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F18098CB-3DFA-B549-BB12-0A18D8F4871A}" xr6:coauthVersionLast="47" xr6:coauthVersionMax="47" xr10:uidLastSave="{D3DD8F55-C1A7-F64C-A18C-B4750136D1DE}"/>
  <bookViews>
    <workbookView xWindow="21740" yWindow="500" windowWidth="26580" windowHeight="26660" xr2:uid="{3FD1AC64-DCED-A447-BD9B-621AA8E43000}"/>
  </bookViews>
  <sheets>
    <sheet name="2004"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24" i="1"/>
  <c r="AN25" i="1"/>
  <c r="AN26" i="1"/>
  <c r="AN43" i="1"/>
  <c r="AN44" i="1"/>
  <c r="AN45" i="1"/>
  <c r="AN46" i="1"/>
  <c r="AN63" i="1"/>
  <c r="AN64" i="1"/>
  <c r="AU64" i="1" s="1"/>
  <c r="AN65" i="1"/>
  <c r="AN66" i="1"/>
  <c r="AW66" i="1" s="1"/>
  <c r="AN83" i="1"/>
  <c r="AN86" i="1"/>
  <c r="AN104" i="1"/>
  <c r="AN105" i="1"/>
  <c r="AN106" i="1"/>
  <c r="AN124" i="1"/>
  <c r="AN125" i="1"/>
  <c r="AU125" i="1" s="1"/>
  <c r="AN126" i="1"/>
  <c r="AN143" i="1"/>
  <c r="AN144" i="1"/>
  <c r="AU144" i="1" s="1"/>
  <c r="AN145" i="1"/>
  <c r="AN146" i="1"/>
  <c r="AN163" i="1"/>
  <c r="AN164" i="1"/>
  <c r="AN165" i="1"/>
  <c r="AN166" i="1"/>
  <c r="AN183" i="1"/>
  <c r="AV183" i="1" s="1"/>
  <c r="AN184" i="1"/>
  <c r="AV184" i="1" s="1"/>
  <c r="AN185" i="1"/>
  <c r="AN203" i="1"/>
  <c r="AN204" i="1"/>
  <c r="AN205" i="1"/>
  <c r="AN225" i="1"/>
  <c r="AN226" i="1"/>
  <c r="AN244" i="1"/>
  <c r="AN245" i="1"/>
  <c r="AN246" i="1"/>
  <c r="AN263" i="1"/>
  <c r="AN264" i="1"/>
  <c r="AN265" i="1"/>
  <c r="AN266" i="1"/>
  <c r="AN283" i="1"/>
  <c r="AN284" i="1"/>
  <c r="AU284" i="1" s="1"/>
  <c r="AN285" i="1"/>
  <c r="AN286" i="1"/>
  <c r="AN303" i="1"/>
  <c r="AN305" i="1"/>
  <c r="AN306" i="1"/>
  <c r="AN325" i="1"/>
  <c r="AN326" i="1"/>
  <c r="AN343" i="1"/>
  <c r="AN344" i="1"/>
  <c r="AN345" i="1"/>
  <c r="AN346" i="1"/>
  <c r="AN363" i="1"/>
  <c r="AU363" i="1" s="1"/>
  <c r="AN365" i="1"/>
  <c r="AN366" i="1"/>
  <c r="AN383" i="1"/>
  <c r="AN384" i="1"/>
  <c r="AN405" i="1"/>
  <c r="AN406" i="1"/>
  <c r="AN423" i="1"/>
  <c r="AN424" i="1"/>
  <c r="AN426" i="1"/>
  <c r="AN443" i="1"/>
  <c r="AN445" i="1"/>
  <c r="AV445" i="1" s="1"/>
  <c r="AN446" i="1"/>
  <c r="AN463" i="1"/>
  <c r="AN464" i="1"/>
  <c r="AN486" i="1"/>
  <c r="AN504" i="1"/>
  <c r="AV504" i="1" s="1"/>
  <c r="AN506" i="1"/>
  <c r="AN523" i="1"/>
  <c r="AN524" i="1"/>
  <c r="AN525" i="1"/>
  <c r="AN526" i="1"/>
  <c r="AN543" i="1"/>
  <c r="AN544" i="1"/>
  <c r="AN546" i="1"/>
  <c r="AN564" i="1"/>
  <c r="AN565" i="1"/>
  <c r="AN585" i="1"/>
  <c r="AN586" i="1"/>
  <c r="AN603" i="1"/>
  <c r="AN605" i="1"/>
  <c r="AN665" i="1"/>
  <c r="AN666" i="1"/>
  <c r="AN683" i="1"/>
  <c r="AN684" i="1"/>
  <c r="AN685" i="1"/>
  <c r="AN703" i="1"/>
  <c r="AN784" i="1"/>
  <c r="AN785" i="1"/>
  <c r="AV785" i="1" s="1"/>
  <c r="AN803" i="1"/>
  <c r="AN804" i="1"/>
  <c r="AN805" i="1"/>
  <c r="AN904" i="1"/>
  <c r="AN905" i="1"/>
  <c r="AN1004" i="1"/>
  <c r="AN1005" i="1"/>
  <c r="AN1104" i="1"/>
  <c r="AN1105" i="1"/>
  <c r="AN1204" i="1"/>
  <c r="AN1205" i="1"/>
  <c r="AN1304" i="1"/>
  <c r="AN1305" i="1"/>
  <c r="Y3" i="1"/>
  <c r="Y4" i="1"/>
  <c r="Y5" i="1"/>
  <c r="Y6" i="1"/>
  <c r="Y7" i="1"/>
  <c r="Y8" i="1"/>
  <c r="Y9" i="1"/>
  <c r="Y10" i="1"/>
  <c r="Y11" i="1"/>
  <c r="Y12" i="1"/>
  <c r="Y13" i="1"/>
  <c r="Y14" i="1"/>
  <c r="Y15" i="1"/>
  <c r="Y16" i="1"/>
  <c r="Y17" i="1"/>
  <c r="Y18" i="1"/>
  <c r="Y19" i="1"/>
  <c r="AU19" i="1" s="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AU77" i="1" s="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AU358" i="1" s="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AW419" i="1" s="1"/>
  <c r="Y420" i="1"/>
  <c r="Y421" i="1"/>
  <c r="Y422" i="1"/>
  <c r="Y423" i="1"/>
  <c r="Y424" i="1"/>
  <c r="Y425" i="1"/>
  <c r="Y426" i="1"/>
  <c r="Y427" i="1"/>
  <c r="Y428" i="1"/>
  <c r="Y429" i="1"/>
  <c r="Y430" i="1"/>
  <c r="Y431" i="1"/>
  <c r="Y432" i="1"/>
  <c r="Y433" i="1"/>
  <c r="Y434" i="1"/>
  <c r="Y435" i="1"/>
  <c r="Y436" i="1"/>
  <c r="Y437" i="1"/>
  <c r="Y438" i="1"/>
  <c r="Y439" i="1"/>
  <c r="AU439" i="1" s="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AV919" i="1" s="1"/>
  <c r="Y920" i="1"/>
  <c r="Y921" i="1"/>
  <c r="Y922" i="1"/>
  <c r="Y923" i="1"/>
  <c r="Y924" i="1"/>
  <c r="Y925" i="1"/>
  <c r="Y926" i="1"/>
  <c r="Y927" i="1"/>
  <c r="Y928" i="1"/>
  <c r="Y929" i="1"/>
  <c r="Y930" i="1"/>
  <c r="Y931" i="1"/>
  <c r="Y932" i="1"/>
  <c r="Y933" i="1"/>
  <c r="Y934" i="1"/>
  <c r="Y935" i="1"/>
  <c r="Y936" i="1"/>
  <c r="Y937" i="1"/>
  <c r="Y938" i="1"/>
  <c r="Y939" i="1"/>
  <c r="AV939" i="1" s="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2" i="1"/>
  <c r="S2" i="1"/>
  <c r="U2" i="1"/>
  <c r="AM2" i="1" s="1"/>
  <c r="AN2" i="1" s="1"/>
  <c r="S3" i="1"/>
  <c r="U3" i="1"/>
  <c r="AM3" i="1" s="1"/>
  <c r="S4" i="1"/>
  <c r="U4" i="1"/>
  <c r="AM4" i="1" s="1"/>
  <c r="S5" i="1"/>
  <c r="U5" i="1"/>
  <c r="AM5" i="1"/>
  <c r="S6" i="1"/>
  <c r="U6" i="1"/>
  <c r="AM6" i="1" s="1"/>
  <c r="S7" i="1"/>
  <c r="U7" i="1"/>
  <c r="AM7" i="1" s="1"/>
  <c r="S8" i="1"/>
  <c r="U8" i="1"/>
  <c r="AM8" i="1" s="1"/>
  <c r="AN8" i="1" s="1"/>
  <c r="S9" i="1"/>
  <c r="U9" i="1"/>
  <c r="AM9" i="1" s="1"/>
  <c r="AN9" i="1" s="1"/>
  <c r="S10" i="1"/>
  <c r="U10" i="1"/>
  <c r="AM10" i="1"/>
  <c r="AN10" i="1" s="1"/>
  <c r="S11" i="1"/>
  <c r="U11" i="1"/>
  <c r="AM11" i="1" s="1"/>
  <c r="AN11" i="1" s="1"/>
  <c r="S12" i="1"/>
  <c r="U12" i="1"/>
  <c r="AM12" i="1" s="1"/>
  <c r="S13" i="1"/>
  <c r="U13" i="1"/>
  <c r="AM13" i="1" s="1"/>
  <c r="AN13" i="1" s="1"/>
  <c r="AV13" i="1"/>
  <c r="S14" i="1"/>
  <c r="U14" i="1"/>
  <c r="AM14" i="1" s="1"/>
  <c r="AN14" i="1" s="1"/>
  <c r="S15" i="1"/>
  <c r="U15" i="1"/>
  <c r="AM15" i="1" s="1"/>
  <c r="AN15" i="1" s="1"/>
  <c r="S16" i="1"/>
  <c r="U16" i="1"/>
  <c r="AM16" i="1" s="1"/>
  <c r="AN16" i="1" s="1"/>
  <c r="S17" i="1"/>
  <c r="U17" i="1"/>
  <c r="AM17" i="1" s="1"/>
  <c r="AN17" i="1" s="1"/>
  <c r="S18" i="1"/>
  <c r="U18" i="1"/>
  <c r="AM18" i="1" s="1"/>
  <c r="AN18" i="1" s="1"/>
  <c r="S19" i="1"/>
  <c r="U19" i="1"/>
  <c r="AM19" i="1" s="1"/>
  <c r="AN19" i="1" s="1"/>
  <c r="S20" i="1"/>
  <c r="U20" i="1"/>
  <c r="AM20" i="1" s="1"/>
  <c r="AN20" i="1" s="1"/>
  <c r="S21" i="1"/>
  <c r="U21" i="1"/>
  <c r="AM21" i="1" s="1"/>
  <c r="AN21" i="1" s="1"/>
  <c r="S22" i="1"/>
  <c r="U22" i="1"/>
  <c r="AM22" i="1" s="1"/>
  <c r="AN22" i="1" s="1"/>
  <c r="S23" i="1"/>
  <c r="U23" i="1"/>
  <c r="AM23" i="1" s="1"/>
  <c r="AN23" i="1" s="1"/>
  <c r="S24" i="1"/>
  <c r="U24" i="1"/>
  <c r="AM24" i="1" s="1"/>
  <c r="S25" i="1"/>
  <c r="U25" i="1"/>
  <c r="AM25" i="1"/>
  <c r="S26" i="1"/>
  <c r="U26" i="1"/>
  <c r="AM26" i="1" s="1"/>
  <c r="S27" i="1"/>
  <c r="U27" i="1"/>
  <c r="AM27" i="1" s="1"/>
  <c r="S28" i="1"/>
  <c r="U28" i="1"/>
  <c r="AM28" i="1" s="1"/>
  <c r="S29" i="1"/>
  <c r="U29" i="1"/>
  <c r="AM29" i="1" s="1"/>
  <c r="AN29" i="1" s="1"/>
  <c r="AU29" i="1" s="1"/>
  <c r="S30" i="1"/>
  <c r="U30" i="1"/>
  <c r="AM30" i="1" s="1"/>
  <c r="AN30" i="1" s="1"/>
  <c r="S31" i="1"/>
  <c r="U31" i="1"/>
  <c r="AM31" i="1" s="1"/>
  <c r="AN31" i="1" s="1"/>
  <c r="S32" i="1"/>
  <c r="U32" i="1"/>
  <c r="AM32" i="1" s="1"/>
  <c r="S33" i="1"/>
  <c r="U33" i="1"/>
  <c r="AM33" i="1"/>
  <c r="AN33" i="1" s="1"/>
  <c r="S34" i="1"/>
  <c r="U34" i="1"/>
  <c r="AM34" i="1" s="1"/>
  <c r="AN34" i="1" s="1"/>
  <c r="S35" i="1"/>
  <c r="U35" i="1"/>
  <c r="AM35" i="1" s="1"/>
  <c r="AN35" i="1" s="1"/>
  <c r="S36" i="1"/>
  <c r="U36" i="1"/>
  <c r="AM36" i="1" s="1"/>
  <c r="AN36" i="1" s="1"/>
  <c r="S37" i="1"/>
  <c r="U37" i="1"/>
  <c r="AM37" i="1" s="1"/>
  <c r="AN37" i="1" s="1"/>
  <c r="S38" i="1"/>
  <c r="U38" i="1"/>
  <c r="AM38" i="1" s="1"/>
  <c r="AN38" i="1" s="1"/>
  <c r="S39" i="1"/>
  <c r="U39" i="1"/>
  <c r="AM39" i="1" s="1"/>
  <c r="AN39" i="1" s="1"/>
  <c r="S40" i="1"/>
  <c r="U40" i="1"/>
  <c r="AM40" i="1" s="1"/>
  <c r="AN40" i="1" s="1"/>
  <c r="S41" i="1"/>
  <c r="U41" i="1"/>
  <c r="AM41" i="1" s="1"/>
  <c r="AN41" i="1" s="1"/>
  <c r="S42" i="1"/>
  <c r="U42" i="1"/>
  <c r="AM42" i="1" s="1"/>
  <c r="S43" i="1"/>
  <c r="U43" i="1"/>
  <c r="AM43" i="1" s="1"/>
  <c r="S44" i="1"/>
  <c r="U44" i="1"/>
  <c r="AM44" i="1" s="1"/>
  <c r="S45" i="1"/>
  <c r="U45" i="1"/>
  <c r="AM45" i="1" s="1"/>
  <c r="S46" i="1"/>
  <c r="U46" i="1"/>
  <c r="AM46" i="1" s="1"/>
  <c r="S47" i="1"/>
  <c r="U47" i="1"/>
  <c r="AM47" i="1" s="1"/>
  <c r="AN47" i="1" s="1"/>
  <c r="S48" i="1"/>
  <c r="U48" i="1"/>
  <c r="AM48" i="1" s="1"/>
  <c r="AN48" i="1" s="1"/>
  <c r="S49" i="1"/>
  <c r="U49" i="1"/>
  <c r="AM49" i="1" s="1"/>
  <c r="AN49" i="1" s="1"/>
  <c r="S50" i="1"/>
  <c r="U50" i="1"/>
  <c r="AM50" i="1"/>
  <c r="AN50" i="1" s="1"/>
  <c r="S51" i="1"/>
  <c r="U51" i="1"/>
  <c r="AM51" i="1" s="1"/>
  <c r="AN51" i="1" s="1"/>
  <c r="S52" i="1"/>
  <c r="U52" i="1"/>
  <c r="AM52" i="1" s="1"/>
  <c r="AN52" i="1" s="1"/>
  <c r="S53" i="1"/>
  <c r="U53" i="1"/>
  <c r="AM53" i="1" s="1"/>
  <c r="AN53" i="1" s="1"/>
  <c r="S54" i="1"/>
  <c r="U54" i="1"/>
  <c r="AM54" i="1" s="1"/>
  <c r="AN54" i="1" s="1"/>
  <c r="AU54" i="1" s="1"/>
  <c r="S55" i="1"/>
  <c r="U55" i="1"/>
  <c r="AM55" i="1" s="1"/>
  <c r="AN55" i="1" s="1"/>
  <c r="S56" i="1"/>
  <c r="U56" i="1"/>
  <c r="AM56" i="1" s="1"/>
  <c r="AN56" i="1" s="1"/>
  <c r="S57" i="1"/>
  <c r="U57" i="1"/>
  <c r="AM57" i="1" s="1"/>
  <c r="AN57" i="1" s="1"/>
  <c r="S58" i="1"/>
  <c r="U58" i="1"/>
  <c r="AM58" i="1" s="1"/>
  <c r="AN58" i="1" s="1"/>
  <c r="S59" i="1"/>
  <c r="U59" i="1"/>
  <c r="AM59" i="1" s="1"/>
  <c r="AN59" i="1" s="1"/>
  <c r="S60" i="1"/>
  <c r="U60" i="1"/>
  <c r="AM60" i="1" s="1"/>
  <c r="AN60" i="1" s="1"/>
  <c r="S61" i="1"/>
  <c r="U61" i="1"/>
  <c r="AM61" i="1" s="1"/>
  <c r="AN61" i="1" s="1"/>
  <c r="S62" i="1"/>
  <c r="U62" i="1"/>
  <c r="AM62" i="1" s="1"/>
  <c r="AN62" i="1" s="1"/>
  <c r="S63" i="1"/>
  <c r="U63" i="1"/>
  <c r="AM63" i="1" s="1"/>
  <c r="S64" i="1"/>
  <c r="U64" i="1"/>
  <c r="AM64" i="1" s="1"/>
  <c r="S65" i="1"/>
  <c r="U65" i="1"/>
  <c r="AM65" i="1" s="1"/>
  <c r="S66" i="1"/>
  <c r="U66" i="1"/>
  <c r="AM66" i="1" s="1"/>
  <c r="S67" i="1"/>
  <c r="U67" i="1"/>
  <c r="AM67" i="1" s="1"/>
  <c r="S68" i="1"/>
  <c r="U68" i="1"/>
  <c r="AM68" i="1" s="1"/>
  <c r="AN68" i="1" s="1"/>
  <c r="S69" i="1"/>
  <c r="U69" i="1"/>
  <c r="AM69" i="1" s="1"/>
  <c r="AN69" i="1" s="1"/>
  <c r="AU69" i="1" s="1"/>
  <c r="S70" i="1"/>
  <c r="U70" i="1"/>
  <c r="AM70" i="1" s="1"/>
  <c r="S71" i="1"/>
  <c r="U71" i="1"/>
  <c r="AM71" i="1" s="1"/>
  <c r="AN71" i="1" s="1"/>
  <c r="S72" i="1"/>
  <c r="U72" i="1"/>
  <c r="AM72" i="1" s="1"/>
  <c r="S73" i="1"/>
  <c r="U73" i="1"/>
  <c r="AM73" i="1" s="1"/>
  <c r="AN73" i="1" s="1"/>
  <c r="S74" i="1"/>
  <c r="U74" i="1"/>
  <c r="AM74" i="1" s="1"/>
  <c r="AN74" i="1" s="1"/>
  <c r="S75" i="1"/>
  <c r="U75" i="1"/>
  <c r="AM75" i="1" s="1"/>
  <c r="S76" i="1"/>
  <c r="U76" i="1"/>
  <c r="AM76" i="1" s="1"/>
  <c r="AN76" i="1" s="1"/>
  <c r="S77" i="1"/>
  <c r="U77" i="1"/>
  <c r="AM77" i="1" s="1"/>
  <c r="AN77" i="1" s="1"/>
  <c r="S78" i="1"/>
  <c r="U78" i="1"/>
  <c r="AM78" i="1" s="1"/>
  <c r="AN78" i="1" s="1"/>
  <c r="S79" i="1"/>
  <c r="U79" i="1"/>
  <c r="AM79" i="1" s="1"/>
  <c r="AN79" i="1" s="1"/>
  <c r="S80" i="1"/>
  <c r="U80" i="1"/>
  <c r="AM80" i="1" s="1"/>
  <c r="S81" i="1"/>
  <c r="U81" i="1"/>
  <c r="AM81" i="1" s="1"/>
  <c r="AN81" i="1" s="1"/>
  <c r="AU81" i="1" s="1"/>
  <c r="S82" i="1"/>
  <c r="U82" i="1"/>
  <c r="AM82" i="1" s="1"/>
  <c r="AN82" i="1" s="1"/>
  <c r="S83" i="1"/>
  <c r="U83" i="1"/>
  <c r="AM83" i="1" s="1"/>
  <c r="S84" i="1"/>
  <c r="U84" i="1"/>
  <c r="AM84" i="1" s="1"/>
  <c r="AN84" i="1" s="1"/>
  <c r="S85" i="1"/>
  <c r="U85" i="1"/>
  <c r="AM85" i="1" s="1"/>
  <c r="AN85" i="1" s="1"/>
  <c r="S86" i="1"/>
  <c r="U86" i="1"/>
  <c r="AM86" i="1" s="1"/>
  <c r="S87" i="1"/>
  <c r="U87" i="1"/>
  <c r="AM87" i="1" s="1"/>
  <c r="S88" i="1"/>
  <c r="U88" i="1"/>
  <c r="AM88" i="1" s="1"/>
  <c r="AN88" i="1" s="1"/>
  <c r="S89" i="1"/>
  <c r="U89" i="1"/>
  <c r="AM89" i="1" s="1"/>
  <c r="AN89" i="1" s="1"/>
  <c r="S90" i="1"/>
  <c r="U90" i="1"/>
  <c r="AM90" i="1" s="1"/>
  <c r="S91" i="1"/>
  <c r="U91" i="1"/>
  <c r="AM91" i="1" s="1"/>
  <c r="AN91" i="1" s="1"/>
  <c r="S92" i="1"/>
  <c r="U92" i="1"/>
  <c r="AM92" i="1" s="1"/>
  <c r="AN92" i="1" s="1"/>
  <c r="S93" i="1"/>
  <c r="U93" i="1"/>
  <c r="AM93" i="1"/>
  <c r="AN93" i="1" s="1"/>
  <c r="S94" i="1"/>
  <c r="U94" i="1"/>
  <c r="AM94" i="1" s="1"/>
  <c r="AN94" i="1" s="1"/>
  <c r="S95" i="1"/>
  <c r="U95" i="1"/>
  <c r="AM95" i="1" s="1"/>
  <c r="AN95" i="1" s="1"/>
  <c r="S96" i="1"/>
  <c r="U96" i="1"/>
  <c r="AM96" i="1" s="1"/>
  <c r="AN96" i="1" s="1"/>
  <c r="S97" i="1"/>
  <c r="U97" i="1"/>
  <c r="AM97" i="1" s="1"/>
  <c r="AN97" i="1" s="1"/>
  <c r="S98" i="1"/>
  <c r="U98" i="1"/>
  <c r="AM98" i="1" s="1"/>
  <c r="AN98" i="1" s="1"/>
  <c r="S99" i="1"/>
  <c r="U99" i="1"/>
  <c r="AM99" i="1" s="1"/>
  <c r="AN99" i="1" s="1"/>
  <c r="S100" i="1"/>
  <c r="U100" i="1"/>
  <c r="AM100" i="1" s="1"/>
  <c r="AN100" i="1" s="1"/>
  <c r="S101" i="1"/>
  <c r="U101" i="1"/>
  <c r="AM101" i="1" s="1"/>
  <c r="AN101" i="1" s="1"/>
  <c r="S102" i="1"/>
  <c r="U102" i="1"/>
  <c r="AM102" i="1" s="1"/>
  <c r="AN102" i="1" s="1"/>
  <c r="S103" i="1"/>
  <c r="U103" i="1"/>
  <c r="AM103" i="1" s="1"/>
  <c r="AN103" i="1" s="1"/>
  <c r="S104" i="1"/>
  <c r="U104" i="1"/>
  <c r="AM104" i="1" s="1"/>
  <c r="S105" i="1"/>
  <c r="U105" i="1"/>
  <c r="AM105" i="1" s="1"/>
  <c r="S106" i="1"/>
  <c r="U106" i="1"/>
  <c r="AM106" i="1" s="1"/>
  <c r="S107" i="1"/>
  <c r="U107" i="1"/>
  <c r="AM107" i="1" s="1"/>
  <c r="AN107" i="1" s="1"/>
  <c r="S108" i="1"/>
  <c r="U108" i="1"/>
  <c r="AM108" i="1" s="1"/>
  <c r="AN108" i="1" s="1"/>
  <c r="S109" i="1"/>
  <c r="U109" i="1"/>
  <c r="AM109" i="1" s="1"/>
  <c r="AN109" i="1" s="1"/>
  <c r="S110" i="1"/>
  <c r="U110" i="1"/>
  <c r="AM110" i="1" s="1"/>
  <c r="AN110" i="1" s="1"/>
  <c r="S111" i="1"/>
  <c r="U111" i="1"/>
  <c r="AM111" i="1" s="1"/>
  <c r="AN111" i="1" s="1"/>
  <c r="S112" i="1"/>
  <c r="U112" i="1"/>
  <c r="AM112" i="1" s="1"/>
  <c r="AN112" i="1" s="1"/>
  <c r="AU112" i="1"/>
  <c r="S113" i="1"/>
  <c r="U113" i="1"/>
  <c r="AM113" i="1" s="1"/>
  <c r="AN113" i="1" s="1"/>
  <c r="S114" i="1"/>
  <c r="U114" i="1"/>
  <c r="AM114" i="1" s="1"/>
  <c r="AN114" i="1" s="1"/>
  <c r="S115" i="1"/>
  <c r="U115" i="1"/>
  <c r="AM115" i="1" s="1"/>
  <c r="AN115" i="1" s="1"/>
  <c r="S116" i="1"/>
  <c r="U116" i="1"/>
  <c r="AM116" i="1" s="1"/>
  <c r="AN116" i="1" s="1"/>
  <c r="S117" i="1"/>
  <c r="U117" i="1"/>
  <c r="AM117" i="1" s="1"/>
  <c r="AN117" i="1" s="1"/>
  <c r="S118" i="1"/>
  <c r="U118" i="1"/>
  <c r="AM118" i="1" s="1"/>
  <c r="AN118" i="1" s="1"/>
  <c r="S119" i="1"/>
  <c r="U119" i="1"/>
  <c r="AM119" i="1" s="1"/>
  <c r="AN119" i="1" s="1"/>
  <c r="S120" i="1"/>
  <c r="U120" i="1"/>
  <c r="AM120" i="1" s="1"/>
  <c r="AN120" i="1" s="1"/>
  <c r="S121" i="1"/>
  <c r="U121" i="1"/>
  <c r="AM121" i="1" s="1"/>
  <c r="AN121" i="1" s="1"/>
  <c r="S122" i="1"/>
  <c r="U122" i="1"/>
  <c r="AM122" i="1" s="1"/>
  <c r="AN122" i="1" s="1"/>
  <c r="S123" i="1"/>
  <c r="U123" i="1"/>
  <c r="AM123" i="1" s="1"/>
  <c r="AN123" i="1" s="1"/>
  <c r="S124" i="1"/>
  <c r="U124" i="1"/>
  <c r="AM124" i="1" s="1"/>
  <c r="S125" i="1"/>
  <c r="U125" i="1"/>
  <c r="AM125" i="1" s="1"/>
  <c r="S126" i="1"/>
  <c r="U126" i="1"/>
  <c r="AM126" i="1" s="1"/>
  <c r="S127" i="1"/>
  <c r="U127" i="1"/>
  <c r="AM127" i="1" s="1"/>
  <c r="AN127" i="1" s="1"/>
  <c r="S128" i="1"/>
  <c r="U128" i="1"/>
  <c r="AM128" i="1" s="1"/>
  <c r="AN128" i="1" s="1"/>
  <c r="S129" i="1"/>
  <c r="U129" i="1"/>
  <c r="AM129" i="1" s="1"/>
  <c r="AN129" i="1" s="1"/>
  <c r="S130" i="1"/>
  <c r="U130" i="1"/>
  <c r="AM130" i="1" s="1"/>
  <c r="AN130" i="1" s="1"/>
  <c r="S131" i="1"/>
  <c r="U131" i="1"/>
  <c r="AM131" i="1" s="1"/>
  <c r="AN131" i="1" s="1"/>
  <c r="S132" i="1"/>
  <c r="U132" i="1"/>
  <c r="AM132" i="1"/>
  <c r="S133" i="1"/>
  <c r="U133" i="1"/>
  <c r="AM133" i="1" s="1"/>
  <c r="AN133" i="1" s="1"/>
  <c r="S134" i="1"/>
  <c r="U134" i="1"/>
  <c r="AM134" i="1" s="1"/>
  <c r="AN134" i="1" s="1"/>
  <c r="S135" i="1"/>
  <c r="U135" i="1"/>
  <c r="AM135" i="1" s="1"/>
  <c r="AN135" i="1" s="1"/>
  <c r="S136" i="1"/>
  <c r="U136" i="1"/>
  <c r="AM136" i="1" s="1"/>
  <c r="AN136" i="1" s="1"/>
  <c r="S137" i="1"/>
  <c r="U137" i="1"/>
  <c r="AM137" i="1" s="1"/>
  <c r="AN137" i="1" s="1"/>
  <c r="S138" i="1"/>
  <c r="U138" i="1"/>
  <c r="AM138" i="1" s="1"/>
  <c r="AN138" i="1" s="1"/>
  <c r="S139" i="1"/>
  <c r="U139" i="1"/>
  <c r="AM139" i="1" s="1"/>
  <c r="AN139" i="1" s="1"/>
  <c r="S140" i="1"/>
  <c r="U140" i="1"/>
  <c r="AM140" i="1" s="1"/>
  <c r="AN140" i="1" s="1"/>
  <c r="S141" i="1"/>
  <c r="U141" i="1"/>
  <c r="AM141" i="1" s="1"/>
  <c r="AN141" i="1" s="1"/>
  <c r="AU141" i="1"/>
  <c r="S142" i="1"/>
  <c r="U142" i="1"/>
  <c r="AM142" i="1" s="1"/>
  <c r="AN142" i="1" s="1"/>
  <c r="S143" i="1"/>
  <c r="U143" i="1"/>
  <c r="AM143" i="1" s="1"/>
  <c r="S144" i="1"/>
  <c r="U144" i="1"/>
  <c r="AM144" i="1" s="1"/>
  <c r="S145" i="1"/>
  <c r="U145" i="1"/>
  <c r="AM145" i="1" s="1"/>
  <c r="S146" i="1"/>
  <c r="U146" i="1"/>
  <c r="AM146" i="1" s="1"/>
  <c r="S147" i="1"/>
  <c r="U147" i="1"/>
  <c r="AM147" i="1" s="1"/>
  <c r="AN147" i="1" s="1"/>
  <c r="S148" i="1"/>
  <c r="U148" i="1"/>
  <c r="AM148" i="1" s="1"/>
  <c r="AN148" i="1" s="1"/>
  <c r="S149" i="1"/>
  <c r="U149" i="1"/>
  <c r="AM149" i="1" s="1"/>
  <c r="AN149" i="1" s="1"/>
  <c r="S150" i="1"/>
  <c r="U150" i="1"/>
  <c r="AM150" i="1" s="1"/>
  <c r="S151" i="1"/>
  <c r="U151" i="1"/>
  <c r="AM151" i="1" s="1"/>
  <c r="AN151" i="1" s="1"/>
  <c r="S152" i="1"/>
  <c r="U152" i="1"/>
  <c r="AM152" i="1" s="1"/>
  <c r="AN152" i="1" s="1"/>
  <c r="S153" i="1"/>
  <c r="U153" i="1"/>
  <c r="AM153" i="1" s="1"/>
  <c r="AN153" i="1" s="1"/>
  <c r="AV153" i="1" s="1"/>
  <c r="S154" i="1"/>
  <c r="U154" i="1"/>
  <c r="AM154" i="1" s="1"/>
  <c r="AN154" i="1" s="1"/>
  <c r="S155" i="1"/>
  <c r="U155" i="1"/>
  <c r="AM155" i="1" s="1"/>
  <c r="AN155" i="1" s="1"/>
  <c r="AV155" i="1" s="1"/>
  <c r="S156" i="1"/>
  <c r="U156" i="1"/>
  <c r="AM156" i="1" s="1"/>
  <c r="AN156" i="1" s="1"/>
  <c r="S157" i="1"/>
  <c r="U157" i="1"/>
  <c r="AM157" i="1" s="1"/>
  <c r="AN157" i="1" s="1"/>
  <c r="S158" i="1"/>
  <c r="U158" i="1"/>
  <c r="AM158" i="1" s="1"/>
  <c r="AN158" i="1" s="1"/>
  <c r="S159" i="1"/>
  <c r="U159" i="1"/>
  <c r="AM159" i="1" s="1"/>
  <c r="AN159" i="1" s="1"/>
  <c r="S160" i="1"/>
  <c r="U160" i="1"/>
  <c r="AM160" i="1" s="1"/>
  <c r="AN160" i="1" s="1"/>
  <c r="S161" i="1"/>
  <c r="U161" i="1"/>
  <c r="AM161" i="1" s="1"/>
  <c r="AN161" i="1" s="1"/>
  <c r="S162" i="1"/>
  <c r="U162" i="1"/>
  <c r="AM162" i="1" s="1"/>
  <c r="AN162" i="1" s="1"/>
  <c r="AV162" i="1" s="1"/>
  <c r="S163" i="1"/>
  <c r="U163" i="1"/>
  <c r="AM163" i="1" s="1"/>
  <c r="S164" i="1"/>
  <c r="U164" i="1"/>
  <c r="AM164" i="1" s="1"/>
  <c r="S165" i="1"/>
  <c r="U165" i="1"/>
  <c r="AM165" i="1" s="1"/>
  <c r="S166" i="1"/>
  <c r="U166" i="1"/>
  <c r="AM166" i="1" s="1"/>
  <c r="S167" i="1"/>
  <c r="U167" i="1"/>
  <c r="AM167" i="1" s="1"/>
  <c r="AN167" i="1" s="1"/>
  <c r="S168" i="1"/>
  <c r="U168" i="1"/>
  <c r="AM168" i="1" s="1"/>
  <c r="AN168" i="1" s="1"/>
  <c r="AV168" i="1"/>
  <c r="S169" i="1"/>
  <c r="U169" i="1"/>
  <c r="AM169" i="1" s="1"/>
  <c r="AN169" i="1" s="1"/>
  <c r="S170" i="1"/>
  <c r="U170" i="1"/>
  <c r="AM170" i="1" s="1"/>
  <c r="AN170" i="1" s="1"/>
  <c r="S171" i="1"/>
  <c r="U171" i="1"/>
  <c r="AM171" i="1" s="1"/>
  <c r="AN171" i="1" s="1"/>
  <c r="AV171" i="1" s="1"/>
  <c r="S172" i="1"/>
  <c r="U172" i="1"/>
  <c r="AM172" i="1" s="1"/>
  <c r="S173" i="1"/>
  <c r="U173" i="1"/>
  <c r="AM173" i="1" s="1"/>
  <c r="AN173" i="1" s="1"/>
  <c r="S174" i="1"/>
  <c r="U174" i="1"/>
  <c r="AM174" i="1" s="1"/>
  <c r="AN174" i="1" s="1"/>
  <c r="S175" i="1"/>
  <c r="U175" i="1"/>
  <c r="AM175" i="1" s="1"/>
  <c r="AN175" i="1" s="1"/>
  <c r="S176" i="1"/>
  <c r="U176" i="1"/>
  <c r="AM176" i="1" s="1"/>
  <c r="AN176" i="1" s="1"/>
  <c r="S177" i="1"/>
  <c r="U177" i="1"/>
  <c r="AM177" i="1" s="1"/>
  <c r="AN177" i="1" s="1"/>
  <c r="S178" i="1"/>
  <c r="U178" i="1"/>
  <c r="AM178" i="1" s="1"/>
  <c r="S179" i="1"/>
  <c r="U179" i="1"/>
  <c r="AM179" i="1" s="1"/>
  <c r="AN179" i="1" s="1"/>
  <c r="S180" i="1"/>
  <c r="U180" i="1"/>
  <c r="AM180" i="1" s="1"/>
  <c r="AN180" i="1" s="1"/>
  <c r="S181" i="1"/>
  <c r="U181" i="1"/>
  <c r="AM181" i="1" s="1"/>
  <c r="AN181" i="1" s="1"/>
  <c r="AV181" i="1" s="1"/>
  <c r="S182" i="1"/>
  <c r="U182" i="1"/>
  <c r="AM182" i="1" s="1"/>
  <c r="AN182" i="1" s="1"/>
  <c r="S183" i="1"/>
  <c r="U183" i="1"/>
  <c r="AM183" i="1" s="1"/>
  <c r="S184" i="1"/>
  <c r="U184" i="1"/>
  <c r="AM184" i="1" s="1"/>
  <c r="S185" i="1"/>
  <c r="U185" i="1"/>
  <c r="AM185" i="1" s="1"/>
  <c r="S186" i="1"/>
  <c r="U186" i="1"/>
  <c r="AM186" i="1" s="1"/>
  <c r="AN186" i="1" s="1"/>
  <c r="S187" i="1"/>
  <c r="U187" i="1"/>
  <c r="AM187" i="1" s="1"/>
  <c r="AN187" i="1" s="1"/>
  <c r="S188" i="1"/>
  <c r="U188" i="1"/>
  <c r="AM188" i="1" s="1"/>
  <c r="AN188" i="1" s="1"/>
  <c r="S189" i="1"/>
  <c r="U189" i="1"/>
  <c r="AM189" i="1" s="1"/>
  <c r="S190" i="1"/>
  <c r="U190" i="1"/>
  <c r="AM190" i="1" s="1"/>
  <c r="AN190" i="1" s="1"/>
  <c r="S191" i="1"/>
  <c r="U191" i="1"/>
  <c r="AM191" i="1" s="1"/>
  <c r="S192" i="1"/>
  <c r="U192" i="1"/>
  <c r="AM192" i="1" s="1"/>
  <c r="AN192" i="1" s="1"/>
  <c r="S193" i="1"/>
  <c r="U193" i="1"/>
  <c r="AM193" i="1" s="1"/>
  <c r="AN193" i="1" s="1"/>
  <c r="S194" i="1"/>
  <c r="U194" i="1"/>
  <c r="AM194" i="1" s="1"/>
  <c r="AN194" i="1" s="1"/>
  <c r="S195" i="1"/>
  <c r="U195" i="1"/>
  <c r="AM195" i="1" s="1"/>
  <c r="AN195" i="1" s="1"/>
  <c r="S196" i="1"/>
  <c r="U196" i="1"/>
  <c r="AM196" i="1" s="1"/>
  <c r="S197" i="1"/>
  <c r="U197" i="1"/>
  <c r="AM197" i="1" s="1"/>
  <c r="S198" i="1"/>
  <c r="U198" i="1"/>
  <c r="AM198" i="1" s="1"/>
  <c r="AN198" i="1" s="1"/>
  <c r="S199" i="1"/>
  <c r="U199" i="1"/>
  <c r="AM199" i="1" s="1"/>
  <c r="AN199" i="1" s="1"/>
  <c r="S200" i="1"/>
  <c r="U200" i="1"/>
  <c r="AM200" i="1" s="1"/>
  <c r="AN200" i="1" s="1"/>
  <c r="S201" i="1"/>
  <c r="U201" i="1"/>
  <c r="AM201" i="1" s="1"/>
  <c r="AN201" i="1" s="1"/>
  <c r="S202" i="1"/>
  <c r="U202" i="1"/>
  <c r="AM202" i="1" s="1"/>
  <c r="AN202" i="1" s="1"/>
  <c r="S203" i="1"/>
  <c r="U203" i="1"/>
  <c r="AM203" i="1" s="1"/>
  <c r="S204" i="1"/>
  <c r="U204" i="1"/>
  <c r="AM204" i="1" s="1"/>
  <c r="S205" i="1"/>
  <c r="U205" i="1"/>
  <c r="AM205" i="1" s="1"/>
  <c r="S206" i="1"/>
  <c r="U206" i="1"/>
  <c r="AM206" i="1" s="1"/>
  <c r="AN206" i="1" s="1"/>
  <c r="AW206" i="1" s="1"/>
  <c r="S207" i="1"/>
  <c r="U207" i="1"/>
  <c r="AM207" i="1" s="1"/>
  <c r="AN207" i="1" s="1"/>
  <c r="S208" i="1"/>
  <c r="U208" i="1"/>
  <c r="AM208" i="1" s="1"/>
  <c r="AN208" i="1" s="1"/>
  <c r="S209" i="1"/>
  <c r="U209" i="1"/>
  <c r="AM209" i="1" s="1"/>
  <c r="AN209" i="1" s="1"/>
  <c r="S210" i="1"/>
  <c r="U210" i="1"/>
  <c r="AM210" i="1" s="1"/>
  <c r="AN210" i="1" s="1"/>
  <c r="S211" i="1"/>
  <c r="U211" i="1"/>
  <c r="AM211" i="1" s="1"/>
  <c r="S212" i="1"/>
  <c r="U212" i="1"/>
  <c r="AM212" i="1" s="1"/>
  <c r="S213" i="1"/>
  <c r="U213" i="1"/>
  <c r="AM213" i="1" s="1"/>
  <c r="AN213" i="1" s="1"/>
  <c r="S214" i="1"/>
  <c r="U214" i="1"/>
  <c r="AM214" i="1" s="1"/>
  <c r="AN214" i="1" s="1"/>
  <c r="S215" i="1"/>
  <c r="U215" i="1"/>
  <c r="AM215" i="1" s="1"/>
  <c r="AN215" i="1" s="1"/>
  <c r="S216" i="1"/>
  <c r="U216" i="1"/>
  <c r="AM216" i="1" s="1"/>
  <c r="AN216" i="1" s="1"/>
  <c r="S217" i="1"/>
  <c r="U217" i="1"/>
  <c r="AM217" i="1" s="1"/>
  <c r="AN217" i="1" s="1"/>
  <c r="S218" i="1"/>
  <c r="U218" i="1"/>
  <c r="AM218" i="1" s="1"/>
  <c r="AN218" i="1" s="1"/>
  <c r="S219" i="1"/>
  <c r="U219" i="1"/>
  <c r="AM219" i="1" s="1"/>
  <c r="AN219" i="1" s="1"/>
  <c r="S220" i="1"/>
  <c r="U220" i="1"/>
  <c r="AM220" i="1" s="1"/>
  <c r="AN220" i="1" s="1"/>
  <c r="S221" i="1"/>
  <c r="U221" i="1"/>
  <c r="AM221" i="1" s="1"/>
  <c r="AN221" i="1" s="1"/>
  <c r="S222" i="1"/>
  <c r="U222" i="1"/>
  <c r="AM222" i="1" s="1"/>
  <c r="AN222" i="1" s="1"/>
  <c r="S223" i="1"/>
  <c r="U223" i="1"/>
  <c r="AM223" i="1" s="1"/>
  <c r="AN223" i="1" s="1"/>
  <c r="S224" i="1"/>
  <c r="U224" i="1"/>
  <c r="AM224" i="1"/>
  <c r="AN224" i="1" s="1"/>
  <c r="S225" i="1"/>
  <c r="U225" i="1"/>
  <c r="AM225" i="1" s="1"/>
  <c r="S226" i="1"/>
  <c r="U226" i="1"/>
  <c r="AM226" i="1" s="1"/>
  <c r="S227" i="1"/>
  <c r="U227" i="1"/>
  <c r="AM227" i="1" s="1"/>
  <c r="AN227" i="1" s="1"/>
  <c r="S228" i="1"/>
  <c r="U228" i="1"/>
  <c r="AM228" i="1" s="1"/>
  <c r="AN228" i="1" s="1"/>
  <c r="S229" i="1"/>
  <c r="U229" i="1"/>
  <c r="AM229" i="1" s="1"/>
  <c r="AN229" i="1" s="1"/>
  <c r="S230" i="1"/>
  <c r="U230" i="1"/>
  <c r="AM230" i="1" s="1"/>
  <c r="AN230" i="1" s="1"/>
  <c r="S231" i="1"/>
  <c r="U231" i="1"/>
  <c r="AM231" i="1" s="1"/>
  <c r="AN231" i="1" s="1"/>
  <c r="S232" i="1"/>
  <c r="U232" i="1"/>
  <c r="AM232" i="1" s="1"/>
  <c r="AN232" i="1" s="1"/>
  <c r="S233" i="1"/>
  <c r="U233" i="1"/>
  <c r="AM233" i="1" s="1"/>
  <c r="AN233" i="1" s="1"/>
  <c r="S234" i="1"/>
  <c r="U234" i="1"/>
  <c r="AM234" i="1" s="1"/>
  <c r="AN234" i="1" s="1"/>
  <c r="S235" i="1"/>
  <c r="U235" i="1"/>
  <c r="AM235" i="1" s="1"/>
  <c r="AN235" i="1" s="1"/>
  <c r="AU235" i="1" s="1"/>
  <c r="S236" i="1"/>
  <c r="U236" i="1"/>
  <c r="AM236" i="1" s="1"/>
  <c r="AN236" i="1" s="1"/>
  <c r="S237" i="1"/>
  <c r="U237" i="1"/>
  <c r="AM237" i="1" s="1"/>
  <c r="AN237" i="1" s="1"/>
  <c r="S238" i="1"/>
  <c r="U238" i="1"/>
  <c r="AM238" i="1" s="1"/>
  <c r="AN238" i="1" s="1"/>
  <c r="S239" i="1"/>
  <c r="U239" i="1"/>
  <c r="AM239" i="1" s="1"/>
  <c r="AN239" i="1" s="1"/>
  <c r="S240" i="1"/>
  <c r="U240" i="1"/>
  <c r="AM240" i="1" s="1"/>
  <c r="AN240" i="1" s="1"/>
  <c r="S241" i="1"/>
  <c r="U241" i="1"/>
  <c r="AM241" i="1" s="1"/>
  <c r="AN241" i="1" s="1"/>
  <c r="S242" i="1"/>
  <c r="U242" i="1"/>
  <c r="AM242" i="1" s="1"/>
  <c r="AN242" i="1" s="1"/>
  <c r="S243" i="1"/>
  <c r="U243" i="1"/>
  <c r="AM243" i="1" s="1"/>
  <c r="AN243" i="1" s="1"/>
  <c r="S244" i="1"/>
  <c r="U244" i="1"/>
  <c r="AM244" i="1" s="1"/>
  <c r="S245" i="1"/>
  <c r="U245" i="1"/>
  <c r="AM245" i="1" s="1"/>
  <c r="S246" i="1"/>
  <c r="U246" i="1"/>
  <c r="AM246" i="1" s="1"/>
  <c r="S247" i="1"/>
  <c r="U247" i="1"/>
  <c r="AM247" i="1" s="1"/>
  <c r="AN247" i="1" s="1"/>
  <c r="S248" i="1"/>
  <c r="U248" i="1"/>
  <c r="AM248" i="1" s="1"/>
  <c r="AN248" i="1" s="1"/>
  <c r="S249" i="1"/>
  <c r="U249" i="1"/>
  <c r="AM249" i="1" s="1"/>
  <c r="AN249" i="1" s="1"/>
  <c r="S250" i="1"/>
  <c r="U250" i="1"/>
  <c r="AM250" i="1" s="1"/>
  <c r="AN250" i="1" s="1"/>
  <c r="S251" i="1"/>
  <c r="U251" i="1"/>
  <c r="AM251" i="1" s="1"/>
  <c r="AN251" i="1" s="1"/>
  <c r="S252" i="1"/>
  <c r="U252" i="1"/>
  <c r="AM252" i="1" s="1"/>
  <c r="AN252" i="1" s="1"/>
  <c r="S253" i="1"/>
  <c r="U253" i="1"/>
  <c r="AM253" i="1" s="1"/>
  <c r="AN253" i="1" s="1"/>
  <c r="S254" i="1"/>
  <c r="U254" i="1"/>
  <c r="AM254" i="1" s="1"/>
  <c r="AN254" i="1" s="1"/>
  <c r="S255" i="1"/>
  <c r="U255" i="1"/>
  <c r="AM255" i="1" s="1"/>
  <c r="AN255" i="1" s="1"/>
  <c r="S256" i="1"/>
  <c r="U256" i="1"/>
  <c r="AM256" i="1" s="1"/>
  <c r="AN256" i="1" s="1"/>
  <c r="S257" i="1"/>
  <c r="U257" i="1"/>
  <c r="AM257" i="1" s="1"/>
  <c r="AN257" i="1" s="1"/>
  <c r="S258" i="1"/>
  <c r="U258" i="1"/>
  <c r="AM258" i="1" s="1"/>
  <c r="AN258" i="1" s="1"/>
  <c r="S259" i="1"/>
  <c r="U259" i="1"/>
  <c r="AM259" i="1" s="1"/>
  <c r="AN259" i="1" s="1"/>
  <c r="S260" i="1"/>
  <c r="U260" i="1"/>
  <c r="AM260" i="1" s="1"/>
  <c r="AN260" i="1" s="1"/>
  <c r="AU260" i="1" s="1"/>
  <c r="S261" i="1"/>
  <c r="U261" i="1"/>
  <c r="AM261" i="1" s="1"/>
  <c r="AN261" i="1" s="1"/>
  <c r="AU261" i="1" s="1"/>
  <c r="S262" i="1"/>
  <c r="U262" i="1"/>
  <c r="AM262" i="1" s="1"/>
  <c r="AN262" i="1" s="1"/>
  <c r="S263" i="1"/>
  <c r="U263" i="1"/>
  <c r="AM263" i="1" s="1"/>
  <c r="S264" i="1"/>
  <c r="U264" i="1"/>
  <c r="AM264" i="1" s="1"/>
  <c r="S265" i="1"/>
  <c r="U265" i="1"/>
  <c r="AM265" i="1" s="1"/>
  <c r="S266" i="1"/>
  <c r="U266" i="1"/>
  <c r="AM266" i="1" s="1"/>
  <c r="S267" i="1"/>
  <c r="U267" i="1"/>
  <c r="AM267" i="1" s="1"/>
  <c r="S268" i="1"/>
  <c r="U268" i="1"/>
  <c r="AM268" i="1" s="1"/>
  <c r="AN268" i="1" s="1"/>
  <c r="S269" i="1"/>
  <c r="U269" i="1"/>
  <c r="AM269" i="1" s="1"/>
  <c r="AN269" i="1" s="1"/>
  <c r="S270" i="1"/>
  <c r="U270" i="1"/>
  <c r="AM270" i="1" s="1"/>
  <c r="AN270" i="1" s="1"/>
  <c r="S271" i="1"/>
  <c r="U271" i="1"/>
  <c r="AM271" i="1" s="1"/>
  <c r="S272" i="1"/>
  <c r="U272" i="1"/>
  <c r="AM272" i="1" s="1"/>
  <c r="S273" i="1"/>
  <c r="U273" i="1"/>
  <c r="AM273" i="1" s="1"/>
  <c r="AN273" i="1" s="1"/>
  <c r="S274" i="1"/>
  <c r="U274" i="1"/>
  <c r="AM274" i="1" s="1"/>
  <c r="AN274" i="1" s="1"/>
  <c r="S275" i="1"/>
  <c r="U275" i="1"/>
  <c r="AM275" i="1" s="1"/>
  <c r="AN275" i="1" s="1"/>
  <c r="S276" i="1"/>
  <c r="U276" i="1"/>
  <c r="AM276" i="1" s="1"/>
  <c r="AN276" i="1" s="1"/>
  <c r="S277" i="1"/>
  <c r="U277" i="1"/>
  <c r="AM277" i="1" s="1"/>
  <c r="AN277" i="1" s="1"/>
  <c r="S278" i="1"/>
  <c r="U278" i="1"/>
  <c r="AM278" i="1" s="1"/>
  <c r="AN278" i="1" s="1"/>
  <c r="S279" i="1"/>
  <c r="U279" i="1"/>
  <c r="AM279" i="1" s="1"/>
  <c r="AN279" i="1" s="1"/>
  <c r="S280" i="1"/>
  <c r="U280" i="1"/>
  <c r="AM280" i="1" s="1"/>
  <c r="AN280" i="1" s="1"/>
  <c r="S281" i="1"/>
  <c r="U281" i="1"/>
  <c r="AM281" i="1" s="1"/>
  <c r="AN281" i="1" s="1"/>
  <c r="S282" i="1"/>
  <c r="U282" i="1"/>
  <c r="AM282" i="1" s="1"/>
  <c r="AN282" i="1" s="1"/>
  <c r="S283" i="1"/>
  <c r="U283" i="1"/>
  <c r="AM283" i="1" s="1"/>
  <c r="S284" i="1"/>
  <c r="U284" i="1"/>
  <c r="AM284" i="1" s="1"/>
  <c r="S285" i="1"/>
  <c r="U285" i="1"/>
  <c r="AM285" i="1" s="1"/>
  <c r="S286" i="1"/>
  <c r="U286" i="1"/>
  <c r="AM286" i="1" s="1"/>
  <c r="S287" i="1"/>
  <c r="U287" i="1"/>
  <c r="AM287" i="1" s="1"/>
  <c r="AN287" i="1" s="1"/>
  <c r="S288" i="1"/>
  <c r="U288" i="1"/>
  <c r="AM288" i="1" s="1"/>
  <c r="AN288" i="1" s="1"/>
  <c r="S289" i="1"/>
  <c r="U289" i="1"/>
  <c r="AM289" i="1" s="1"/>
  <c r="S290" i="1"/>
  <c r="U290" i="1"/>
  <c r="AM290" i="1" s="1"/>
  <c r="AN290" i="1" s="1"/>
  <c r="S291" i="1"/>
  <c r="U291" i="1"/>
  <c r="AM291" i="1" s="1"/>
  <c r="S292" i="1"/>
  <c r="U292" i="1"/>
  <c r="AM292" i="1" s="1"/>
  <c r="AN292" i="1" s="1"/>
  <c r="AU292" i="1" s="1"/>
  <c r="S293" i="1"/>
  <c r="U293" i="1"/>
  <c r="AM293" i="1" s="1"/>
  <c r="AN293" i="1" s="1"/>
  <c r="S294" i="1"/>
  <c r="U294" i="1"/>
  <c r="AM294" i="1" s="1"/>
  <c r="S295" i="1"/>
  <c r="U295" i="1"/>
  <c r="AM295" i="1" s="1"/>
  <c r="AN295" i="1" s="1"/>
  <c r="S296" i="1"/>
  <c r="U296" i="1"/>
  <c r="AM296" i="1" s="1"/>
  <c r="AN296" i="1" s="1"/>
  <c r="S297" i="1"/>
  <c r="U297" i="1"/>
  <c r="AM297" i="1" s="1"/>
  <c r="AN297" i="1" s="1"/>
  <c r="S298" i="1"/>
  <c r="U298" i="1"/>
  <c r="AM298" i="1" s="1"/>
  <c r="AN298" i="1" s="1"/>
  <c r="S299" i="1"/>
  <c r="U299" i="1"/>
  <c r="AM299" i="1" s="1"/>
  <c r="S300" i="1"/>
  <c r="U300" i="1"/>
  <c r="AM300" i="1" s="1"/>
  <c r="AN300" i="1" s="1"/>
  <c r="S301" i="1"/>
  <c r="U301" i="1"/>
  <c r="AM301" i="1" s="1"/>
  <c r="AN301" i="1" s="1"/>
  <c r="S302" i="1"/>
  <c r="U302" i="1"/>
  <c r="AM302" i="1" s="1"/>
  <c r="AN302" i="1" s="1"/>
  <c r="S303" i="1"/>
  <c r="U303" i="1"/>
  <c r="AM303" i="1" s="1"/>
  <c r="S304" i="1"/>
  <c r="U304" i="1"/>
  <c r="AM304" i="1" s="1"/>
  <c r="AN304" i="1" s="1"/>
  <c r="AV304" i="1" s="1"/>
  <c r="S305" i="1"/>
  <c r="U305" i="1"/>
  <c r="AM305" i="1" s="1"/>
  <c r="S306" i="1"/>
  <c r="U306" i="1"/>
  <c r="AM306" i="1" s="1"/>
  <c r="AW306" i="1"/>
  <c r="S307" i="1"/>
  <c r="U307" i="1"/>
  <c r="AM307" i="1" s="1"/>
  <c r="AN307" i="1" s="1"/>
  <c r="S308" i="1"/>
  <c r="U308" i="1"/>
  <c r="AM308" i="1" s="1"/>
  <c r="AN308" i="1" s="1"/>
  <c r="S309" i="1"/>
  <c r="U309" i="1"/>
  <c r="AM309" i="1" s="1"/>
  <c r="AN309" i="1" s="1"/>
  <c r="S310" i="1"/>
  <c r="U310" i="1"/>
  <c r="AM310" i="1" s="1"/>
  <c r="AN310" i="1" s="1"/>
  <c r="S311" i="1"/>
  <c r="U311" i="1"/>
  <c r="AM311" i="1" s="1"/>
  <c r="AN311" i="1" s="1"/>
  <c r="AW311" i="1" s="1"/>
  <c r="S312" i="1"/>
  <c r="U312" i="1"/>
  <c r="AM312" i="1" s="1"/>
  <c r="AN312" i="1" s="1"/>
  <c r="S313" i="1"/>
  <c r="U313" i="1"/>
  <c r="AM313" i="1" s="1"/>
  <c r="AN313" i="1" s="1"/>
  <c r="S314" i="1"/>
  <c r="U314" i="1"/>
  <c r="AM314" i="1" s="1"/>
  <c r="S315" i="1"/>
  <c r="U315" i="1"/>
  <c r="AM315" i="1" s="1"/>
  <c r="AN315" i="1" s="1"/>
  <c r="S316" i="1"/>
  <c r="U316" i="1"/>
  <c r="AM316" i="1" s="1"/>
  <c r="S317" i="1"/>
  <c r="U317" i="1"/>
  <c r="AM317" i="1" s="1"/>
  <c r="AN317" i="1" s="1"/>
  <c r="S318" i="1"/>
  <c r="U318" i="1"/>
  <c r="AM318" i="1" s="1"/>
  <c r="AN318" i="1" s="1"/>
  <c r="S319" i="1"/>
  <c r="U319" i="1"/>
  <c r="AM319" i="1" s="1"/>
  <c r="AN319" i="1" s="1"/>
  <c r="S320" i="1"/>
  <c r="U320" i="1"/>
  <c r="AM320" i="1" s="1"/>
  <c r="AN320" i="1" s="1"/>
  <c r="S321" i="1"/>
  <c r="U321" i="1"/>
  <c r="AM321" i="1" s="1"/>
  <c r="AN321" i="1" s="1"/>
  <c r="AV321" i="1" s="1"/>
  <c r="S322" i="1"/>
  <c r="U322" i="1"/>
  <c r="AM322" i="1" s="1"/>
  <c r="AN322" i="1" s="1"/>
  <c r="S323" i="1"/>
  <c r="U323" i="1"/>
  <c r="AM323" i="1" s="1"/>
  <c r="AN323" i="1" s="1"/>
  <c r="S324" i="1"/>
  <c r="U324" i="1"/>
  <c r="AM324" i="1" s="1"/>
  <c r="AN324" i="1" s="1"/>
  <c r="S325" i="1"/>
  <c r="U325" i="1"/>
  <c r="AM325" i="1" s="1"/>
  <c r="S326" i="1"/>
  <c r="U326" i="1"/>
  <c r="AM326" i="1" s="1"/>
  <c r="S327" i="1"/>
  <c r="U327" i="1"/>
  <c r="AM327" i="1"/>
  <c r="AN327" i="1" s="1"/>
  <c r="S328" i="1"/>
  <c r="U328" i="1"/>
  <c r="AM328" i="1" s="1"/>
  <c r="AN328" i="1" s="1"/>
  <c r="S329" i="1"/>
  <c r="U329" i="1"/>
  <c r="AM329" i="1" s="1"/>
  <c r="S330" i="1"/>
  <c r="U330" i="1"/>
  <c r="AM330" i="1" s="1"/>
  <c r="AN330" i="1" s="1"/>
  <c r="S331" i="1"/>
  <c r="U331" i="1"/>
  <c r="AM331" i="1" s="1"/>
  <c r="S332" i="1"/>
  <c r="U332" i="1"/>
  <c r="AM332" i="1" s="1"/>
  <c r="AN332" i="1" s="1"/>
  <c r="S333" i="1"/>
  <c r="U333" i="1"/>
  <c r="AM333" i="1" s="1"/>
  <c r="S334" i="1"/>
  <c r="U334" i="1"/>
  <c r="AM334" i="1"/>
  <c r="AN334" i="1" s="1"/>
  <c r="S335" i="1"/>
  <c r="U335" i="1"/>
  <c r="AM335" i="1" s="1"/>
  <c r="AN335" i="1" s="1"/>
  <c r="S336" i="1"/>
  <c r="U336" i="1"/>
  <c r="AM336" i="1" s="1"/>
  <c r="AN336" i="1" s="1"/>
  <c r="S337" i="1"/>
  <c r="U337" i="1"/>
  <c r="AM337" i="1" s="1"/>
  <c r="AN337" i="1" s="1"/>
  <c r="S338" i="1"/>
  <c r="U338" i="1"/>
  <c r="AM338" i="1" s="1"/>
  <c r="AN338" i="1" s="1"/>
  <c r="S339" i="1"/>
  <c r="U339" i="1"/>
  <c r="AM339" i="1"/>
  <c r="AN339" i="1" s="1"/>
  <c r="S340" i="1"/>
  <c r="U340" i="1"/>
  <c r="AM340" i="1" s="1"/>
  <c r="AN340" i="1" s="1"/>
  <c r="S341" i="1"/>
  <c r="U341" i="1"/>
  <c r="AM341" i="1" s="1"/>
  <c r="AN341" i="1" s="1"/>
  <c r="S342" i="1"/>
  <c r="U342" i="1"/>
  <c r="AM342" i="1" s="1"/>
  <c r="AN342" i="1" s="1"/>
  <c r="S343" i="1"/>
  <c r="U343" i="1"/>
  <c r="AM343" i="1" s="1"/>
  <c r="S344" i="1"/>
  <c r="U344" i="1"/>
  <c r="AM344" i="1" s="1"/>
  <c r="S345" i="1"/>
  <c r="U345" i="1"/>
  <c r="AM345" i="1" s="1"/>
  <c r="S346" i="1"/>
  <c r="U346" i="1"/>
  <c r="AM346" i="1" s="1"/>
  <c r="S347" i="1"/>
  <c r="U347" i="1"/>
  <c r="AM347" i="1" s="1"/>
  <c r="AN347" i="1" s="1"/>
  <c r="S348" i="1"/>
  <c r="U348" i="1"/>
  <c r="AM348" i="1" s="1"/>
  <c r="AN348" i="1" s="1"/>
  <c r="AV348" i="1" s="1"/>
  <c r="S349" i="1"/>
  <c r="U349" i="1"/>
  <c r="AM349" i="1"/>
  <c r="AN349" i="1" s="1"/>
  <c r="AU349" i="1" s="1"/>
  <c r="S350" i="1"/>
  <c r="U350" i="1"/>
  <c r="AM350" i="1" s="1"/>
  <c r="AN350" i="1" s="1"/>
  <c r="S351" i="1"/>
  <c r="U351" i="1"/>
  <c r="AM351" i="1" s="1"/>
  <c r="S352" i="1"/>
  <c r="U352" i="1"/>
  <c r="AM352" i="1" s="1"/>
  <c r="AN352" i="1" s="1"/>
  <c r="S353" i="1"/>
  <c r="U353" i="1"/>
  <c r="AM353" i="1" s="1"/>
  <c r="AN353" i="1" s="1"/>
  <c r="S354" i="1"/>
  <c r="U354" i="1"/>
  <c r="AM354" i="1" s="1"/>
  <c r="AN354" i="1" s="1"/>
  <c r="S355" i="1"/>
  <c r="U355" i="1"/>
  <c r="AM355" i="1" s="1"/>
  <c r="AN355" i="1" s="1"/>
  <c r="S356" i="1"/>
  <c r="U356" i="1"/>
  <c r="AM356" i="1" s="1"/>
  <c r="S357" i="1"/>
  <c r="U357" i="1"/>
  <c r="AM357" i="1" s="1"/>
  <c r="AN357" i="1" s="1"/>
  <c r="S358" i="1"/>
  <c r="U358" i="1"/>
  <c r="AM358" i="1" s="1"/>
  <c r="AN358" i="1" s="1"/>
  <c r="S359" i="1"/>
  <c r="U359" i="1"/>
  <c r="AM359" i="1" s="1"/>
  <c r="S360" i="1"/>
  <c r="U360" i="1"/>
  <c r="AM360" i="1" s="1"/>
  <c r="AN360" i="1" s="1"/>
  <c r="S361" i="1"/>
  <c r="U361" i="1"/>
  <c r="AM361" i="1" s="1"/>
  <c r="AN361" i="1" s="1"/>
  <c r="S362" i="1"/>
  <c r="U362" i="1"/>
  <c r="AM362" i="1" s="1"/>
  <c r="S363" i="1"/>
  <c r="U363" i="1"/>
  <c r="AM363" i="1" s="1"/>
  <c r="S364" i="1"/>
  <c r="U364" i="1"/>
  <c r="AM364" i="1" s="1"/>
  <c r="AN364" i="1" s="1"/>
  <c r="AV364" i="1" s="1"/>
  <c r="S365" i="1"/>
  <c r="U365" i="1"/>
  <c r="AM365" i="1" s="1"/>
  <c r="S366" i="1"/>
  <c r="U366" i="1"/>
  <c r="AM366" i="1" s="1"/>
  <c r="S367" i="1"/>
  <c r="U367" i="1"/>
  <c r="AM367" i="1" s="1"/>
  <c r="AN367" i="1" s="1"/>
  <c r="S368" i="1"/>
  <c r="U368" i="1"/>
  <c r="AM368" i="1" s="1"/>
  <c r="AN368" i="1" s="1"/>
  <c r="AU368" i="1" s="1"/>
  <c r="S369" i="1"/>
  <c r="U369" i="1"/>
  <c r="AM369" i="1" s="1"/>
  <c r="AN369" i="1" s="1"/>
  <c r="S370" i="1"/>
  <c r="U370" i="1"/>
  <c r="AM370" i="1" s="1"/>
  <c r="AN370" i="1" s="1"/>
  <c r="S371" i="1"/>
  <c r="U371" i="1"/>
  <c r="AM371" i="1" s="1"/>
  <c r="AN371" i="1" s="1"/>
  <c r="AU371" i="1" s="1"/>
  <c r="S372" i="1"/>
  <c r="U372" i="1"/>
  <c r="AM372" i="1" s="1"/>
  <c r="AN372" i="1" s="1"/>
  <c r="S373" i="1"/>
  <c r="U373" i="1"/>
  <c r="AM373" i="1" s="1"/>
  <c r="AN373" i="1" s="1"/>
  <c r="S374" i="1"/>
  <c r="U374" i="1"/>
  <c r="AM374" i="1" s="1"/>
  <c r="AN374" i="1" s="1"/>
  <c r="AU374" i="1" s="1"/>
  <c r="S375" i="1"/>
  <c r="U375" i="1"/>
  <c r="AM375" i="1" s="1"/>
  <c r="S376" i="1"/>
  <c r="U376" i="1"/>
  <c r="AM376" i="1" s="1"/>
  <c r="AN376" i="1" s="1"/>
  <c r="S377" i="1"/>
  <c r="U377" i="1"/>
  <c r="AM377" i="1" s="1"/>
  <c r="AN377" i="1" s="1"/>
  <c r="S378" i="1"/>
  <c r="U378" i="1"/>
  <c r="AM378" i="1" s="1"/>
  <c r="AN378" i="1" s="1"/>
  <c r="S379" i="1"/>
  <c r="U379" i="1"/>
  <c r="AM379" i="1" s="1"/>
  <c r="AN379" i="1" s="1"/>
  <c r="S380" i="1"/>
  <c r="U380" i="1"/>
  <c r="AM380" i="1" s="1"/>
  <c r="AN380" i="1" s="1"/>
  <c r="S381" i="1"/>
  <c r="U381" i="1"/>
  <c r="AM381" i="1" s="1"/>
  <c r="AN381" i="1" s="1"/>
  <c r="S382" i="1"/>
  <c r="U382" i="1"/>
  <c r="AM382" i="1" s="1"/>
  <c r="AN382" i="1" s="1"/>
  <c r="S383" i="1"/>
  <c r="U383" i="1"/>
  <c r="AM383" i="1" s="1"/>
  <c r="S384" i="1"/>
  <c r="U384" i="1"/>
  <c r="AM384" i="1" s="1"/>
  <c r="AU384" i="1" s="1"/>
  <c r="S385" i="1"/>
  <c r="U385" i="1"/>
  <c r="AM385" i="1" s="1"/>
  <c r="AN385" i="1" s="1"/>
  <c r="S386" i="1"/>
  <c r="U386" i="1"/>
  <c r="AM386" i="1" s="1"/>
  <c r="AN386" i="1" s="1"/>
  <c r="S387" i="1"/>
  <c r="U387" i="1"/>
  <c r="AM387" i="1" s="1"/>
  <c r="AN387" i="1" s="1"/>
  <c r="S388" i="1"/>
  <c r="U388" i="1"/>
  <c r="AM388" i="1" s="1"/>
  <c r="AN388" i="1" s="1"/>
  <c r="S389" i="1"/>
  <c r="U389" i="1"/>
  <c r="AM389" i="1" s="1"/>
  <c r="AN389" i="1" s="1"/>
  <c r="S390" i="1"/>
  <c r="U390" i="1"/>
  <c r="AM390" i="1" s="1"/>
  <c r="AN390" i="1" s="1"/>
  <c r="S391" i="1"/>
  <c r="U391" i="1"/>
  <c r="AM391" i="1" s="1"/>
  <c r="AN391" i="1" s="1"/>
  <c r="S392" i="1"/>
  <c r="U392" i="1"/>
  <c r="AM392" i="1" s="1"/>
  <c r="AN392" i="1" s="1"/>
  <c r="S393" i="1"/>
  <c r="U393" i="1"/>
  <c r="AM393" i="1" s="1"/>
  <c r="AN393" i="1" s="1"/>
  <c r="AU393" i="1"/>
  <c r="S394" i="1"/>
  <c r="U394" i="1"/>
  <c r="AM394" i="1" s="1"/>
  <c r="AN394" i="1" s="1"/>
  <c r="S395" i="1"/>
  <c r="U395" i="1"/>
  <c r="AM395" i="1" s="1"/>
  <c r="AN395" i="1" s="1"/>
  <c r="S396" i="1"/>
  <c r="U396" i="1"/>
  <c r="AM396" i="1" s="1"/>
  <c r="AN396" i="1" s="1"/>
  <c r="S397" i="1"/>
  <c r="U397" i="1"/>
  <c r="AM397" i="1" s="1"/>
  <c r="AN397" i="1" s="1"/>
  <c r="S398" i="1"/>
  <c r="U398" i="1"/>
  <c r="AM398" i="1" s="1"/>
  <c r="AN398" i="1" s="1"/>
  <c r="S399" i="1"/>
  <c r="U399" i="1"/>
  <c r="AM399" i="1" s="1"/>
  <c r="AN399" i="1" s="1"/>
  <c r="S400" i="1"/>
  <c r="U400" i="1"/>
  <c r="AM400" i="1" s="1"/>
  <c r="AN400" i="1" s="1"/>
  <c r="S401" i="1"/>
  <c r="U401" i="1"/>
  <c r="AM401" i="1" s="1"/>
  <c r="AN401" i="1" s="1"/>
  <c r="AU401" i="1" s="1"/>
  <c r="S402" i="1"/>
  <c r="U402" i="1"/>
  <c r="AM402" i="1" s="1"/>
  <c r="AN402" i="1" s="1"/>
  <c r="S403" i="1"/>
  <c r="U403" i="1"/>
  <c r="AM403" i="1" s="1"/>
  <c r="S404" i="1"/>
  <c r="U404" i="1"/>
  <c r="AM404" i="1" s="1"/>
  <c r="AN404" i="1" s="1"/>
  <c r="S405" i="1"/>
  <c r="U405" i="1"/>
  <c r="AM405" i="1" s="1"/>
  <c r="S406" i="1"/>
  <c r="U406" i="1"/>
  <c r="AM406" i="1" s="1"/>
  <c r="S407" i="1"/>
  <c r="U407" i="1"/>
  <c r="AM407" i="1" s="1"/>
  <c r="AN407" i="1" s="1"/>
  <c r="AU407" i="1" s="1"/>
  <c r="S408" i="1"/>
  <c r="U408" i="1"/>
  <c r="AM408" i="1" s="1"/>
  <c r="AN408" i="1" s="1"/>
  <c r="S409" i="1"/>
  <c r="U409" i="1"/>
  <c r="AM409" i="1" s="1"/>
  <c r="AN409" i="1" s="1"/>
  <c r="AU409" i="1" s="1"/>
  <c r="S410" i="1"/>
  <c r="U410" i="1"/>
  <c r="AM410" i="1" s="1"/>
  <c r="AN410" i="1" s="1"/>
  <c r="S411" i="1"/>
  <c r="U411" i="1"/>
  <c r="AM411" i="1" s="1"/>
  <c r="AN411" i="1" s="1"/>
  <c r="S412" i="1"/>
  <c r="U412" i="1"/>
  <c r="AM412" i="1" s="1"/>
  <c r="AN412" i="1" s="1"/>
  <c r="S413" i="1"/>
  <c r="U413" i="1"/>
  <c r="AM413" i="1" s="1"/>
  <c r="AN413" i="1" s="1"/>
  <c r="S414" i="1"/>
  <c r="U414" i="1"/>
  <c r="AM414" i="1" s="1"/>
  <c r="AN414" i="1" s="1"/>
  <c r="S415" i="1"/>
  <c r="U415" i="1"/>
  <c r="AM415" i="1" s="1"/>
  <c r="AN415" i="1" s="1"/>
  <c r="S416" i="1"/>
  <c r="U416" i="1"/>
  <c r="AM416" i="1" s="1"/>
  <c r="AN416" i="1" s="1"/>
  <c r="S417" i="1"/>
  <c r="U417" i="1"/>
  <c r="AM417" i="1" s="1"/>
  <c r="AN417" i="1" s="1"/>
  <c r="S418" i="1"/>
  <c r="U418" i="1"/>
  <c r="AM418" i="1" s="1"/>
  <c r="AN418" i="1" s="1"/>
  <c r="S419" i="1"/>
  <c r="U419" i="1"/>
  <c r="AM419" i="1" s="1"/>
  <c r="AN419" i="1" s="1"/>
  <c r="S420" i="1"/>
  <c r="U420" i="1"/>
  <c r="AM420" i="1" s="1"/>
  <c r="AN420" i="1" s="1"/>
  <c r="S421" i="1"/>
  <c r="U421" i="1"/>
  <c r="AM421" i="1" s="1"/>
  <c r="AN421" i="1" s="1"/>
  <c r="S422" i="1"/>
  <c r="U422" i="1"/>
  <c r="AM422" i="1" s="1"/>
  <c r="AN422" i="1" s="1"/>
  <c r="S423" i="1"/>
  <c r="U423" i="1"/>
  <c r="AM423" i="1" s="1"/>
  <c r="S424" i="1"/>
  <c r="U424" i="1"/>
  <c r="AM424" i="1" s="1"/>
  <c r="S425" i="1"/>
  <c r="U425" i="1"/>
  <c r="AM425" i="1" s="1"/>
  <c r="S426" i="1"/>
  <c r="U426" i="1"/>
  <c r="AM426" i="1" s="1"/>
  <c r="S427" i="1"/>
  <c r="U427" i="1"/>
  <c r="AM427" i="1" s="1"/>
  <c r="AN427" i="1" s="1"/>
  <c r="AU427" i="1" s="1"/>
  <c r="S428" i="1"/>
  <c r="U428" i="1"/>
  <c r="AM428" i="1" s="1"/>
  <c r="AN428" i="1" s="1"/>
  <c r="S429" i="1"/>
  <c r="U429" i="1"/>
  <c r="AM429" i="1" s="1"/>
  <c r="AN429" i="1" s="1"/>
  <c r="S430" i="1"/>
  <c r="U430" i="1"/>
  <c r="AM430" i="1" s="1"/>
  <c r="AN430" i="1" s="1"/>
  <c r="S431" i="1"/>
  <c r="U431" i="1"/>
  <c r="AM431" i="1" s="1"/>
  <c r="AN431" i="1" s="1"/>
  <c r="S432" i="1"/>
  <c r="U432" i="1"/>
  <c r="AM432" i="1" s="1"/>
  <c r="AN432" i="1" s="1"/>
  <c r="S433" i="1"/>
  <c r="U433" i="1"/>
  <c r="AM433" i="1" s="1"/>
  <c r="AN433" i="1" s="1"/>
  <c r="S434" i="1"/>
  <c r="U434" i="1"/>
  <c r="AM434" i="1" s="1"/>
  <c r="AN434" i="1" s="1"/>
  <c r="AU434" i="1" s="1"/>
  <c r="S435" i="1"/>
  <c r="U435" i="1"/>
  <c r="AM435" i="1" s="1"/>
  <c r="AN435" i="1" s="1"/>
  <c r="S436" i="1"/>
  <c r="U436" i="1"/>
  <c r="AM436" i="1" s="1"/>
  <c r="AN436" i="1" s="1"/>
  <c r="S437" i="1"/>
  <c r="U437" i="1"/>
  <c r="AM437" i="1" s="1"/>
  <c r="AN437" i="1" s="1"/>
  <c r="S438" i="1"/>
  <c r="U438" i="1"/>
  <c r="AM438" i="1" s="1"/>
  <c r="AN438" i="1" s="1"/>
  <c r="S439" i="1"/>
  <c r="U439" i="1"/>
  <c r="AM439" i="1" s="1"/>
  <c r="AN439" i="1" s="1"/>
  <c r="S440" i="1"/>
  <c r="U440" i="1"/>
  <c r="AM440" i="1" s="1"/>
  <c r="AN440" i="1" s="1"/>
  <c r="S441" i="1"/>
  <c r="U441" i="1"/>
  <c r="AM441" i="1" s="1"/>
  <c r="AN441" i="1" s="1"/>
  <c r="S442" i="1"/>
  <c r="U442" i="1"/>
  <c r="AM442" i="1" s="1"/>
  <c r="AN442" i="1" s="1"/>
  <c r="S443" i="1"/>
  <c r="U443" i="1"/>
  <c r="AM443" i="1" s="1"/>
  <c r="S444" i="1"/>
  <c r="U444" i="1"/>
  <c r="AM444" i="1" s="1"/>
  <c r="AN444" i="1" s="1"/>
  <c r="AW444" i="1" s="1"/>
  <c r="S445" i="1"/>
  <c r="U445" i="1"/>
  <c r="AM445" i="1" s="1"/>
  <c r="S446" i="1"/>
  <c r="U446" i="1"/>
  <c r="AM446" i="1" s="1"/>
  <c r="S447" i="1"/>
  <c r="U447" i="1"/>
  <c r="AM447" i="1" s="1"/>
  <c r="AN447" i="1" s="1"/>
  <c r="S448" i="1"/>
  <c r="U448" i="1"/>
  <c r="AM448" i="1" s="1"/>
  <c r="AN448" i="1" s="1"/>
  <c r="S449" i="1"/>
  <c r="U449" i="1"/>
  <c r="AM449" i="1" s="1"/>
  <c r="S450" i="1"/>
  <c r="U450" i="1"/>
  <c r="AM450" i="1" s="1"/>
  <c r="S451" i="1"/>
  <c r="U451" i="1"/>
  <c r="AM451" i="1" s="1"/>
  <c r="AN451" i="1" s="1"/>
  <c r="S452" i="1"/>
  <c r="U452" i="1"/>
  <c r="AM452" i="1" s="1"/>
  <c r="AN452" i="1" s="1"/>
  <c r="S453" i="1"/>
  <c r="U453" i="1"/>
  <c r="AM453" i="1" s="1"/>
  <c r="AN453" i="1" s="1"/>
  <c r="S454" i="1"/>
  <c r="U454" i="1"/>
  <c r="AM454" i="1"/>
  <c r="AN454" i="1" s="1"/>
  <c r="S455" i="1"/>
  <c r="U455" i="1"/>
  <c r="AM455" i="1" s="1"/>
  <c r="AN455" i="1" s="1"/>
  <c r="S456" i="1"/>
  <c r="U456" i="1"/>
  <c r="AM456" i="1" s="1"/>
  <c r="AN456" i="1" s="1"/>
  <c r="S457" i="1"/>
  <c r="U457" i="1"/>
  <c r="AM457" i="1" s="1"/>
  <c r="AN457" i="1" s="1"/>
  <c r="S458" i="1"/>
  <c r="U458" i="1"/>
  <c r="AM458" i="1" s="1"/>
  <c r="AN458" i="1" s="1"/>
  <c r="S459" i="1"/>
  <c r="U459" i="1"/>
  <c r="AM459" i="1" s="1"/>
  <c r="AN459" i="1" s="1"/>
  <c r="S460" i="1"/>
  <c r="U460" i="1"/>
  <c r="AM460" i="1" s="1"/>
  <c r="AN460" i="1" s="1"/>
  <c r="S461" i="1"/>
  <c r="U461" i="1"/>
  <c r="AM461" i="1" s="1"/>
  <c r="AN461" i="1" s="1"/>
  <c r="S462" i="1"/>
  <c r="U462" i="1"/>
  <c r="AM462" i="1" s="1"/>
  <c r="AN462" i="1" s="1"/>
  <c r="S463" i="1"/>
  <c r="U463" i="1"/>
  <c r="AM463" i="1" s="1"/>
  <c r="S464" i="1"/>
  <c r="U464" i="1"/>
  <c r="AM464" i="1" s="1"/>
  <c r="S465" i="1"/>
  <c r="U465" i="1"/>
  <c r="AM465" i="1" s="1"/>
  <c r="AN465" i="1" s="1"/>
  <c r="S466" i="1"/>
  <c r="U466" i="1"/>
  <c r="AM466" i="1" s="1"/>
  <c r="AN466" i="1" s="1"/>
  <c r="S467" i="1"/>
  <c r="U467" i="1"/>
  <c r="AM467" i="1" s="1"/>
  <c r="S468" i="1"/>
  <c r="U468" i="1"/>
  <c r="AM468" i="1" s="1"/>
  <c r="AN468" i="1" s="1"/>
  <c r="S469" i="1"/>
  <c r="U469" i="1"/>
  <c r="AM469" i="1" s="1"/>
  <c r="AN469" i="1" s="1"/>
  <c r="AW469" i="1" s="1"/>
  <c r="S470" i="1"/>
  <c r="U470" i="1"/>
  <c r="AM470" i="1" s="1"/>
  <c r="AN470" i="1" s="1"/>
  <c r="S471" i="1"/>
  <c r="U471" i="1"/>
  <c r="AM471" i="1" s="1"/>
  <c r="AN471" i="1" s="1"/>
  <c r="S472" i="1"/>
  <c r="U472" i="1"/>
  <c r="AM472" i="1" s="1"/>
  <c r="AN472" i="1" s="1"/>
  <c r="S473" i="1"/>
  <c r="U473" i="1"/>
  <c r="AM473" i="1" s="1"/>
  <c r="AN473" i="1" s="1"/>
  <c r="S474" i="1"/>
  <c r="U474" i="1"/>
  <c r="AM474" i="1" s="1"/>
  <c r="AN474" i="1" s="1"/>
  <c r="S475" i="1"/>
  <c r="U475" i="1"/>
  <c r="AM475" i="1" s="1"/>
  <c r="AN475" i="1" s="1"/>
  <c r="S476" i="1"/>
  <c r="U476" i="1"/>
  <c r="AM476" i="1" s="1"/>
  <c r="AN476" i="1" s="1"/>
  <c r="S477" i="1"/>
  <c r="U477" i="1"/>
  <c r="AM477" i="1" s="1"/>
  <c r="AN477" i="1" s="1"/>
  <c r="S478" i="1"/>
  <c r="U478" i="1"/>
  <c r="AM478" i="1" s="1"/>
  <c r="AN478" i="1" s="1"/>
  <c r="S479" i="1"/>
  <c r="U479" i="1"/>
  <c r="AM479" i="1" s="1"/>
  <c r="AN479" i="1" s="1"/>
  <c r="S480" i="1"/>
  <c r="U480" i="1"/>
  <c r="AM480" i="1" s="1"/>
  <c r="AN480" i="1" s="1"/>
  <c r="S481" i="1"/>
  <c r="U481" i="1"/>
  <c r="AM481" i="1" s="1"/>
  <c r="AN481" i="1" s="1"/>
  <c r="S482" i="1"/>
  <c r="U482" i="1"/>
  <c r="AM482" i="1" s="1"/>
  <c r="AN482" i="1" s="1"/>
  <c r="AU482" i="1" s="1"/>
  <c r="S483" i="1"/>
  <c r="U483" i="1"/>
  <c r="AM483" i="1" s="1"/>
  <c r="AN483" i="1" s="1"/>
  <c r="S484" i="1"/>
  <c r="U484" i="1"/>
  <c r="AM484" i="1" s="1"/>
  <c r="AN484" i="1" s="1"/>
  <c r="S485" i="1"/>
  <c r="U485" i="1"/>
  <c r="AM485" i="1" s="1"/>
  <c r="S486" i="1"/>
  <c r="U486" i="1"/>
  <c r="AM486" i="1" s="1"/>
  <c r="S487" i="1"/>
  <c r="U487" i="1"/>
  <c r="AM487" i="1" s="1"/>
  <c r="AN487" i="1" s="1"/>
  <c r="S488" i="1"/>
  <c r="U488" i="1"/>
  <c r="AM488" i="1" s="1"/>
  <c r="AN488" i="1" s="1"/>
  <c r="S489" i="1"/>
  <c r="U489" i="1"/>
  <c r="AM489" i="1" s="1"/>
  <c r="AN489" i="1" s="1"/>
  <c r="S490" i="1"/>
  <c r="U490" i="1"/>
  <c r="AM490" i="1" s="1"/>
  <c r="AN490" i="1" s="1"/>
  <c r="S491" i="1"/>
  <c r="U491" i="1"/>
  <c r="AM491" i="1"/>
  <c r="AN491" i="1" s="1"/>
  <c r="S492" i="1"/>
  <c r="U492" i="1"/>
  <c r="AM492" i="1" s="1"/>
  <c r="AN492" i="1" s="1"/>
  <c r="S493" i="1"/>
  <c r="U493" i="1"/>
  <c r="AM493" i="1" s="1"/>
  <c r="AN493" i="1" s="1"/>
  <c r="S494" i="1"/>
  <c r="U494" i="1"/>
  <c r="AM494" i="1" s="1"/>
  <c r="AN494" i="1" s="1"/>
  <c r="S495" i="1"/>
  <c r="U495" i="1"/>
  <c r="AM495" i="1" s="1"/>
  <c r="AN495" i="1" s="1"/>
  <c r="S496" i="1"/>
  <c r="U496" i="1"/>
  <c r="AM496" i="1" s="1"/>
  <c r="AN496" i="1" s="1"/>
  <c r="S497" i="1"/>
  <c r="U497" i="1"/>
  <c r="AM497" i="1" s="1"/>
  <c r="AN497" i="1" s="1"/>
  <c r="S498" i="1"/>
  <c r="U498" i="1"/>
  <c r="AM498" i="1" s="1"/>
  <c r="AN498" i="1" s="1"/>
  <c r="S499" i="1"/>
  <c r="U499" i="1"/>
  <c r="AM499" i="1" s="1"/>
  <c r="AN499" i="1" s="1"/>
  <c r="S500" i="1"/>
  <c r="U500" i="1"/>
  <c r="AM500" i="1" s="1"/>
  <c r="AN500" i="1" s="1"/>
  <c r="AU500" i="1" s="1"/>
  <c r="S501" i="1"/>
  <c r="U501" i="1"/>
  <c r="AM501" i="1"/>
  <c r="AN501" i="1" s="1"/>
  <c r="S502" i="1"/>
  <c r="U502" i="1"/>
  <c r="AM502" i="1" s="1"/>
  <c r="AN502" i="1" s="1"/>
  <c r="S503" i="1"/>
  <c r="U503" i="1"/>
  <c r="AM503" i="1" s="1"/>
  <c r="S504" i="1"/>
  <c r="U504" i="1"/>
  <c r="AM504" i="1" s="1"/>
  <c r="S505" i="1"/>
  <c r="U505" i="1"/>
  <c r="AM505" i="1" s="1"/>
  <c r="AN505" i="1" s="1"/>
  <c r="S506" i="1"/>
  <c r="U506" i="1"/>
  <c r="AM506" i="1" s="1"/>
  <c r="S507" i="1"/>
  <c r="U507" i="1"/>
  <c r="AM507" i="1" s="1"/>
  <c r="AN507" i="1" s="1"/>
  <c r="S508" i="1"/>
  <c r="U508" i="1"/>
  <c r="AM508" i="1" s="1"/>
  <c r="S509" i="1"/>
  <c r="U509" i="1"/>
  <c r="AM509" i="1" s="1"/>
  <c r="AN509" i="1" s="1"/>
  <c r="S510" i="1"/>
  <c r="U510" i="1"/>
  <c r="AM510" i="1" s="1"/>
  <c r="AN510" i="1" s="1"/>
  <c r="AW510" i="1"/>
  <c r="S511" i="1"/>
  <c r="U511" i="1"/>
  <c r="AM511" i="1"/>
  <c r="AN511" i="1" s="1"/>
  <c r="S512" i="1"/>
  <c r="U512" i="1"/>
  <c r="AM512" i="1" s="1"/>
  <c r="AN512" i="1" s="1"/>
  <c r="S513" i="1"/>
  <c r="U513" i="1"/>
  <c r="AM513" i="1" s="1"/>
  <c r="AN513" i="1" s="1"/>
  <c r="S514" i="1"/>
  <c r="U514" i="1"/>
  <c r="AM514" i="1" s="1"/>
  <c r="AN514" i="1" s="1"/>
  <c r="S515" i="1"/>
  <c r="U515" i="1"/>
  <c r="AM515" i="1" s="1"/>
  <c r="AN515" i="1" s="1"/>
  <c r="S516" i="1"/>
  <c r="U516" i="1"/>
  <c r="AM516" i="1" s="1"/>
  <c r="AN516" i="1" s="1"/>
  <c r="S517" i="1"/>
  <c r="U517" i="1"/>
  <c r="AM517" i="1" s="1"/>
  <c r="AN517" i="1" s="1"/>
  <c r="S518" i="1"/>
  <c r="U518" i="1"/>
  <c r="AM518" i="1" s="1"/>
  <c r="AN518" i="1" s="1"/>
  <c r="S519" i="1"/>
  <c r="U519" i="1"/>
  <c r="AM519" i="1" s="1"/>
  <c r="S520" i="1"/>
  <c r="U520" i="1"/>
  <c r="AM520" i="1" s="1"/>
  <c r="AN520" i="1" s="1"/>
  <c r="S521" i="1"/>
  <c r="U521" i="1"/>
  <c r="AM521" i="1" s="1"/>
  <c r="AN521" i="1" s="1"/>
  <c r="S522" i="1"/>
  <c r="U522" i="1"/>
  <c r="AM522" i="1" s="1"/>
  <c r="AN522" i="1" s="1"/>
  <c r="S523" i="1"/>
  <c r="U523" i="1"/>
  <c r="AM523" i="1" s="1"/>
  <c r="S524" i="1"/>
  <c r="U524" i="1"/>
  <c r="AM524" i="1" s="1"/>
  <c r="S525" i="1"/>
  <c r="U525" i="1"/>
  <c r="AM525" i="1" s="1"/>
  <c r="S526" i="1"/>
  <c r="U526" i="1"/>
  <c r="AM526" i="1" s="1"/>
  <c r="S527" i="1"/>
  <c r="U527" i="1"/>
  <c r="AM527" i="1" s="1"/>
  <c r="AN527" i="1" s="1"/>
  <c r="S528" i="1"/>
  <c r="U528" i="1"/>
  <c r="AM528" i="1" s="1"/>
  <c r="AN528" i="1" s="1"/>
  <c r="S529" i="1"/>
  <c r="U529" i="1"/>
  <c r="AM529" i="1" s="1"/>
  <c r="AN529" i="1" s="1"/>
  <c r="S530" i="1"/>
  <c r="U530" i="1"/>
  <c r="AM530" i="1" s="1"/>
  <c r="AN530" i="1" s="1"/>
  <c r="S531" i="1"/>
  <c r="U531" i="1"/>
  <c r="AM531" i="1" s="1"/>
  <c r="AN531" i="1" s="1"/>
  <c r="S532" i="1"/>
  <c r="U532" i="1"/>
  <c r="AM532" i="1" s="1"/>
  <c r="AN532" i="1" s="1"/>
  <c r="S533" i="1"/>
  <c r="U533" i="1"/>
  <c r="AM533" i="1" s="1"/>
  <c r="AN533" i="1" s="1"/>
  <c r="AW533" i="1" s="1"/>
  <c r="S534" i="1"/>
  <c r="U534" i="1"/>
  <c r="AM534" i="1" s="1"/>
  <c r="S535" i="1"/>
  <c r="U535" i="1"/>
  <c r="AM535" i="1" s="1"/>
  <c r="S536" i="1"/>
  <c r="U536" i="1"/>
  <c r="AM536" i="1" s="1"/>
  <c r="AN536" i="1" s="1"/>
  <c r="S537" i="1"/>
  <c r="U537" i="1"/>
  <c r="AM537" i="1" s="1"/>
  <c r="AN537" i="1" s="1"/>
  <c r="S538" i="1"/>
  <c r="U538" i="1"/>
  <c r="AM538" i="1" s="1"/>
  <c r="AN538" i="1" s="1"/>
  <c r="S539" i="1"/>
  <c r="U539" i="1"/>
  <c r="AM539" i="1" s="1"/>
  <c r="S540" i="1"/>
  <c r="U540" i="1"/>
  <c r="AM540" i="1" s="1"/>
  <c r="AN540" i="1" s="1"/>
  <c r="S541" i="1"/>
  <c r="U541" i="1"/>
  <c r="AM541" i="1" s="1"/>
  <c r="AN541" i="1" s="1"/>
  <c r="S542" i="1"/>
  <c r="U542" i="1"/>
  <c r="AM542" i="1" s="1"/>
  <c r="AN542" i="1" s="1"/>
  <c r="S543" i="1"/>
  <c r="U543" i="1"/>
  <c r="AM543" i="1" s="1"/>
  <c r="S544" i="1"/>
  <c r="U544" i="1"/>
  <c r="AM544" i="1" s="1"/>
  <c r="S545" i="1"/>
  <c r="U545" i="1"/>
  <c r="AM545" i="1" s="1"/>
  <c r="AN545" i="1" s="1"/>
  <c r="S546" i="1"/>
  <c r="U546" i="1"/>
  <c r="AM546" i="1" s="1"/>
  <c r="S547" i="1"/>
  <c r="U547" i="1"/>
  <c r="AM547" i="1" s="1"/>
  <c r="AN547" i="1" s="1"/>
  <c r="AV547" i="1" s="1"/>
  <c r="S548" i="1"/>
  <c r="U548" i="1"/>
  <c r="AM548" i="1" s="1"/>
  <c r="S549" i="1"/>
  <c r="U549" i="1"/>
  <c r="AM549" i="1" s="1"/>
  <c r="AN549" i="1" s="1"/>
  <c r="S550" i="1"/>
  <c r="U550" i="1"/>
  <c r="AM550" i="1" s="1"/>
  <c r="AN550" i="1" s="1"/>
  <c r="S551" i="1"/>
  <c r="U551" i="1"/>
  <c r="AM551" i="1" s="1"/>
  <c r="AN551" i="1" s="1"/>
  <c r="S552" i="1"/>
  <c r="U552" i="1"/>
  <c r="AM552" i="1" s="1"/>
  <c r="AN552" i="1" s="1"/>
  <c r="S553" i="1"/>
  <c r="U553" i="1"/>
  <c r="AM553" i="1" s="1"/>
  <c r="AN553" i="1" s="1"/>
  <c r="S554" i="1"/>
  <c r="U554" i="1"/>
  <c r="AM554" i="1" s="1"/>
  <c r="S555" i="1"/>
  <c r="U555" i="1"/>
  <c r="AM555" i="1"/>
  <c r="AN555" i="1" s="1"/>
  <c r="S556" i="1"/>
  <c r="U556" i="1"/>
  <c r="AM556" i="1" s="1"/>
  <c r="AN556" i="1" s="1"/>
  <c r="S557" i="1"/>
  <c r="U557" i="1"/>
  <c r="AM557" i="1" s="1"/>
  <c r="AN557" i="1" s="1"/>
  <c r="S558" i="1"/>
  <c r="U558" i="1"/>
  <c r="AM558" i="1" s="1"/>
  <c r="AN558" i="1" s="1"/>
  <c r="S559" i="1"/>
  <c r="U559" i="1"/>
  <c r="AM559" i="1" s="1"/>
  <c r="AN559" i="1" s="1"/>
  <c r="S560" i="1"/>
  <c r="U560" i="1"/>
  <c r="AM560" i="1" s="1"/>
  <c r="AN560" i="1" s="1"/>
  <c r="S561" i="1"/>
  <c r="U561" i="1"/>
  <c r="AM561" i="1" s="1"/>
  <c r="AN561" i="1" s="1"/>
  <c r="S562" i="1"/>
  <c r="U562" i="1"/>
  <c r="AM562" i="1" s="1"/>
  <c r="AN562" i="1" s="1"/>
  <c r="S563" i="1"/>
  <c r="U563" i="1"/>
  <c r="AM563" i="1" s="1"/>
  <c r="AN563" i="1" s="1"/>
  <c r="AV563" i="1"/>
  <c r="S564" i="1"/>
  <c r="U564" i="1"/>
  <c r="AM564" i="1" s="1"/>
  <c r="S565" i="1"/>
  <c r="U565" i="1"/>
  <c r="AM565" i="1"/>
  <c r="S566" i="1"/>
  <c r="U566" i="1"/>
  <c r="AM566" i="1" s="1"/>
  <c r="AN566" i="1" s="1"/>
  <c r="S567" i="1"/>
  <c r="U567" i="1"/>
  <c r="AM567" i="1" s="1"/>
  <c r="AN567" i="1" s="1"/>
  <c r="S568" i="1"/>
  <c r="U568" i="1"/>
  <c r="AM568" i="1" s="1"/>
  <c r="AN568" i="1" s="1"/>
  <c r="S569" i="1"/>
  <c r="U569" i="1"/>
  <c r="AM569" i="1" s="1"/>
  <c r="AN569" i="1" s="1"/>
  <c r="S570" i="1"/>
  <c r="U570" i="1"/>
  <c r="AM570" i="1" s="1"/>
  <c r="AN570" i="1" s="1"/>
  <c r="S571" i="1"/>
  <c r="U571" i="1"/>
  <c r="AM571" i="1" s="1"/>
  <c r="AN571" i="1" s="1"/>
  <c r="S572" i="1"/>
  <c r="U572" i="1"/>
  <c r="AM572" i="1"/>
  <c r="AN572" i="1" s="1"/>
  <c r="S573" i="1"/>
  <c r="U573" i="1"/>
  <c r="AM573" i="1" s="1"/>
  <c r="AN573" i="1" s="1"/>
  <c r="S574" i="1"/>
  <c r="U574" i="1"/>
  <c r="AM574" i="1" s="1"/>
  <c r="AN574" i="1" s="1"/>
  <c r="S575" i="1"/>
  <c r="U575" i="1"/>
  <c r="AM575" i="1" s="1"/>
  <c r="AN575" i="1" s="1"/>
  <c r="S576" i="1"/>
  <c r="U576" i="1"/>
  <c r="AM576" i="1" s="1"/>
  <c r="AN576" i="1" s="1"/>
  <c r="S577" i="1"/>
  <c r="U577" i="1"/>
  <c r="AM577" i="1" s="1"/>
  <c r="AN577" i="1" s="1"/>
  <c r="S578" i="1"/>
  <c r="U578" i="1"/>
  <c r="AM578" i="1" s="1"/>
  <c r="AN578" i="1" s="1"/>
  <c r="S579" i="1"/>
  <c r="U579" i="1"/>
  <c r="AM579" i="1" s="1"/>
  <c r="AN579" i="1" s="1"/>
  <c r="S580" i="1"/>
  <c r="U580" i="1"/>
  <c r="AM580" i="1" s="1"/>
  <c r="AN580" i="1" s="1"/>
  <c r="S581" i="1"/>
  <c r="U581" i="1"/>
  <c r="AM581" i="1" s="1"/>
  <c r="AN581" i="1" s="1"/>
  <c r="S582" i="1"/>
  <c r="U582" i="1"/>
  <c r="AM582" i="1" s="1"/>
  <c r="AN582" i="1" s="1"/>
  <c r="S583" i="1"/>
  <c r="U583" i="1"/>
  <c r="AM583" i="1" s="1"/>
  <c r="AN583" i="1" s="1"/>
  <c r="S584" i="1"/>
  <c r="U584" i="1"/>
  <c r="AM584" i="1"/>
  <c r="AN584" i="1" s="1"/>
  <c r="S585" i="1"/>
  <c r="U585" i="1"/>
  <c r="AM585" i="1" s="1"/>
  <c r="S586" i="1"/>
  <c r="U586" i="1"/>
  <c r="AM586" i="1" s="1"/>
  <c r="S587" i="1"/>
  <c r="U587" i="1"/>
  <c r="AM587" i="1" s="1"/>
  <c r="AN587" i="1" s="1"/>
  <c r="S588" i="1"/>
  <c r="U588" i="1"/>
  <c r="AM588" i="1" s="1"/>
  <c r="AN588" i="1" s="1"/>
  <c r="S589" i="1"/>
  <c r="U589" i="1"/>
  <c r="AM589" i="1"/>
  <c r="AN589" i="1" s="1"/>
  <c r="S590" i="1"/>
  <c r="U590" i="1"/>
  <c r="AM590" i="1" s="1"/>
  <c r="AN590" i="1" s="1"/>
  <c r="S591" i="1"/>
  <c r="U591" i="1"/>
  <c r="AM591" i="1" s="1"/>
  <c r="AN591" i="1" s="1"/>
  <c r="S592" i="1"/>
  <c r="U592" i="1"/>
  <c r="AM592" i="1"/>
  <c r="AN592" i="1" s="1"/>
  <c r="S593" i="1"/>
  <c r="U593" i="1"/>
  <c r="AM593" i="1" s="1"/>
  <c r="AN593" i="1" s="1"/>
  <c r="S594" i="1"/>
  <c r="U594" i="1"/>
  <c r="AM594" i="1" s="1"/>
  <c r="AN594" i="1" s="1"/>
  <c r="S595" i="1"/>
  <c r="U595" i="1"/>
  <c r="AM595" i="1" s="1"/>
  <c r="AN595" i="1" s="1"/>
  <c r="S596" i="1"/>
  <c r="U596" i="1"/>
  <c r="AM596" i="1" s="1"/>
  <c r="AN596" i="1" s="1"/>
  <c r="S597" i="1"/>
  <c r="U597" i="1"/>
  <c r="AM597" i="1" s="1"/>
  <c r="AN597" i="1" s="1"/>
  <c r="S598" i="1"/>
  <c r="U598" i="1"/>
  <c r="AM598" i="1" s="1"/>
  <c r="AN598" i="1" s="1"/>
  <c r="S599" i="1"/>
  <c r="U599" i="1"/>
  <c r="AM599" i="1"/>
  <c r="AN599" i="1" s="1"/>
  <c r="S600" i="1"/>
  <c r="U600" i="1"/>
  <c r="AM600" i="1" s="1"/>
  <c r="AN600" i="1" s="1"/>
  <c r="S601" i="1"/>
  <c r="U601" i="1"/>
  <c r="AM601" i="1" s="1"/>
  <c r="AN601" i="1" s="1"/>
  <c r="S602" i="1"/>
  <c r="U602" i="1"/>
  <c r="AM602" i="1" s="1"/>
  <c r="AN602" i="1" s="1"/>
  <c r="S603" i="1"/>
  <c r="U603" i="1"/>
  <c r="AM603" i="1" s="1"/>
  <c r="S604" i="1"/>
  <c r="U604" i="1"/>
  <c r="AM604" i="1" s="1"/>
  <c r="AN604" i="1" s="1"/>
  <c r="S605" i="1"/>
  <c r="U605" i="1"/>
  <c r="AM605" i="1" s="1"/>
  <c r="S606" i="1"/>
  <c r="U606" i="1"/>
  <c r="AM606" i="1" s="1"/>
  <c r="AN606" i="1" s="1"/>
  <c r="S607" i="1"/>
  <c r="U607" i="1"/>
  <c r="AM607" i="1"/>
  <c r="AN607" i="1" s="1"/>
  <c r="S608" i="1"/>
  <c r="U608" i="1"/>
  <c r="AM608" i="1" s="1"/>
  <c r="AN608" i="1" s="1"/>
  <c r="S609" i="1"/>
  <c r="U609" i="1"/>
  <c r="AM609" i="1"/>
  <c r="AN609" i="1" s="1"/>
  <c r="S610" i="1"/>
  <c r="U610" i="1"/>
  <c r="AM610" i="1" s="1"/>
  <c r="AN610" i="1" s="1"/>
  <c r="S611" i="1"/>
  <c r="U611" i="1"/>
  <c r="AM611" i="1" s="1"/>
  <c r="AN611" i="1" s="1"/>
  <c r="S612" i="1"/>
  <c r="U612" i="1"/>
  <c r="AM612" i="1"/>
  <c r="AN612" i="1" s="1"/>
  <c r="S613" i="1"/>
  <c r="U613" i="1"/>
  <c r="AM613" i="1" s="1"/>
  <c r="AN613" i="1" s="1"/>
  <c r="S614" i="1"/>
  <c r="U614" i="1"/>
  <c r="AM614" i="1"/>
  <c r="AN614" i="1" s="1"/>
  <c r="S615" i="1"/>
  <c r="U615" i="1"/>
  <c r="AM615" i="1"/>
  <c r="AN615" i="1" s="1"/>
  <c r="S616" i="1"/>
  <c r="U616" i="1"/>
  <c r="AM616" i="1"/>
  <c r="AN616" i="1" s="1"/>
  <c r="S617" i="1"/>
  <c r="U617" i="1"/>
  <c r="AM617" i="1" s="1"/>
  <c r="AN617" i="1" s="1"/>
  <c r="S618" i="1"/>
  <c r="U618" i="1"/>
  <c r="AM618" i="1" s="1"/>
  <c r="AN618" i="1" s="1"/>
  <c r="S619" i="1"/>
  <c r="U619" i="1"/>
  <c r="AM619" i="1" s="1"/>
  <c r="AN619" i="1" s="1"/>
  <c r="S620" i="1"/>
  <c r="U620" i="1"/>
  <c r="AM620" i="1" s="1"/>
  <c r="AN620" i="1" s="1"/>
  <c r="S621" i="1"/>
  <c r="U621" i="1"/>
  <c r="AM621" i="1"/>
  <c r="AN621" i="1" s="1"/>
  <c r="S622" i="1"/>
  <c r="U622" i="1"/>
  <c r="AM622" i="1"/>
  <c r="AN622" i="1" s="1"/>
  <c r="S623" i="1"/>
  <c r="U623" i="1"/>
  <c r="AM623" i="1" s="1"/>
  <c r="AN623" i="1" s="1"/>
  <c r="S624" i="1"/>
  <c r="U624" i="1"/>
  <c r="AM624" i="1"/>
  <c r="AN624" i="1" s="1"/>
  <c r="S625" i="1"/>
  <c r="U625" i="1"/>
  <c r="AM625" i="1" s="1"/>
  <c r="AN625" i="1" s="1"/>
  <c r="S626" i="1"/>
  <c r="U626" i="1"/>
  <c r="AM626" i="1" s="1"/>
  <c r="AN626" i="1" s="1"/>
  <c r="S627" i="1"/>
  <c r="U627" i="1"/>
  <c r="AM627" i="1" s="1"/>
  <c r="AN627" i="1" s="1"/>
  <c r="S628" i="1"/>
  <c r="U628" i="1"/>
  <c r="AM628" i="1" s="1"/>
  <c r="AN628" i="1" s="1"/>
  <c r="S629" i="1"/>
  <c r="U629" i="1"/>
  <c r="AM629" i="1" s="1"/>
  <c r="AN629" i="1" s="1"/>
  <c r="S630" i="1"/>
  <c r="U630" i="1"/>
  <c r="AM630" i="1"/>
  <c r="AN630" i="1" s="1"/>
  <c r="S631" i="1"/>
  <c r="U631" i="1"/>
  <c r="AM631" i="1"/>
  <c r="AN631" i="1" s="1"/>
  <c r="S632" i="1"/>
  <c r="U632" i="1"/>
  <c r="AM632" i="1" s="1"/>
  <c r="AN632" i="1" s="1"/>
  <c r="S633" i="1"/>
  <c r="U633" i="1"/>
  <c r="AM633" i="1" s="1"/>
  <c r="AN633" i="1" s="1"/>
  <c r="S634" i="1"/>
  <c r="U634" i="1"/>
  <c r="AM634" i="1" s="1"/>
  <c r="AN634" i="1" s="1"/>
  <c r="S635" i="1"/>
  <c r="U635" i="1"/>
  <c r="AM635" i="1" s="1"/>
  <c r="AN635" i="1" s="1"/>
  <c r="S636" i="1"/>
  <c r="U636" i="1"/>
  <c r="AM636" i="1" s="1"/>
  <c r="AN636" i="1" s="1"/>
  <c r="S637" i="1"/>
  <c r="U637" i="1"/>
  <c r="AM637" i="1"/>
  <c r="AN637" i="1" s="1"/>
  <c r="S638" i="1"/>
  <c r="U638" i="1"/>
  <c r="AM638" i="1" s="1"/>
  <c r="AN638" i="1" s="1"/>
  <c r="S639" i="1"/>
  <c r="U639" i="1"/>
  <c r="AM639" i="1"/>
  <c r="AN639" i="1" s="1"/>
  <c r="S640" i="1"/>
  <c r="U640" i="1"/>
  <c r="AM640" i="1" s="1"/>
  <c r="AN640" i="1" s="1"/>
  <c r="S641" i="1"/>
  <c r="U641" i="1"/>
  <c r="AM641" i="1"/>
  <c r="AN641" i="1" s="1"/>
  <c r="S642" i="1"/>
  <c r="U642" i="1"/>
  <c r="AM642" i="1"/>
  <c r="AN642" i="1" s="1"/>
  <c r="S643" i="1"/>
  <c r="U643" i="1"/>
  <c r="AM643" i="1"/>
  <c r="AN643" i="1" s="1"/>
  <c r="S644" i="1"/>
  <c r="U644" i="1"/>
  <c r="AM644" i="1" s="1"/>
  <c r="AN644" i="1" s="1"/>
  <c r="S645" i="1"/>
  <c r="U645" i="1"/>
  <c r="AM645" i="1" s="1"/>
  <c r="AN645" i="1" s="1"/>
  <c r="S646" i="1"/>
  <c r="U646" i="1"/>
  <c r="AM646" i="1" s="1"/>
  <c r="AN646" i="1" s="1"/>
  <c r="S647" i="1"/>
  <c r="U647" i="1"/>
  <c r="AM647" i="1" s="1"/>
  <c r="AN647" i="1" s="1"/>
  <c r="S648" i="1"/>
  <c r="U648" i="1"/>
  <c r="AM648" i="1" s="1"/>
  <c r="AN648" i="1" s="1"/>
  <c r="S649" i="1"/>
  <c r="U649" i="1"/>
  <c r="AM649" i="1" s="1"/>
  <c r="AN649" i="1" s="1"/>
  <c r="S650" i="1"/>
  <c r="U650" i="1"/>
  <c r="AM650" i="1" s="1"/>
  <c r="AN650" i="1" s="1"/>
  <c r="S651" i="1"/>
  <c r="U651" i="1"/>
  <c r="AM651" i="1" s="1"/>
  <c r="AN651" i="1" s="1"/>
  <c r="S652" i="1"/>
  <c r="U652" i="1"/>
  <c r="AM652" i="1"/>
  <c r="S653" i="1"/>
  <c r="U653" i="1"/>
  <c r="AM653" i="1" s="1"/>
  <c r="AN653" i="1" s="1"/>
  <c r="S654" i="1"/>
  <c r="U654" i="1"/>
  <c r="AM654" i="1" s="1"/>
  <c r="AN654" i="1" s="1"/>
  <c r="S655" i="1"/>
  <c r="U655" i="1"/>
  <c r="AM655" i="1" s="1"/>
  <c r="AN655" i="1" s="1"/>
  <c r="AU655" i="1" s="1"/>
  <c r="S656" i="1"/>
  <c r="U656" i="1"/>
  <c r="AM656" i="1" s="1"/>
  <c r="AN656" i="1" s="1"/>
  <c r="S657" i="1"/>
  <c r="U657" i="1"/>
  <c r="AM657" i="1" s="1"/>
  <c r="S658" i="1"/>
  <c r="U658" i="1"/>
  <c r="AM658" i="1"/>
  <c r="AN658" i="1" s="1"/>
  <c r="S659" i="1"/>
  <c r="U659" i="1"/>
  <c r="AM659" i="1" s="1"/>
  <c r="AN659" i="1" s="1"/>
  <c r="S660" i="1"/>
  <c r="U660" i="1"/>
  <c r="AM660" i="1" s="1"/>
  <c r="AN660" i="1" s="1"/>
  <c r="AU660" i="1" s="1"/>
  <c r="S661" i="1"/>
  <c r="U661" i="1"/>
  <c r="AM661" i="1"/>
  <c r="AN661" i="1" s="1"/>
  <c r="S662" i="1"/>
  <c r="U662" i="1"/>
  <c r="AM662" i="1"/>
  <c r="S663" i="1"/>
  <c r="U663" i="1"/>
  <c r="AM663" i="1" s="1"/>
  <c r="AN663" i="1" s="1"/>
  <c r="S664" i="1"/>
  <c r="U664" i="1"/>
  <c r="AM664" i="1" s="1"/>
  <c r="AN664" i="1" s="1"/>
  <c r="S665" i="1"/>
  <c r="U665" i="1"/>
  <c r="AM665" i="1" s="1"/>
  <c r="S666" i="1"/>
  <c r="U666" i="1"/>
  <c r="AM666" i="1" s="1"/>
  <c r="S667" i="1"/>
  <c r="U667" i="1"/>
  <c r="AM667" i="1" s="1"/>
  <c r="AN667" i="1" s="1"/>
  <c r="S668" i="1"/>
  <c r="U668" i="1"/>
  <c r="AM668" i="1" s="1"/>
  <c r="AN668" i="1" s="1"/>
  <c r="S669" i="1"/>
  <c r="U669" i="1"/>
  <c r="AM669" i="1" s="1"/>
  <c r="AN669" i="1" s="1"/>
  <c r="S670" i="1"/>
  <c r="U670" i="1"/>
  <c r="AM670" i="1" s="1"/>
  <c r="AN670" i="1" s="1"/>
  <c r="S671" i="1"/>
  <c r="U671" i="1"/>
  <c r="AM671" i="1" s="1"/>
  <c r="AN671" i="1" s="1"/>
  <c r="S672" i="1"/>
  <c r="U672" i="1"/>
  <c r="AM672" i="1" s="1"/>
  <c r="AN672" i="1" s="1"/>
  <c r="AU672" i="1" s="1"/>
  <c r="S673" i="1"/>
  <c r="U673" i="1"/>
  <c r="AM673" i="1" s="1"/>
  <c r="AN673" i="1" s="1"/>
  <c r="S674" i="1"/>
  <c r="U674" i="1"/>
  <c r="AM674" i="1" s="1"/>
  <c r="AN674" i="1" s="1"/>
  <c r="S675" i="1"/>
  <c r="U675" i="1"/>
  <c r="AM675" i="1" s="1"/>
  <c r="AN675" i="1" s="1"/>
  <c r="S676" i="1"/>
  <c r="U676" i="1"/>
  <c r="AM676" i="1" s="1"/>
  <c r="AN676" i="1" s="1"/>
  <c r="S677" i="1"/>
  <c r="U677" i="1"/>
  <c r="AM677" i="1" s="1"/>
  <c r="AN677" i="1" s="1"/>
  <c r="S678" i="1"/>
  <c r="U678" i="1"/>
  <c r="AM678" i="1" s="1"/>
  <c r="AN678" i="1" s="1"/>
  <c r="S679" i="1"/>
  <c r="U679" i="1"/>
  <c r="AM679" i="1" s="1"/>
  <c r="AN679" i="1" s="1"/>
  <c r="S680" i="1"/>
  <c r="U680" i="1"/>
  <c r="AM680" i="1" s="1"/>
  <c r="AN680" i="1" s="1"/>
  <c r="S681" i="1"/>
  <c r="U681" i="1"/>
  <c r="AM681" i="1" s="1"/>
  <c r="AN681" i="1" s="1"/>
  <c r="S682" i="1"/>
  <c r="U682" i="1"/>
  <c r="AM682" i="1" s="1"/>
  <c r="AN682" i="1" s="1"/>
  <c r="S683" i="1"/>
  <c r="U683" i="1"/>
  <c r="AM683" i="1" s="1"/>
  <c r="S684" i="1"/>
  <c r="U684" i="1"/>
  <c r="AM684" i="1" s="1"/>
  <c r="S685" i="1"/>
  <c r="U685" i="1"/>
  <c r="AM685" i="1" s="1"/>
  <c r="S686" i="1"/>
  <c r="U686" i="1"/>
  <c r="AM686" i="1"/>
  <c r="AN686" i="1" s="1"/>
  <c r="AU686" i="1" s="1"/>
  <c r="S687" i="1"/>
  <c r="U687" i="1"/>
  <c r="AM687" i="1" s="1"/>
  <c r="AN687" i="1" s="1"/>
  <c r="S688" i="1"/>
  <c r="U688" i="1"/>
  <c r="AM688" i="1" s="1"/>
  <c r="AN688" i="1" s="1"/>
  <c r="S689" i="1"/>
  <c r="U689" i="1"/>
  <c r="AM689" i="1" s="1"/>
  <c r="AN689" i="1" s="1"/>
  <c r="S690" i="1"/>
  <c r="U690" i="1"/>
  <c r="AM690" i="1" s="1"/>
  <c r="AN690" i="1" s="1"/>
  <c r="S691" i="1"/>
  <c r="U691" i="1"/>
  <c r="AM691" i="1" s="1"/>
  <c r="AN691" i="1" s="1"/>
  <c r="S692" i="1"/>
  <c r="U692" i="1"/>
  <c r="AM692" i="1" s="1"/>
  <c r="AN692" i="1" s="1"/>
  <c r="S693" i="1"/>
  <c r="U693" i="1"/>
  <c r="AM693" i="1" s="1"/>
  <c r="AN693" i="1" s="1"/>
  <c r="S694" i="1"/>
  <c r="U694" i="1"/>
  <c r="AM694" i="1" s="1"/>
  <c r="AN694" i="1" s="1"/>
  <c r="S695" i="1"/>
  <c r="U695" i="1"/>
  <c r="AM695" i="1" s="1"/>
  <c r="AN695" i="1" s="1"/>
  <c r="S696" i="1"/>
  <c r="U696" i="1"/>
  <c r="AM696" i="1" s="1"/>
  <c r="AN696" i="1" s="1"/>
  <c r="S697" i="1"/>
  <c r="U697" i="1"/>
  <c r="AM697" i="1" s="1"/>
  <c r="AN697" i="1" s="1"/>
  <c r="S698" i="1"/>
  <c r="U698" i="1"/>
  <c r="AM698" i="1" s="1"/>
  <c r="AN698" i="1" s="1"/>
  <c r="S699" i="1"/>
  <c r="U699" i="1"/>
  <c r="AM699" i="1" s="1"/>
  <c r="AN699" i="1" s="1"/>
  <c r="S700" i="1"/>
  <c r="U700" i="1"/>
  <c r="AM700" i="1" s="1"/>
  <c r="AN700" i="1" s="1"/>
  <c r="S701" i="1"/>
  <c r="U701" i="1"/>
  <c r="AM701" i="1" s="1"/>
  <c r="AN701" i="1" s="1"/>
  <c r="S702" i="1"/>
  <c r="U702" i="1"/>
  <c r="AM702" i="1" s="1"/>
  <c r="AN702" i="1" s="1"/>
  <c r="S703" i="1"/>
  <c r="U703" i="1"/>
  <c r="AM703" i="1" s="1"/>
  <c r="S704" i="1"/>
  <c r="U704" i="1"/>
  <c r="AM704" i="1" s="1"/>
  <c r="AN704" i="1" s="1"/>
  <c r="S705" i="1"/>
  <c r="U705" i="1"/>
  <c r="AM705" i="1" s="1"/>
  <c r="AN705" i="1" s="1"/>
  <c r="S706" i="1"/>
  <c r="U706" i="1"/>
  <c r="AM706" i="1" s="1"/>
  <c r="AN706" i="1" s="1"/>
  <c r="S707" i="1"/>
  <c r="U707" i="1"/>
  <c r="AM707" i="1" s="1"/>
  <c r="AN707" i="1" s="1"/>
  <c r="S708" i="1"/>
  <c r="U708" i="1"/>
  <c r="AM708" i="1" s="1"/>
  <c r="AN708" i="1" s="1"/>
  <c r="S709" i="1"/>
  <c r="U709" i="1"/>
  <c r="AM709" i="1" s="1"/>
  <c r="AN709" i="1" s="1"/>
  <c r="S710" i="1"/>
  <c r="U710" i="1"/>
  <c r="AM710" i="1" s="1"/>
  <c r="AN710" i="1" s="1"/>
  <c r="S711" i="1"/>
  <c r="U711" i="1"/>
  <c r="AM711" i="1" s="1"/>
  <c r="AN711" i="1" s="1"/>
  <c r="S712" i="1"/>
  <c r="U712" i="1"/>
  <c r="AM712" i="1" s="1"/>
  <c r="AN712" i="1" s="1"/>
  <c r="S713" i="1"/>
  <c r="U713" i="1"/>
  <c r="AM713" i="1" s="1"/>
  <c r="AN713" i="1" s="1"/>
  <c r="S714" i="1"/>
  <c r="U714" i="1"/>
  <c r="AM714" i="1"/>
  <c r="AN714" i="1" s="1"/>
  <c r="S715" i="1"/>
  <c r="U715" i="1"/>
  <c r="AM715" i="1"/>
  <c r="AN715" i="1" s="1"/>
  <c r="S716" i="1"/>
  <c r="U716" i="1"/>
  <c r="AM716" i="1"/>
  <c r="AN716" i="1" s="1"/>
  <c r="S717" i="1"/>
  <c r="U717" i="1"/>
  <c r="AM717" i="1" s="1"/>
  <c r="AN717" i="1" s="1"/>
  <c r="S718" i="1"/>
  <c r="U718" i="1"/>
  <c r="AM718" i="1" s="1"/>
  <c r="S719" i="1"/>
  <c r="U719" i="1"/>
  <c r="AM719" i="1"/>
  <c r="AN719" i="1" s="1"/>
  <c r="S720" i="1"/>
  <c r="U720" i="1"/>
  <c r="AM720" i="1" s="1"/>
  <c r="AN720" i="1" s="1"/>
  <c r="S721" i="1"/>
  <c r="U721" i="1"/>
  <c r="AM721" i="1" s="1"/>
  <c r="AN721" i="1" s="1"/>
  <c r="S722" i="1"/>
  <c r="U722" i="1"/>
  <c r="AM722" i="1" s="1"/>
  <c r="AN722" i="1" s="1"/>
  <c r="S723" i="1"/>
  <c r="U723" i="1"/>
  <c r="AM723" i="1" s="1"/>
  <c r="AN723" i="1" s="1"/>
  <c r="S724" i="1"/>
  <c r="U724" i="1"/>
  <c r="AM724" i="1" s="1"/>
  <c r="AN724" i="1" s="1"/>
  <c r="S725" i="1"/>
  <c r="U725" i="1"/>
  <c r="AM725" i="1" s="1"/>
  <c r="AN725" i="1" s="1"/>
  <c r="S726" i="1"/>
  <c r="U726" i="1"/>
  <c r="AM726" i="1" s="1"/>
  <c r="AN726" i="1" s="1"/>
  <c r="S727" i="1"/>
  <c r="U727" i="1"/>
  <c r="AM727" i="1" s="1"/>
  <c r="AN727" i="1" s="1"/>
  <c r="S728" i="1"/>
  <c r="U728" i="1"/>
  <c r="AM728" i="1" s="1"/>
  <c r="AN728" i="1" s="1"/>
  <c r="S729" i="1"/>
  <c r="U729" i="1"/>
  <c r="AM729" i="1" s="1"/>
  <c r="AN729" i="1" s="1"/>
  <c r="S730" i="1"/>
  <c r="U730" i="1"/>
  <c r="AM730" i="1" s="1"/>
  <c r="S731" i="1"/>
  <c r="U731" i="1"/>
  <c r="AM731" i="1" s="1"/>
  <c r="AN731" i="1" s="1"/>
  <c r="S732" i="1"/>
  <c r="U732" i="1"/>
  <c r="AM732" i="1" s="1"/>
  <c r="AN732" i="1" s="1"/>
  <c r="S733" i="1"/>
  <c r="U733" i="1"/>
  <c r="AM733" i="1" s="1"/>
  <c r="S734" i="1"/>
  <c r="U734" i="1"/>
  <c r="AM734" i="1" s="1"/>
  <c r="AN734" i="1" s="1"/>
  <c r="S735" i="1"/>
  <c r="U735" i="1"/>
  <c r="AM735" i="1" s="1"/>
  <c r="AN735" i="1" s="1"/>
  <c r="AW735" i="1"/>
  <c r="S736" i="1"/>
  <c r="U736" i="1"/>
  <c r="AM736" i="1" s="1"/>
  <c r="S737" i="1"/>
  <c r="U737" i="1"/>
  <c r="AM737" i="1" s="1"/>
  <c r="AN737" i="1" s="1"/>
  <c r="S738" i="1"/>
  <c r="U738" i="1"/>
  <c r="AM738" i="1" s="1"/>
  <c r="AN738" i="1" s="1"/>
  <c r="S739" i="1"/>
  <c r="U739" i="1"/>
  <c r="AM739" i="1" s="1"/>
  <c r="AN739" i="1" s="1"/>
  <c r="S740" i="1"/>
  <c r="U740" i="1"/>
  <c r="AM740" i="1" s="1"/>
  <c r="AN740" i="1" s="1"/>
  <c r="S741" i="1"/>
  <c r="U741" i="1"/>
  <c r="AM741" i="1" s="1"/>
  <c r="AN741" i="1" s="1"/>
  <c r="S742" i="1"/>
  <c r="U742" i="1"/>
  <c r="AM742" i="1" s="1"/>
  <c r="AN742" i="1" s="1"/>
  <c r="S743" i="1"/>
  <c r="U743" i="1"/>
  <c r="AM743" i="1" s="1"/>
  <c r="AN743" i="1" s="1"/>
  <c r="S744" i="1"/>
  <c r="U744" i="1"/>
  <c r="AM744" i="1" s="1"/>
  <c r="AN744" i="1" s="1"/>
  <c r="S745" i="1"/>
  <c r="U745" i="1"/>
  <c r="AM745" i="1" s="1"/>
  <c r="AN745" i="1" s="1"/>
  <c r="S746" i="1"/>
  <c r="U746" i="1"/>
  <c r="AM746" i="1" s="1"/>
  <c r="AN746" i="1" s="1"/>
  <c r="S747" i="1"/>
  <c r="U747" i="1"/>
  <c r="AM747" i="1" s="1"/>
  <c r="AN747" i="1" s="1"/>
  <c r="S748" i="1"/>
  <c r="U748" i="1"/>
  <c r="AM748" i="1" s="1"/>
  <c r="AN748" i="1" s="1"/>
  <c r="S749" i="1"/>
  <c r="U749" i="1"/>
  <c r="AM749" i="1" s="1"/>
  <c r="AN749" i="1" s="1"/>
  <c r="S750" i="1"/>
  <c r="U750" i="1"/>
  <c r="AM750" i="1" s="1"/>
  <c r="AN750" i="1" s="1"/>
  <c r="AU750" i="1" s="1"/>
  <c r="S751" i="1"/>
  <c r="U751" i="1"/>
  <c r="AM751" i="1" s="1"/>
  <c r="AN751" i="1" s="1"/>
  <c r="S752" i="1"/>
  <c r="U752" i="1"/>
  <c r="AM752" i="1" s="1"/>
  <c r="AN752" i="1" s="1"/>
  <c r="S753" i="1"/>
  <c r="U753" i="1"/>
  <c r="AM753" i="1" s="1"/>
  <c r="AN753" i="1" s="1"/>
  <c r="S754" i="1"/>
  <c r="U754" i="1"/>
  <c r="AM754" i="1" s="1"/>
  <c r="AN754" i="1" s="1"/>
  <c r="S755" i="1"/>
  <c r="U755" i="1"/>
  <c r="AM755" i="1" s="1"/>
  <c r="AN755" i="1" s="1"/>
  <c r="S756" i="1"/>
  <c r="U756" i="1"/>
  <c r="AM756" i="1" s="1"/>
  <c r="AN756" i="1" s="1"/>
  <c r="S757" i="1"/>
  <c r="U757" i="1"/>
  <c r="AM757" i="1" s="1"/>
  <c r="AN757" i="1" s="1"/>
  <c r="S758" i="1"/>
  <c r="U758" i="1"/>
  <c r="AM758" i="1" s="1"/>
  <c r="AN758" i="1" s="1"/>
  <c r="S759" i="1"/>
  <c r="U759" i="1"/>
  <c r="AM759" i="1" s="1"/>
  <c r="AN759" i="1" s="1"/>
  <c r="S760" i="1"/>
  <c r="U760" i="1"/>
  <c r="AM760" i="1" s="1"/>
  <c r="AN760" i="1" s="1"/>
  <c r="S761" i="1"/>
  <c r="U761" i="1"/>
  <c r="AM761" i="1" s="1"/>
  <c r="AN761" i="1" s="1"/>
  <c r="S762" i="1"/>
  <c r="U762" i="1"/>
  <c r="AM762" i="1" s="1"/>
  <c r="AN762" i="1" s="1"/>
  <c r="S763" i="1"/>
  <c r="U763" i="1"/>
  <c r="AM763" i="1"/>
  <c r="AN763" i="1" s="1"/>
  <c r="S764" i="1"/>
  <c r="U764" i="1"/>
  <c r="AM764" i="1" s="1"/>
  <c r="AN764" i="1" s="1"/>
  <c r="S765" i="1"/>
  <c r="U765" i="1"/>
  <c r="AM765" i="1" s="1"/>
  <c r="AN765" i="1" s="1"/>
  <c r="S766" i="1"/>
  <c r="U766" i="1"/>
  <c r="AM766" i="1" s="1"/>
  <c r="AN766" i="1" s="1"/>
  <c r="S767" i="1"/>
  <c r="U767" i="1"/>
  <c r="AM767" i="1" s="1"/>
  <c r="AN767" i="1" s="1"/>
  <c r="AV767" i="1" s="1"/>
  <c r="S768" i="1"/>
  <c r="U768" i="1"/>
  <c r="AM768" i="1" s="1"/>
  <c r="AN768" i="1" s="1"/>
  <c r="S769" i="1"/>
  <c r="U769" i="1"/>
  <c r="AM769" i="1" s="1"/>
  <c r="AN769" i="1" s="1"/>
  <c r="S770" i="1"/>
  <c r="U770" i="1"/>
  <c r="AM770" i="1" s="1"/>
  <c r="AN770" i="1" s="1"/>
  <c r="AV770" i="1"/>
  <c r="S771" i="1"/>
  <c r="U771" i="1"/>
  <c r="AM771" i="1" s="1"/>
  <c r="AN771" i="1" s="1"/>
  <c r="S772" i="1"/>
  <c r="U772" i="1"/>
  <c r="AM772" i="1" s="1"/>
  <c r="AN772" i="1" s="1"/>
  <c r="S773" i="1"/>
  <c r="U773" i="1"/>
  <c r="AM773" i="1" s="1"/>
  <c r="S774" i="1"/>
  <c r="U774" i="1"/>
  <c r="AM774" i="1" s="1"/>
  <c r="S775" i="1"/>
  <c r="U775" i="1"/>
  <c r="AM775" i="1" s="1"/>
  <c r="AN775" i="1" s="1"/>
  <c r="S776" i="1"/>
  <c r="U776" i="1"/>
  <c r="AM776" i="1" s="1"/>
  <c r="AN776" i="1" s="1"/>
  <c r="S777" i="1"/>
  <c r="U777" i="1"/>
  <c r="AM777" i="1" s="1"/>
  <c r="AN777" i="1" s="1"/>
  <c r="S778" i="1"/>
  <c r="U778" i="1"/>
  <c r="AM778" i="1" s="1"/>
  <c r="AN778" i="1" s="1"/>
  <c r="S779" i="1"/>
  <c r="U779" i="1"/>
  <c r="AM779" i="1" s="1"/>
  <c r="S780" i="1"/>
  <c r="U780" i="1"/>
  <c r="AM780" i="1" s="1"/>
  <c r="AN780" i="1" s="1"/>
  <c r="S781" i="1"/>
  <c r="U781" i="1"/>
  <c r="AM781" i="1" s="1"/>
  <c r="AN781" i="1" s="1"/>
  <c r="AU781" i="1" s="1"/>
  <c r="S782" i="1"/>
  <c r="U782" i="1"/>
  <c r="AM782" i="1" s="1"/>
  <c r="S783" i="1"/>
  <c r="U783" i="1"/>
  <c r="AM783" i="1" s="1"/>
  <c r="AN783" i="1" s="1"/>
  <c r="S784" i="1"/>
  <c r="U784" i="1"/>
  <c r="AM784" i="1" s="1"/>
  <c r="S785" i="1"/>
  <c r="U785" i="1"/>
  <c r="AM785" i="1" s="1"/>
  <c r="S786" i="1"/>
  <c r="U786" i="1"/>
  <c r="AM786" i="1" s="1"/>
  <c r="AN786" i="1" s="1"/>
  <c r="S787" i="1"/>
  <c r="U787" i="1"/>
  <c r="AM787" i="1" s="1"/>
  <c r="AN787" i="1" s="1"/>
  <c r="S788" i="1"/>
  <c r="U788" i="1"/>
  <c r="AM788" i="1" s="1"/>
  <c r="S789" i="1"/>
  <c r="U789" i="1"/>
  <c r="AM789" i="1" s="1"/>
  <c r="AN789" i="1" s="1"/>
  <c r="S790" i="1"/>
  <c r="U790" i="1"/>
  <c r="AM790" i="1" s="1"/>
  <c r="AN790" i="1" s="1"/>
  <c r="S791" i="1"/>
  <c r="U791" i="1"/>
  <c r="AM791" i="1" s="1"/>
  <c r="AN791" i="1" s="1"/>
  <c r="S792" i="1"/>
  <c r="U792" i="1"/>
  <c r="AM792" i="1" s="1"/>
  <c r="AN792" i="1" s="1"/>
  <c r="S793" i="1"/>
  <c r="U793" i="1"/>
  <c r="AM793" i="1" s="1"/>
  <c r="AN793" i="1" s="1"/>
  <c r="S794" i="1"/>
  <c r="U794" i="1"/>
  <c r="AM794" i="1" s="1"/>
  <c r="AN794" i="1" s="1"/>
  <c r="S795" i="1"/>
  <c r="U795" i="1"/>
  <c r="AM795" i="1" s="1"/>
  <c r="AN795" i="1" s="1"/>
  <c r="S796" i="1"/>
  <c r="U796" i="1"/>
  <c r="AM796" i="1" s="1"/>
  <c r="AN796" i="1" s="1"/>
  <c r="S797" i="1"/>
  <c r="U797" i="1"/>
  <c r="AM797" i="1" s="1"/>
  <c r="AN797" i="1" s="1"/>
  <c r="S798" i="1"/>
  <c r="U798" i="1"/>
  <c r="AM798" i="1" s="1"/>
  <c r="AN798" i="1" s="1"/>
  <c r="S799" i="1"/>
  <c r="U799" i="1"/>
  <c r="AM799" i="1" s="1"/>
  <c r="AN799" i="1" s="1"/>
  <c r="S800" i="1"/>
  <c r="U800" i="1"/>
  <c r="AM800" i="1" s="1"/>
  <c r="S801" i="1"/>
  <c r="U801" i="1"/>
  <c r="AM801" i="1" s="1"/>
  <c r="AN801" i="1" s="1"/>
  <c r="S802" i="1"/>
  <c r="U802" i="1"/>
  <c r="AM802" i="1" s="1"/>
  <c r="AN802" i="1" s="1"/>
  <c r="S803" i="1"/>
  <c r="U803" i="1"/>
  <c r="AM803" i="1" s="1"/>
  <c r="S804" i="1"/>
  <c r="U804" i="1"/>
  <c r="AM804" i="1" s="1"/>
  <c r="S805" i="1"/>
  <c r="U805" i="1"/>
  <c r="AM805" i="1" s="1"/>
  <c r="S806" i="1"/>
  <c r="U806" i="1"/>
  <c r="AM806" i="1" s="1"/>
  <c r="AN806" i="1" s="1"/>
  <c r="S807" i="1"/>
  <c r="U807" i="1"/>
  <c r="AM807" i="1"/>
  <c r="AN807" i="1" s="1"/>
  <c r="S808" i="1"/>
  <c r="U808" i="1"/>
  <c r="AM808" i="1"/>
  <c r="S809" i="1"/>
  <c r="U809" i="1"/>
  <c r="AM809" i="1" s="1"/>
  <c r="AN809" i="1" s="1"/>
  <c r="S810" i="1"/>
  <c r="U810" i="1"/>
  <c r="AM810" i="1" s="1"/>
  <c r="AN810" i="1" s="1"/>
  <c r="S811" i="1"/>
  <c r="U811" i="1"/>
  <c r="AM811" i="1" s="1"/>
  <c r="S812" i="1"/>
  <c r="U812" i="1"/>
  <c r="AM812" i="1" s="1"/>
  <c r="AN812" i="1" s="1"/>
  <c r="S813" i="1"/>
  <c r="U813" i="1"/>
  <c r="AM813" i="1" s="1"/>
  <c r="AN813" i="1" s="1"/>
  <c r="S814" i="1"/>
  <c r="U814" i="1"/>
  <c r="AM814" i="1" s="1"/>
  <c r="S815" i="1"/>
  <c r="U815" i="1"/>
  <c r="AM815" i="1" s="1"/>
  <c r="AN815" i="1" s="1"/>
  <c r="S816" i="1"/>
  <c r="U816" i="1"/>
  <c r="AM816" i="1"/>
  <c r="S817" i="1"/>
  <c r="U817" i="1"/>
  <c r="AM817" i="1" s="1"/>
  <c r="AN817" i="1" s="1"/>
  <c r="S818" i="1"/>
  <c r="U818" i="1"/>
  <c r="AM818" i="1" s="1"/>
  <c r="AN818" i="1" s="1"/>
  <c r="S819" i="1"/>
  <c r="U819" i="1"/>
  <c r="AM819" i="1" s="1"/>
  <c r="AN819" i="1" s="1"/>
  <c r="S820" i="1"/>
  <c r="U820" i="1"/>
  <c r="AM820" i="1" s="1"/>
  <c r="AN820" i="1" s="1"/>
  <c r="S821" i="1"/>
  <c r="U821" i="1"/>
  <c r="AM821" i="1" s="1"/>
  <c r="S822" i="1"/>
  <c r="U822" i="1"/>
  <c r="AM822" i="1" s="1"/>
  <c r="S823" i="1"/>
  <c r="U823" i="1"/>
  <c r="AM823" i="1" s="1"/>
  <c r="S824" i="1"/>
  <c r="U824" i="1"/>
  <c r="AM824" i="1" s="1"/>
  <c r="AN824" i="1" s="1"/>
  <c r="AW824" i="1" s="1"/>
  <c r="S825" i="1"/>
  <c r="U825" i="1"/>
  <c r="AM825" i="1" s="1"/>
  <c r="AN825" i="1" s="1"/>
  <c r="S826" i="1"/>
  <c r="U826" i="1"/>
  <c r="AM826" i="1" s="1"/>
  <c r="AN826" i="1" s="1"/>
  <c r="S827" i="1"/>
  <c r="U827" i="1"/>
  <c r="AM827" i="1"/>
  <c r="AN827" i="1" s="1"/>
  <c r="S828" i="1"/>
  <c r="U828" i="1"/>
  <c r="AM828" i="1" s="1"/>
  <c r="AN828" i="1" s="1"/>
  <c r="S829" i="1"/>
  <c r="U829" i="1"/>
  <c r="AM829" i="1" s="1"/>
  <c r="AN829" i="1" s="1"/>
  <c r="S830" i="1"/>
  <c r="U830" i="1"/>
  <c r="AM830" i="1" s="1"/>
  <c r="AN830" i="1" s="1"/>
  <c r="S831" i="1"/>
  <c r="U831" i="1"/>
  <c r="AM831" i="1" s="1"/>
  <c r="AN831" i="1" s="1"/>
  <c r="S832" i="1"/>
  <c r="U832" i="1"/>
  <c r="AM832" i="1" s="1"/>
  <c r="AN832" i="1" s="1"/>
  <c r="S833" i="1"/>
  <c r="U833" i="1"/>
  <c r="AM833" i="1" s="1"/>
  <c r="AN833" i="1" s="1"/>
  <c r="S834" i="1"/>
  <c r="U834" i="1"/>
  <c r="AM834" i="1" s="1"/>
  <c r="AN834" i="1" s="1"/>
  <c r="S835" i="1"/>
  <c r="U835" i="1"/>
  <c r="AM835" i="1"/>
  <c r="S836" i="1"/>
  <c r="U836" i="1"/>
  <c r="AM836" i="1"/>
  <c r="S837" i="1"/>
  <c r="U837" i="1"/>
  <c r="AM837" i="1" s="1"/>
  <c r="AN837" i="1" s="1"/>
  <c r="S838" i="1"/>
  <c r="U838" i="1"/>
  <c r="AM838" i="1" s="1"/>
  <c r="AN838" i="1" s="1"/>
  <c r="S839" i="1"/>
  <c r="U839" i="1"/>
  <c r="AM839" i="1" s="1"/>
  <c r="S840" i="1"/>
  <c r="U840" i="1"/>
  <c r="AM840" i="1" s="1"/>
  <c r="AN840" i="1" s="1"/>
  <c r="S841" i="1"/>
  <c r="U841" i="1"/>
  <c r="AM841" i="1" s="1"/>
  <c r="AN841" i="1" s="1"/>
  <c r="S842" i="1"/>
  <c r="U842" i="1"/>
  <c r="AM842" i="1" s="1"/>
  <c r="AN842" i="1" s="1"/>
  <c r="S843" i="1"/>
  <c r="U843" i="1"/>
  <c r="AM843" i="1" s="1"/>
  <c r="AN843" i="1" s="1"/>
  <c r="AU843" i="1" s="1"/>
  <c r="S844" i="1"/>
  <c r="U844" i="1"/>
  <c r="AM844" i="1" s="1"/>
  <c r="S845" i="1"/>
  <c r="U845" i="1"/>
  <c r="AM845" i="1" s="1"/>
  <c r="AN845" i="1" s="1"/>
  <c r="S846" i="1"/>
  <c r="U846" i="1"/>
  <c r="AM846" i="1" s="1"/>
  <c r="AN846" i="1" s="1"/>
  <c r="S847" i="1"/>
  <c r="U847" i="1"/>
  <c r="AM847" i="1" s="1"/>
  <c r="AN847" i="1" s="1"/>
  <c r="S848" i="1"/>
  <c r="U848" i="1"/>
  <c r="AM848" i="1" s="1"/>
  <c r="AN848" i="1" s="1"/>
  <c r="S849" i="1"/>
  <c r="U849" i="1"/>
  <c r="AM849" i="1" s="1"/>
  <c r="S850" i="1"/>
  <c r="U850" i="1"/>
  <c r="AM850" i="1" s="1"/>
  <c r="AN850" i="1" s="1"/>
  <c r="S851" i="1"/>
  <c r="U851" i="1"/>
  <c r="AM851" i="1" s="1"/>
  <c r="S852" i="1"/>
  <c r="U852" i="1"/>
  <c r="AM852" i="1"/>
  <c r="S853" i="1"/>
  <c r="U853" i="1"/>
  <c r="AM853" i="1" s="1"/>
  <c r="AN853" i="1" s="1"/>
  <c r="S854" i="1"/>
  <c r="U854" i="1"/>
  <c r="AM854" i="1"/>
  <c r="AN854" i="1" s="1"/>
  <c r="S855" i="1"/>
  <c r="U855" i="1"/>
  <c r="AM855" i="1" s="1"/>
  <c r="AN855" i="1" s="1"/>
  <c r="S856" i="1"/>
  <c r="U856" i="1"/>
  <c r="AM856" i="1" s="1"/>
  <c r="AN856" i="1" s="1"/>
  <c r="S857" i="1"/>
  <c r="U857" i="1"/>
  <c r="AM857" i="1" s="1"/>
  <c r="S858" i="1"/>
  <c r="U858" i="1"/>
  <c r="AM858" i="1" s="1"/>
  <c r="AN858" i="1" s="1"/>
  <c r="S859" i="1"/>
  <c r="U859" i="1"/>
  <c r="AM859" i="1" s="1"/>
  <c r="AN859" i="1" s="1"/>
  <c r="S860" i="1"/>
  <c r="U860" i="1"/>
  <c r="AM860" i="1" s="1"/>
  <c r="AN860" i="1" s="1"/>
  <c r="S861" i="1"/>
  <c r="U861" i="1"/>
  <c r="AM861" i="1" s="1"/>
  <c r="AN861" i="1" s="1"/>
  <c r="S862" i="1"/>
  <c r="U862" i="1"/>
  <c r="AM862" i="1" s="1"/>
  <c r="AN862" i="1" s="1"/>
  <c r="S863" i="1"/>
  <c r="U863" i="1"/>
  <c r="AM863" i="1" s="1"/>
  <c r="AN863" i="1" s="1"/>
  <c r="S864" i="1"/>
  <c r="U864" i="1"/>
  <c r="AM864" i="1" s="1"/>
  <c r="AN864" i="1" s="1"/>
  <c r="S865" i="1"/>
  <c r="U865" i="1"/>
  <c r="AM865" i="1" s="1"/>
  <c r="AN865" i="1" s="1"/>
  <c r="S866" i="1"/>
  <c r="U866" i="1"/>
  <c r="AM866" i="1" s="1"/>
  <c r="AN866" i="1" s="1"/>
  <c r="S867" i="1"/>
  <c r="U867" i="1"/>
  <c r="AM867" i="1"/>
  <c r="AN867" i="1" s="1"/>
  <c r="S868" i="1"/>
  <c r="U868" i="1"/>
  <c r="AM868" i="1" s="1"/>
  <c r="AN868" i="1" s="1"/>
  <c r="S869" i="1"/>
  <c r="U869" i="1"/>
  <c r="AM869" i="1" s="1"/>
  <c r="AN869" i="1" s="1"/>
  <c r="S870" i="1"/>
  <c r="U870" i="1"/>
  <c r="AM870" i="1" s="1"/>
  <c r="AN870" i="1" s="1"/>
  <c r="S871" i="1"/>
  <c r="U871" i="1"/>
  <c r="AM871" i="1" s="1"/>
  <c r="AN871" i="1" s="1"/>
  <c r="S872" i="1"/>
  <c r="U872" i="1"/>
  <c r="AM872" i="1" s="1"/>
  <c r="AN872" i="1" s="1"/>
  <c r="S873" i="1"/>
  <c r="U873" i="1"/>
  <c r="AM873" i="1" s="1"/>
  <c r="AN873" i="1" s="1"/>
  <c r="S874" i="1"/>
  <c r="U874" i="1"/>
  <c r="AM874" i="1" s="1"/>
  <c r="AN874" i="1" s="1"/>
  <c r="S875" i="1"/>
  <c r="U875" i="1"/>
  <c r="AM875" i="1" s="1"/>
  <c r="AN875" i="1" s="1"/>
  <c r="S876" i="1"/>
  <c r="U876" i="1"/>
  <c r="AM876" i="1" s="1"/>
  <c r="AN876" i="1" s="1"/>
  <c r="S877" i="1"/>
  <c r="U877" i="1"/>
  <c r="AM877" i="1" s="1"/>
  <c r="AN877" i="1" s="1"/>
  <c r="S878" i="1"/>
  <c r="U878" i="1"/>
  <c r="AM878" i="1" s="1"/>
  <c r="AN878" i="1" s="1"/>
  <c r="S879" i="1"/>
  <c r="U879" i="1"/>
  <c r="AM879" i="1" s="1"/>
  <c r="AN879" i="1" s="1"/>
  <c r="S880" i="1"/>
  <c r="U880" i="1"/>
  <c r="AM880" i="1" s="1"/>
  <c r="AN880" i="1" s="1"/>
  <c r="S881" i="1"/>
  <c r="U881" i="1"/>
  <c r="AM881" i="1" s="1"/>
  <c r="AN881" i="1" s="1"/>
  <c r="S882" i="1"/>
  <c r="U882" i="1"/>
  <c r="AM882" i="1"/>
  <c r="AN882" i="1" s="1"/>
  <c r="S883" i="1"/>
  <c r="U883" i="1"/>
  <c r="AM883" i="1" s="1"/>
  <c r="AN883" i="1" s="1"/>
  <c r="AW883" i="1" s="1"/>
  <c r="S884" i="1"/>
  <c r="U884" i="1"/>
  <c r="AM884" i="1" s="1"/>
  <c r="AN884" i="1" s="1"/>
  <c r="S885" i="1"/>
  <c r="U885" i="1"/>
  <c r="AM885" i="1" s="1"/>
  <c r="AN885" i="1" s="1"/>
  <c r="S886" i="1"/>
  <c r="U886" i="1"/>
  <c r="AM886" i="1" s="1"/>
  <c r="AN886" i="1" s="1"/>
  <c r="AU886" i="1" s="1"/>
  <c r="S887" i="1"/>
  <c r="U887" i="1"/>
  <c r="AM887" i="1" s="1"/>
  <c r="AN887" i="1" s="1"/>
  <c r="S888" i="1"/>
  <c r="U888" i="1"/>
  <c r="AM888" i="1" s="1"/>
  <c r="AN888" i="1" s="1"/>
  <c r="AW888" i="1"/>
  <c r="S889" i="1"/>
  <c r="U889" i="1"/>
  <c r="AM889" i="1" s="1"/>
  <c r="AN889" i="1" s="1"/>
  <c r="S890" i="1"/>
  <c r="U890" i="1"/>
  <c r="AM890" i="1" s="1"/>
  <c r="AN890" i="1" s="1"/>
  <c r="S891" i="1"/>
  <c r="U891" i="1"/>
  <c r="AM891" i="1" s="1"/>
  <c r="AN891" i="1" s="1"/>
  <c r="S892" i="1"/>
  <c r="U892" i="1"/>
  <c r="AM892" i="1"/>
  <c r="AN892" i="1" s="1"/>
  <c r="S893" i="1"/>
  <c r="U893" i="1"/>
  <c r="AM893" i="1" s="1"/>
  <c r="AN893" i="1" s="1"/>
  <c r="S894" i="1"/>
  <c r="U894" i="1"/>
  <c r="AM894" i="1" s="1"/>
  <c r="AN894" i="1" s="1"/>
  <c r="S895" i="1"/>
  <c r="U895" i="1"/>
  <c r="AM895" i="1" s="1"/>
  <c r="AN895" i="1" s="1"/>
  <c r="AU895" i="1"/>
  <c r="S896" i="1"/>
  <c r="U896" i="1"/>
  <c r="AM896" i="1" s="1"/>
  <c r="AN896" i="1" s="1"/>
  <c r="S897" i="1"/>
  <c r="U897" i="1"/>
  <c r="AM897" i="1" s="1"/>
  <c r="AN897" i="1" s="1"/>
  <c r="S898" i="1"/>
  <c r="U898" i="1"/>
  <c r="AM898" i="1" s="1"/>
  <c r="AN898" i="1" s="1"/>
  <c r="S899" i="1"/>
  <c r="U899" i="1"/>
  <c r="AM899" i="1" s="1"/>
  <c r="AN899" i="1" s="1"/>
  <c r="S900" i="1"/>
  <c r="U900" i="1"/>
  <c r="AM900" i="1" s="1"/>
  <c r="AN900" i="1" s="1"/>
  <c r="S901" i="1"/>
  <c r="U901" i="1"/>
  <c r="AM901" i="1" s="1"/>
  <c r="AN901" i="1" s="1"/>
  <c r="S902" i="1"/>
  <c r="U902" i="1"/>
  <c r="AM902" i="1" s="1"/>
  <c r="S903" i="1"/>
  <c r="U903" i="1"/>
  <c r="AM903" i="1" s="1"/>
  <c r="AN903" i="1" s="1"/>
  <c r="S904" i="1"/>
  <c r="U904" i="1"/>
  <c r="AM904" i="1" s="1"/>
  <c r="S905" i="1"/>
  <c r="U905" i="1"/>
  <c r="AM905" i="1" s="1"/>
  <c r="S906" i="1"/>
  <c r="U906" i="1"/>
  <c r="AM906" i="1" s="1"/>
  <c r="AN906" i="1" s="1"/>
  <c r="S907" i="1"/>
  <c r="U907" i="1"/>
  <c r="AM907" i="1" s="1"/>
  <c r="S908" i="1"/>
  <c r="U908" i="1"/>
  <c r="AM908" i="1" s="1"/>
  <c r="AN908" i="1" s="1"/>
  <c r="AW908" i="1"/>
  <c r="S909" i="1"/>
  <c r="U909" i="1"/>
  <c r="AM909" i="1" s="1"/>
  <c r="AN909" i="1" s="1"/>
  <c r="S910" i="1"/>
  <c r="U910" i="1"/>
  <c r="AM910" i="1" s="1"/>
  <c r="AN910" i="1" s="1"/>
  <c r="S911" i="1"/>
  <c r="U911" i="1"/>
  <c r="AM911" i="1" s="1"/>
  <c r="AN911" i="1" s="1"/>
  <c r="S912" i="1"/>
  <c r="U912" i="1"/>
  <c r="AM912" i="1"/>
  <c r="AN912" i="1" s="1"/>
  <c r="S913" i="1"/>
  <c r="U913" i="1"/>
  <c r="AM913" i="1" s="1"/>
  <c r="AN913" i="1" s="1"/>
  <c r="AV913" i="1" s="1"/>
  <c r="S914" i="1"/>
  <c r="U914" i="1"/>
  <c r="AM914" i="1" s="1"/>
  <c r="AN914" i="1" s="1"/>
  <c r="S915" i="1"/>
  <c r="U915" i="1"/>
  <c r="AM915" i="1" s="1"/>
  <c r="AN915" i="1" s="1"/>
  <c r="S916" i="1"/>
  <c r="U916" i="1"/>
  <c r="AM916" i="1" s="1"/>
  <c r="AN916" i="1" s="1"/>
  <c r="S917" i="1"/>
  <c r="U917" i="1"/>
  <c r="AM917" i="1" s="1"/>
  <c r="S918" i="1"/>
  <c r="U918" i="1"/>
  <c r="AM918" i="1" s="1"/>
  <c r="AN918" i="1" s="1"/>
  <c r="AW918" i="1"/>
  <c r="S919" i="1"/>
  <c r="U919" i="1"/>
  <c r="AM919" i="1" s="1"/>
  <c r="AN919" i="1" s="1"/>
  <c r="S920" i="1"/>
  <c r="U920" i="1"/>
  <c r="AM920" i="1" s="1"/>
  <c r="AN920" i="1" s="1"/>
  <c r="S921" i="1"/>
  <c r="U921" i="1"/>
  <c r="AM921" i="1" s="1"/>
  <c r="AN921" i="1" s="1"/>
  <c r="S922" i="1"/>
  <c r="U922" i="1"/>
  <c r="AM922" i="1" s="1"/>
  <c r="AN922" i="1" s="1"/>
  <c r="S923" i="1"/>
  <c r="U923" i="1"/>
  <c r="AM923" i="1" s="1"/>
  <c r="AN923" i="1" s="1"/>
  <c r="AU923" i="1" s="1"/>
  <c r="S924" i="1"/>
  <c r="U924" i="1"/>
  <c r="AM924" i="1" s="1"/>
  <c r="AN924" i="1" s="1"/>
  <c r="AV924" i="1" s="1"/>
  <c r="S925" i="1"/>
  <c r="U925" i="1"/>
  <c r="AM925" i="1" s="1"/>
  <c r="AN925" i="1" s="1"/>
  <c r="S926" i="1"/>
  <c r="U926" i="1"/>
  <c r="AM926" i="1" s="1"/>
  <c r="AN926" i="1" s="1"/>
  <c r="S927" i="1"/>
  <c r="U927" i="1"/>
  <c r="AM927" i="1" s="1"/>
  <c r="AN927" i="1" s="1"/>
  <c r="S928" i="1"/>
  <c r="U928" i="1"/>
  <c r="AM928" i="1" s="1"/>
  <c r="S929" i="1"/>
  <c r="U929" i="1"/>
  <c r="AM929" i="1" s="1"/>
  <c r="AN929" i="1" s="1"/>
  <c r="S930" i="1"/>
  <c r="U930" i="1"/>
  <c r="AM930" i="1" s="1"/>
  <c r="AN930" i="1" s="1"/>
  <c r="S931" i="1"/>
  <c r="U931" i="1"/>
  <c r="AM931" i="1" s="1"/>
  <c r="AN931" i="1" s="1"/>
  <c r="S932" i="1"/>
  <c r="U932" i="1"/>
  <c r="AM932" i="1" s="1"/>
  <c r="AN932" i="1" s="1"/>
  <c r="S933" i="1"/>
  <c r="U933" i="1"/>
  <c r="AM933" i="1" s="1"/>
  <c r="AN933" i="1" s="1"/>
  <c r="AU933" i="1"/>
  <c r="S934" i="1"/>
  <c r="U934" i="1"/>
  <c r="AM934" i="1" s="1"/>
  <c r="AN934" i="1" s="1"/>
  <c r="S935" i="1"/>
  <c r="U935" i="1"/>
  <c r="AM935" i="1" s="1"/>
  <c r="AN935" i="1" s="1"/>
  <c r="S936" i="1"/>
  <c r="U936" i="1"/>
  <c r="AM936" i="1" s="1"/>
  <c r="AN936" i="1" s="1"/>
  <c r="S937" i="1"/>
  <c r="U937" i="1"/>
  <c r="AM937" i="1" s="1"/>
  <c r="AN937" i="1" s="1"/>
  <c r="S938" i="1"/>
  <c r="U938" i="1"/>
  <c r="AM938" i="1" s="1"/>
  <c r="AN938" i="1" s="1"/>
  <c r="AU938" i="1"/>
  <c r="S939" i="1"/>
  <c r="U939" i="1"/>
  <c r="AM939" i="1" s="1"/>
  <c r="AN939" i="1" s="1"/>
  <c r="S940" i="1"/>
  <c r="U940" i="1"/>
  <c r="AM940" i="1" s="1"/>
  <c r="AN940" i="1" s="1"/>
  <c r="AV940" i="1" s="1"/>
  <c r="S941" i="1"/>
  <c r="U941" i="1"/>
  <c r="AM941" i="1" s="1"/>
  <c r="AN941" i="1" s="1"/>
  <c r="S942" i="1"/>
  <c r="U942" i="1"/>
  <c r="AM942" i="1" s="1"/>
  <c r="AN942" i="1" s="1"/>
  <c r="S943" i="1"/>
  <c r="U943" i="1"/>
  <c r="AM943" i="1" s="1"/>
  <c r="AN943" i="1" s="1"/>
  <c r="S944" i="1"/>
  <c r="U944" i="1"/>
  <c r="AM944" i="1" s="1"/>
  <c r="S945" i="1"/>
  <c r="U945" i="1"/>
  <c r="AM945" i="1" s="1"/>
  <c r="AN945" i="1" s="1"/>
  <c r="AV945" i="1" s="1"/>
  <c r="S946" i="1"/>
  <c r="U946" i="1"/>
  <c r="AM946" i="1" s="1"/>
  <c r="AN946" i="1" s="1"/>
  <c r="S947" i="1"/>
  <c r="U947" i="1"/>
  <c r="AM947" i="1" s="1"/>
  <c r="AN947" i="1" s="1"/>
  <c r="S948" i="1"/>
  <c r="U948" i="1"/>
  <c r="AM948" i="1" s="1"/>
  <c r="AN948" i="1" s="1"/>
  <c r="S949" i="1"/>
  <c r="U949" i="1"/>
  <c r="AM949" i="1" s="1"/>
  <c r="AN949" i="1" s="1"/>
  <c r="AV949" i="1" s="1"/>
  <c r="S950" i="1"/>
  <c r="U950" i="1"/>
  <c r="AM950" i="1" s="1"/>
  <c r="AN950" i="1" s="1"/>
  <c r="S951" i="1"/>
  <c r="U951" i="1"/>
  <c r="AM951" i="1" s="1"/>
  <c r="AN951" i="1" s="1"/>
  <c r="S952" i="1"/>
  <c r="U952" i="1"/>
  <c r="AM952" i="1"/>
  <c r="AN952" i="1" s="1"/>
  <c r="S953" i="1"/>
  <c r="U953" i="1"/>
  <c r="AM953" i="1" s="1"/>
  <c r="S954" i="1"/>
  <c r="U954" i="1"/>
  <c r="AM954" i="1" s="1"/>
  <c r="S955" i="1"/>
  <c r="U955" i="1"/>
  <c r="AM955" i="1" s="1"/>
  <c r="AN955" i="1" s="1"/>
  <c r="S956" i="1"/>
  <c r="U956" i="1"/>
  <c r="AM956" i="1" s="1"/>
  <c r="AN956" i="1" s="1"/>
  <c r="S957" i="1"/>
  <c r="U957" i="1"/>
  <c r="AM957" i="1" s="1"/>
  <c r="AN957" i="1" s="1"/>
  <c r="S958" i="1"/>
  <c r="U958" i="1"/>
  <c r="AM958" i="1" s="1"/>
  <c r="AN958" i="1" s="1"/>
  <c r="S959" i="1"/>
  <c r="U959" i="1"/>
  <c r="AM959" i="1" s="1"/>
  <c r="S960" i="1"/>
  <c r="U960" i="1"/>
  <c r="AM960" i="1" s="1"/>
  <c r="S961" i="1"/>
  <c r="U961" i="1"/>
  <c r="AM961" i="1" s="1"/>
  <c r="AN961" i="1" s="1"/>
  <c r="S962" i="1"/>
  <c r="U962" i="1"/>
  <c r="AM962" i="1"/>
  <c r="AN962" i="1" s="1"/>
  <c r="S963" i="1"/>
  <c r="U963" i="1"/>
  <c r="AM963" i="1" s="1"/>
  <c r="AN963" i="1" s="1"/>
  <c r="S964" i="1"/>
  <c r="U964" i="1"/>
  <c r="AM964" i="1" s="1"/>
  <c r="AN964" i="1" s="1"/>
  <c r="S965" i="1"/>
  <c r="U965" i="1"/>
  <c r="AM965" i="1" s="1"/>
  <c r="AN965" i="1" s="1"/>
  <c r="S966" i="1"/>
  <c r="U966" i="1"/>
  <c r="AM966" i="1" s="1"/>
  <c r="AN966" i="1" s="1"/>
  <c r="S967" i="1"/>
  <c r="U967" i="1"/>
  <c r="AM967" i="1" s="1"/>
  <c r="S968" i="1"/>
  <c r="U968" i="1"/>
  <c r="AM968" i="1" s="1"/>
  <c r="AN968" i="1" s="1"/>
  <c r="S969" i="1"/>
  <c r="U969" i="1"/>
  <c r="AM969" i="1" s="1"/>
  <c r="AN969" i="1" s="1"/>
  <c r="S970" i="1"/>
  <c r="U970" i="1"/>
  <c r="AM970" i="1" s="1"/>
  <c r="AN970" i="1" s="1"/>
  <c r="S971" i="1"/>
  <c r="U971" i="1"/>
  <c r="AM971" i="1" s="1"/>
  <c r="AN971" i="1" s="1"/>
  <c r="S972" i="1"/>
  <c r="U972" i="1"/>
  <c r="AM972" i="1" s="1"/>
  <c r="AN972" i="1" s="1"/>
  <c r="S973" i="1"/>
  <c r="U973" i="1"/>
  <c r="AM973" i="1" s="1"/>
  <c r="AN973" i="1" s="1"/>
  <c r="AV973" i="1"/>
  <c r="S974" i="1"/>
  <c r="U974" i="1"/>
  <c r="AM974" i="1" s="1"/>
  <c r="AN974" i="1" s="1"/>
  <c r="S975" i="1"/>
  <c r="U975" i="1"/>
  <c r="AM975" i="1" s="1"/>
  <c r="S976" i="1"/>
  <c r="U976" i="1"/>
  <c r="AM976" i="1" s="1"/>
  <c r="AN976" i="1" s="1"/>
  <c r="S977" i="1"/>
  <c r="U977" i="1"/>
  <c r="AM977" i="1" s="1"/>
  <c r="AN977" i="1" s="1"/>
  <c r="S978" i="1"/>
  <c r="U978" i="1"/>
  <c r="AM978" i="1" s="1"/>
  <c r="AN978" i="1" s="1"/>
  <c r="AW978" i="1"/>
  <c r="S979" i="1"/>
  <c r="U979" i="1"/>
  <c r="AM979" i="1" s="1"/>
  <c r="S980" i="1"/>
  <c r="U980" i="1"/>
  <c r="AM980" i="1" s="1"/>
  <c r="S981" i="1"/>
  <c r="U981" i="1"/>
  <c r="AM981" i="1" s="1"/>
  <c r="AN981" i="1" s="1"/>
  <c r="S982" i="1"/>
  <c r="U982" i="1"/>
  <c r="AM982" i="1" s="1"/>
  <c r="AN982" i="1" s="1"/>
  <c r="S983" i="1"/>
  <c r="U983" i="1"/>
  <c r="AM983" i="1" s="1"/>
  <c r="AN983" i="1" s="1"/>
  <c r="S984" i="1"/>
  <c r="U984" i="1"/>
  <c r="AM984" i="1" s="1"/>
  <c r="AN984" i="1" s="1"/>
  <c r="S985" i="1"/>
  <c r="U985" i="1"/>
  <c r="AM985" i="1" s="1"/>
  <c r="AN985" i="1" s="1"/>
  <c r="S986" i="1"/>
  <c r="U986" i="1"/>
  <c r="AM986" i="1" s="1"/>
  <c r="AN986" i="1" s="1"/>
  <c r="S987" i="1"/>
  <c r="U987" i="1"/>
  <c r="AM987" i="1"/>
  <c r="AN987" i="1" s="1"/>
  <c r="S988" i="1"/>
  <c r="U988" i="1"/>
  <c r="AM988" i="1" s="1"/>
  <c r="AN988" i="1" s="1"/>
  <c r="S989" i="1"/>
  <c r="U989" i="1"/>
  <c r="AM989" i="1" s="1"/>
  <c r="AN989" i="1" s="1"/>
  <c r="S990" i="1"/>
  <c r="U990" i="1"/>
  <c r="AM990" i="1" s="1"/>
  <c r="AN990" i="1" s="1"/>
  <c r="S991" i="1"/>
  <c r="U991" i="1"/>
  <c r="AM991" i="1" s="1"/>
  <c r="AN991" i="1" s="1"/>
  <c r="S992" i="1"/>
  <c r="U992" i="1"/>
  <c r="AM992" i="1"/>
  <c r="S993" i="1"/>
  <c r="U993" i="1"/>
  <c r="AM993" i="1" s="1"/>
  <c r="AN993" i="1" s="1"/>
  <c r="S994" i="1"/>
  <c r="U994" i="1"/>
  <c r="AM994" i="1" s="1"/>
  <c r="AN994" i="1" s="1"/>
  <c r="S995" i="1"/>
  <c r="U995" i="1"/>
  <c r="AM995" i="1" s="1"/>
  <c r="AN995" i="1" s="1"/>
  <c r="S996" i="1"/>
  <c r="U996" i="1"/>
  <c r="AM996" i="1" s="1"/>
  <c r="AN996" i="1" s="1"/>
  <c r="S997" i="1"/>
  <c r="U997" i="1"/>
  <c r="AM997" i="1" s="1"/>
  <c r="AN997" i="1" s="1"/>
  <c r="S998" i="1"/>
  <c r="U998" i="1"/>
  <c r="AM998" i="1" s="1"/>
  <c r="S999" i="1"/>
  <c r="U999" i="1"/>
  <c r="AM999" i="1" s="1"/>
  <c r="S1000" i="1"/>
  <c r="U1000" i="1"/>
  <c r="AM1000" i="1" s="1"/>
  <c r="S1001" i="1"/>
  <c r="U1001" i="1"/>
  <c r="AM1001" i="1" s="1"/>
  <c r="AN1001" i="1" s="1"/>
  <c r="S1002" i="1"/>
  <c r="U1002" i="1"/>
  <c r="AM1002" i="1" s="1"/>
  <c r="S1003" i="1"/>
  <c r="U1003" i="1"/>
  <c r="AM1003" i="1" s="1"/>
  <c r="AN1003" i="1" s="1"/>
  <c r="AV1003" i="1" s="1"/>
  <c r="S1004" i="1"/>
  <c r="U1004" i="1"/>
  <c r="AM1004" i="1" s="1"/>
  <c r="S1005" i="1"/>
  <c r="U1005" i="1"/>
  <c r="AM1005" i="1" s="1"/>
  <c r="S1006" i="1"/>
  <c r="U1006" i="1"/>
  <c r="AM1006" i="1" s="1"/>
  <c r="AN1006" i="1" s="1"/>
  <c r="S1007" i="1"/>
  <c r="U1007" i="1"/>
  <c r="AM1007" i="1" s="1"/>
  <c r="AN1007" i="1" s="1"/>
  <c r="S1008" i="1"/>
  <c r="U1008" i="1"/>
  <c r="AM1008" i="1" s="1"/>
  <c r="S1009" i="1"/>
  <c r="U1009" i="1"/>
  <c r="AM1009" i="1" s="1"/>
  <c r="S1010" i="1"/>
  <c r="U1010" i="1"/>
  <c r="AM1010" i="1" s="1"/>
  <c r="AN1010" i="1" s="1"/>
  <c r="S1011" i="1"/>
  <c r="U1011" i="1"/>
  <c r="AM1011" i="1" s="1"/>
  <c r="AN1011" i="1" s="1"/>
  <c r="S1012" i="1"/>
  <c r="U1012" i="1"/>
  <c r="AM1012" i="1" s="1"/>
  <c r="S1013" i="1"/>
  <c r="U1013" i="1"/>
  <c r="AM1013" i="1" s="1"/>
  <c r="AN1013" i="1" s="1"/>
  <c r="S1014" i="1"/>
  <c r="U1014" i="1"/>
  <c r="AM1014" i="1" s="1"/>
  <c r="S1015" i="1"/>
  <c r="U1015" i="1"/>
  <c r="AM1015" i="1" s="1"/>
  <c r="AN1015" i="1" s="1"/>
  <c r="S1016" i="1"/>
  <c r="U1016" i="1"/>
  <c r="AM1016" i="1"/>
  <c r="AN1016" i="1" s="1"/>
  <c r="S1017" i="1"/>
  <c r="U1017" i="1"/>
  <c r="AM1017" i="1" s="1"/>
  <c r="AN1017" i="1" s="1"/>
  <c r="AV1017" i="1"/>
  <c r="S1018" i="1"/>
  <c r="U1018" i="1"/>
  <c r="AM1018" i="1" s="1"/>
  <c r="AN1018" i="1" s="1"/>
  <c r="S1019" i="1"/>
  <c r="U1019" i="1"/>
  <c r="AM1019" i="1" s="1"/>
  <c r="AN1019" i="1" s="1"/>
  <c r="S1020" i="1"/>
  <c r="U1020" i="1"/>
  <c r="AM1020" i="1" s="1"/>
  <c r="S1021" i="1"/>
  <c r="U1021" i="1"/>
  <c r="AM1021" i="1" s="1"/>
  <c r="AN1021" i="1" s="1"/>
  <c r="S1022" i="1"/>
  <c r="U1022" i="1"/>
  <c r="AM1022" i="1" s="1"/>
  <c r="AN1022" i="1" s="1"/>
  <c r="S1023" i="1"/>
  <c r="U1023" i="1"/>
  <c r="AM1023" i="1" s="1"/>
  <c r="AN1023" i="1" s="1"/>
  <c r="S1024" i="1"/>
  <c r="U1024" i="1"/>
  <c r="AM1024" i="1" s="1"/>
  <c r="AN1024" i="1" s="1"/>
  <c r="AV1024" i="1" s="1"/>
  <c r="S1025" i="1"/>
  <c r="U1025" i="1"/>
  <c r="AM1025" i="1" s="1"/>
  <c r="AN1025" i="1" s="1"/>
  <c r="S1026" i="1"/>
  <c r="U1026" i="1"/>
  <c r="AM1026" i="1" s="1"/>
  <c r="AN1026" i="1" s="1"/>
  <c r="AU1026" i="1" s="1"/>
  <c r="S1027" i="1"/>
  <c r="U1027" i="1"/>
  <c r="AM1027" i="1" s="1"/>
  <c r="AN1027" i="1" s="1"/>
  <c r="S1028" i="1"/>
  <c r="U1028" i="1"/>
  <c r="AM1028" i="1" s="1"/>
  <c r="S1029" i="1"/>
  <c r="U1029" i="1"/>
  <c r="AM1029" i="1" s="1"/>
  <c r="AN1029" i="1" s="1"/>
  <c r="S1030" i="1"/>
  <c r="U1030" i="1"/>
  <c r="AM1030" i="1" s="1"/>
  <c r="AN1030" i="1" s="1"/>
  <c r="S1031" i="1"/>
  <c r="U1031" i="1"/>
  <c r="AM1031" i="1" s="1"/>
  <c r="AN1031" i="1" s="1"/>
  <c r="AV1031" i="1" s="1"/>
  <c r="S1032" i="1"/>
  <c r="U1032" i="1"/>
  <c r="AM1032" i="1" s="1"/>
  <c r="AN1032" i="1" s="1"/>
  <c r="S1033" i="1"/>
  <c r="U1033" i="1"/>
  <c r="AM1033" i="1" s="1"/>
  <c r="AN1033" i="1" s="1"/>
  <c r="S1034" i="1"/>
  <c r="U1034" i="1"/>
  <c r="AM1034" i="1" s="1"/>
  <c r="AN1034" i="1" s="1"/>
  <c r="S1035" i="1"/>
  <c r="U1035" i="1"/>
  <c r="AM1035" i="1" s="1"/>
  <c r="AN1035" i="1" s="1"/>
  <c r="S1036" i="1"/>
  <c r="U1036" i="1"/>
  <c r="AM1036" i="1" s="1"/>
  <c r="S1037" i="1"/>
  <c r="U1037" i="1"/>
  <c r="AM1037" i="1" s="1"/>
  <c r="AN1037" i="1" s="1"/>
  <c r="S1038" i="1"/>
  <c r="U1038" i="1"/>
  <c r="AM1038" i="1" s="1"/>
  <c r="S1039" i="1"/>
  <c r="U1039" i="1"/>
  <c r="AM1039" i="1" s="1"/>
  <c r="AN1039" i="1" s="1"/>
  <c r="S1040" i="1"/>
  <c r="U1040" i="1"/>
  <c r="AM1040" i="1" s="1"/>
  <c r="AN1040" i="1" s="1"/>
  <c r="S1041" i="1"/>
  <c r="U1041" i="1"/>
  <c r="AM1041" i="1" s="1"/>
  <c r="AN1041" i="1" s="1"/>
  <c r="AU1041" i="1"/>
  <c r="S1042" i="1"/>
  <c r="U1042" i="1"/>
  <c r="AM1042" i="1" s="1"/>
  <c r="AN1042" i="1" s="1"/>
  <c r="AU1042" i="1"/>
  <c r="S1043" i="1"/>
  <c r="U1043" i="1"/>
  <c r="AM1043" i="1" s="1"/>
  <c r="AN1043" i="1" s="1"/>
  <c r="S1044" i="1"/>
  <c r="U1044" i="1"/>
  <c r="AM1044" i="1" s="1"/>
  <c r="AN1044" i="1" s="1"/>
  <c r="S1045" i="1"/>
  <c r="U1045" i="1"/>
  <c r="AM1045" i="1" s="1"/>
  <c r="AN1045" i="1" s="1"/>
  <c r="S1046" i="1"/>
  <c r="U1046" i="1"/>
  <c r="AM1046" i="1" s="1"/>
  <c r="AN1046" i="1" s="1"/>
  <c r="S1047" i="1"/>
  <c r="U1047" i="1"/>
  <c r="AM1047" i="1" s="1"/>
  <c r="AN1047" i="1" s="1"/>
  <c r="AU1047" i="1"/>
  <c r="S1048" i="1"/>
  <c r="U1048" i="1"/>
  <c r="AM1048" i="1" s="1"/>
  <c r="AN1048" i="1" s="1"/>
  <c r="S1049" i="1"/>
  <c r="U1049" i="1"/>
  <c r="AM1049" i="1" s="1"/>
  <c r="S1050" i="1"/>
  <c r="U1050" i="1"/>
  <c r="AM1050" i="1" s="1"/>
  <c r="AN1050" i="1" s="1"/>
  <c r="S1051" i="1"/>
  <c r="U1051" i="1"/>
  <c r="AM1051" i="1" s="1"/>
  <c r="S1052" i="1"/>
  <c r="U1052" i="1"/>
  <c r="AM1052" i="1" s="1"/>
  <c r="AN1052" i="1" s="1"/>
  <c r="AW1052" i="1"/>
  <c r="S1053" i="1"/>
  <c r="U1053" i="1"/>
  <c r="AM1053" i="1" s="1"/>
  <c r="S1054" i="1"/>
  <c r="U1054" i="1"/>
  <c r="AM1054" i="1" s="1"/>
  <c r="AN1054" i="1" s="1"/>
  <c r="S1055" i="1"/>
  <c r="U1055" i="1"/>
  <c r="AM1055" i="1" s="1"/>
  <c r="S1056" i="1"/>
  <c r="U1056" i="1"/>
  <c r="AM1056" i="1" s="1"/>
  <c r="AN1056" i="1" s="1"/>
  <c r="S1057" i="1"/>
  <c r="U1057" i="1"/>
  <c r="AM1057" i="1" s="1"/>
  <c r="AN1057" i="1" s="1"/>
  <c r="S1058" i="1"/>
  <c r="U1058" i="1"/>
  <c r="AM1058" i="1" s="1"/>
  <c r="AN1058" i="1" s="1"/>
  <c r="S1059" i="1"/>
  <c r="U1059" i="1"/>
  <c r="AM1059" i="1" s="1"/>
  <c r="AN1059" i="1" s="1"/>
  <c r="S1060" i="1"/>
  <c r="U1060" i="1"/>
  <c r="AM1060" i="1" s="1"/>
  <c r="AN1060" i="1" s="1"/>
  <c r="S1061" i="1"/>
  <c r="U1061" i="1"/>
  <c r="AM1061" i="1" s="1"/>
  <c r="AN1061" i="1" s="1"/>
  <c r="S1062" i="1"/>
  <c r="U1062" i="1"/>
  <c r="AM1062" i="1" s="1"/>
  <c r="S1063" i="1"/>
  <c r="U1063" i="1"/>
  <c r="AM1063" i="1" s="1"/>
  <c r="AN1063" i="1" s="1"/>
  <c r="S1064" i="1"/>
  <c r="U1064" i="1"/>
  <c r="AM1064" i="1" s="1"/>
  <c r="AN1064" i="1" s="1"/>
  <c r="S1065" i="1"/>
  <c r="U1065" i="1"/>
  <c r="AM1065" i="1" s="1"/>
  <c r="AN1065" i="1" s="1"/>
  <c r="S1066" i="1"/>
  <c r="U1066" i="1"/>
  <c r="AM1066" i="1" s="1"/>
  <c r="AN1066" i="1" s="1"/>
  <c r="S1067" i="1"/>
  <c r="U1067" i="1"/>
  <c r="AM1067" i="1" s="1"/>
  <c r="AN1067" i="1" s="1"/>
  <c r="AU1067" i="1" s="1"/>
  <c r="S1068" i="1"/>
  <c r="U1068" i="1"/>
  <c r="AM1068" i="1" s="1"/>
  <c r="AN1068" i="1" s="1"/>
  <c r="S1069" i="1"/>
  <c r="U1069" i="1"/>
  <c r="AM1069" i="1"/>
  <c r="AN1069" i="1" s="1"/>
  <c r="S1070" i="1"/>
  <c r="U1070" i="1"/>
  <c r="AM1070" i="1" s="1"/>
  <c r="S1071" i="1"/>
  <c r="U1071" i="1"/>
  <c r="AM1071" i="1" s="1"/>
  <c r="AN1071" i="1" s="1"/>
  <c r="S1072" i="1"/>
  <c r="U1072" i="1"/>
  <c r="AM1072" i="1" s="1"/>
  <c r="AN1072" i="1" s="1"/>
  <c r="S1073" i="1"/>
  <c r="U1073" i="1"/>
  <c r="AM1073" i="1" s="1"/>
  <c r="AN1073" i="1" s="1"/>
  <c r="S1074" i="1"/>
  <c r="U1074" i="1"/>
  <c r="AM1074" i="1" s="1"/>
  <c r="AN1074" i="1" s="1"/>
  <c r="S1075" i="1"/>
  <c r="U1075" i="1"/>
  <c r="AM1075" i="1" s="1"/>
  <c r="AN1075" i="1" s="1"/>
  <c r="S1076" i="1"/>
  <c r="U1076" i="1"/>
  <c r="AM1076" i="1" s="1"/>
  <c r="AN1076" i="1" s="1"/>
  <c r="S1077" i="1"/>
  <c r="U1077" i="1"/>
  <c r="AM1077" i="1" s="1"/>
  <c r="AN1077" i="1" s="1"/>
  <c r="S1078" i="1"/>
  <c r="U1078" i="1"/>
  <c r="AM1078" i="1" s="1"/>
  <c r="AN1078" i="1" s="1"/>
  <c r="S1079" i="1"/>
  <c r="U1079" i="1"/>
  <c r="AM1079" i="1" s="1"/>
  <c r="AN1079" i="1" s="1"/>
  <c r="S1080" i="1"/>
  <c r="U1080" i="1"/>
  <c r="AM1080" i="1" s="1"/>
  <c r="AN1080" i="1" s="1"/>
  <c r="S1081" i="1"/>
  <c r="U1081" i="1"/>
  <c r="AM1081" i="1" s="1"/>
  <c r="AN1081" i="1" s="1"/>
  <c r="S1082" i="1"/>
  <c r="U1082" i="1"/>
  <c r="AM1082" i="1" s="1"/>
  <c r="AN1082" i="1" s="1"/>
  <c r="AU1082" i="1" s="1"/>
  <c r="S1083" i="1"/>
  <c r="U1083" i="1"/>
  <c r="AM1083" i="1" s="1"/>
  <c r="AN1083" i="1" s="1"/>
  <c r="S1084" i="1"/>
  <c r="U1084" i="1"/>
  <c r="AM1084" i="1" s="1"/>
  <c r="AN1084" i="1" s="1"/>
  <c r="S1085" i="1"/>
  <c r="U1085" i="1"/>
  <c r="AM1085" i="1" s="1"/>
  <c r="AN1085" i="1" s="1"/>
  <c r="AU1085" i="1" s="1"/>
  <c r="S1086" i="1"/>
  <c r="U1086" i="1"/>
  <c r="AM1086" i="1" s="1"/>
  <c r="AN1086" i="1" s="1"/>
  <c r="S1087" i="1"/>
  <c r="U1087" i="1"/>
  <c r="AM1087" i="1" s="1"/>
  <c r="AN1087" i="1" s="1"/>
  <c r="S1088" i="1"/>
  <c r="U1088" i="1"/>
  <c r="AM1088" i="1" s="1"/>
  <c r="AN1088" i="1" s="1"/>
  <c r="S1089" i="1"/>
  <c r="U1089" i="1"/>
  <c r="AM1089" i="1" s="1"/>
  <c r="AN1089" i="1" s="1"/>
  <c r="S1090" i="1"/>
  <c r="U1090" i="1"/>
  <c r="AM1090" i="1"/>
  <c r="AN1090" i="1" s="1"/>
  <c r="S1091" i="1"/>
  <c r="U1091" i="1"/>
  <c r="AM1091" i="1" s="1"/>
  <c r="AN1091" i="1" s="1"/>
  <c r="S1092" i="1"/>
  <c r="U1092" i="1"/>
  <c r="AM1092" i="1" s="1"/>
  <c r="AN1092" i="1" s="1"/>
  <c r="AU1092" i="1"/>
  <c r="S1093" i="1"/>
  <c r="U1093" i="1"/>
  <c r="AM1093" i="1" s="1"/>
  <c r="S1094" i="1"/>
  <c r="U1094" i="1"/>
  <c r="AM1094" i="1" s="1"/>
  <c r="S1095" i="1"/>
  <c r="U1095" i="1"/>
  <c r="AM1095" i="1" s="1"/>
  <c r="AN1095" i="1" s="1"/>
  <c r="AU1095" i="1"/>
  <c r="S1096" i="1"/>
  <c r="U1096" i="1"/>
  <c r="AM1096" i="1" s="1"/>
  <c r="S1097" i="1"/>
  <c r="U1097" i="1"/>
  <c r="AM1097" i="1" s="1"/>
  <c r="AN1097" i="1" s="1"/>
  <c r="S1098" i="1"/>
  <c r="U1098" i="1"/>
  <c r="AM1098" i="1" s="1"/>
  <c r="S1099" i="1"/>
  <c r="U1099" i="1"/>
  <c r="AM1099" i="1" s="1"/>
  <c r="AN1099" i="1" s="1"/>
  <c r="S1100" i="1"/>
  <c r="U1100" i="1"/>
  <c r="AM1100" i="1" s="1"/>
  <c r="AN1100" i="1" s="1"/>
  <c r="S1101" i="1"/>
  <c r="U1101" i="1"/>
  <c r="AM1101" i="1" s="1"/>
  <c r="S1102" i="1"/>
  <c r="U1102" i="1"/>
  <c r="AM1102" i="1" s="1"/>
  <c r="AN1102" i="1" s="1"/>
  <c r="S1103" i="1"/>
  <c r="U1103" i="1"/>
  <c r="AM1103" i="1" s="1"/>
  <c r="AN1103" i="1" s="1"/>
  <c r="S1104" i="1"/>
  <c r="U1104" i="1"/>
  <c r="AM1104" i="1" s="1"/>
  <c r="S1105" i="1"/>
  <c r="U1105" i="1"/>
  <c r="AM1105" i="1" s="1"/>
  <c r="S1106" i="1"/>
  <c r="U1106" i="1"/>
  <c r="AM1106" i="1" s="1"/>
  <c r="AN1106" i="1" s="1"/>
  <c r="S1107" i="1"/>
  <c r="U1107" i="1"/>
  <c r="AM1107" i="1" s="1"/>
  <c r="AN1107" i="1" s="1"/>
  <c r="S1108" i="1"/>
  <c r="U1108" i="1"/>
  <c r="AM1108" i="1" s="1"/>
  <c r="AN1108" i="1" s="1"/>
  <c r="S1109" i="1"/>
  <c r="U1109" i="1"/>
  <c r="AM1109" i="1"/>
  <c r="AN1109" i="1" s="1"/>
  <c r="S1110" i="1"/>
  <c r="U1110" i="1"/>
  <c r="AM1110" i="1" s="1"/>
  <c r="S1111" i="1"/>
  <c r="U1111" i="1"/>
  <c r="AM1111" i="1" s="1"/>
  <c r="AN1111" i="1" s="1"/>
  <c r="S1112" i="1"/>
  <c r="U1112" i="1"/>
  <c r="AM1112" i="1" s="1"/>
  <c r="AN1112" i="1" s="1"/>
  <c r="S1113" i="1"/>
  <c r="U1113" i="1"/>
  <c r="AM1113" i="1" s="1"/>
  <c r="AN1113" i="1" s="1"/>
  <c r="S1114" i="1"/>
  <c r="U1114" i="1"/>
  <c r="AM1114" i="1" s="1"/>
  <c r="S1115" i="1"/>
  <c r="U1115" i="1"/>
  <c r="AM1115" i="1"/>
  <c r="AN1115" i="1" s="1"/>
  <c r="S1116" i="1"/>
  <c r="U1116" i="1"/>
  <c r="AM1116" i="1" s="1"/>
  <c r="AN1116" i="1" s="1"/>
  <c r="S1117" i="1"/>
  <c r="U1117" i="1"/>
  <c r="AM1117" i="1" s="1"/>
  <c r="AN1117" i="1" s="1"/>
  <c r="S1118" i="1"/>
  <c r="U1118" i="1"/>
  <c r="AM1118" i="1" s="1"/>
  <c r="AN1118" i="1" s="1"/>
  <c r="S1119" i="1"/>
  <c r="U1119" i="1"/>
  <c r="AM1119" i="1" s="1"/>
  <c r="S1120" i="1"/>
  <c r="U1120" i="1"/>
  <c r="AM1120" i="1" s="1"/>
  <c r="AN1120" i="1" s="1"/>
  <c r="S1121" i="1"/>
  <c r="U1121" i="1"/>
  <c r="AM1121" i="1"/>
  <c r="AN1121" i="1" s="1"/>
  <c r="S1122" i="1"/>
  <c r="U1122" i="1"/>
  <c r="AM1122" i="1" s="1"/>
  <c r="AN1122" i="1" s="1"/>
  <c r="AU1122" i="1"/>
  <c r="S1123" i="1"/>
  <c r="U1123" i="1"/>
  <c r="AM1123" i="1" s="1"/>
  <c r="AN1123" i="1" s="1"/>
  <c r="S1124" i="1"/>
  <c r="U1124" i="1"/>
  <c r="AM1124" i="1" s="1"/>
  <c r="AN1124" i="1" s="1"/>
  <c r="S1125" i="1"/>
  <c r="U1125" i="1"/>
  <c r="AM1125" i="1" s="1"/>
  <c r="AN1125" i="1" s="1"/>
  <c r="S1126" i="1"/>
  <c r="U1126" i="1"/>
  <c r="AM1126" i="1" s="1"/>
  <c r="AN1126" i="1" s="1"/>
  <c r="S1127" i="1"/>
  <c r="U1127" i="1"/>
  <c r="AM1127" i="1" s="1"/>
  <c r="S1128" i="1"/>
  <c r="U1128" i="1"/>
  <c r="AM1128" i="1" s="1"/>
  <c r="AN1128" i="1" s="1"/>
  <c r="S1129" i="1"/>
  <c r="U1129" i="1"/>
  <c r="AM1129" i="1" s="1"/>
  <c r="AN1129" i="1" s="1"/>
  <c r="S1130" i="1"/>
  <c r="U1130" i="1"/>
  <c r="AM1130" i="1" s="1"/>
  <c r="AN1130" i="1" s="1"/>
  <c r="S1131" i="1"/>
  <c r="U1131" i="1"/>
  <c r="AM1131" i="1"/>
  <c r="AN1131" i="1" s="1"/>
  <c r="S1132" i="1"/>
  <c r="U1132" i="1"/>
  <c r="AM1132" i="1" s="1"/>
  <c r="S1133" i="1"/>
  <c r="U1133" i="1"/>
  <c r="AM1133" i="1" s="1"/>
  <c r="AN1133" i="1" s="1"/>
  <c r="S1134" i="1"/>
  <c r="U1134" i="1"/>
  <c r="AM1134" i="1" s="1"/>
  <c r="AN1134" i="1" s="1"/>
  <c r="S1135" i="1"/>
  <c r="U1135" i="1"/>
  <c r="AM1135" i="1" s="1"/>
  <c r="AN1135" i="1" s="1"/>
  <c r="S1136" i="1"/>
  <c r="U1136" i="1"/>
  <c r="AM1136" i="1" s="1"/>
  <c r="AN1136" i="1" s="1"/>
  <c r="S1137" i="1"/>
  <c r="U1137" i="1"/>
  <c r="AM1137" i="1" s="1"/>
  <c r="AN1137" i="1" s="1"/>
  <c r="S1138" i="1"/>
  <c r="U1138" i="1"/>
  <c r="AM1138" i="1" s="1"/>
  <c r="AN1138" i="1" s="1"/>
  <c r="S1139" i="1"/>
  <c r="U1139" i="1"/>
  <c r="AM1139" i="1"/>
  <c r="AN1139" i="1" s="1"/>
  <c r="S1140" i="1"/>
  <c r="U1140" i="1"/>
  <c r="AM1140" i="1" s="1"/>
  <c r="AN1140" i="1" s="1"/>
  <c r="S1141" i="1"/>
  <c r="U1141" i="1"/>
  <c r="AM1141" i="1" s="1"/>
  <c r="AN1141" i="1" s="1"/>
  <c r="S1142" i="1"/>
  <c r="U1142" i="1"/>
  <c r="AM1142" i="1" s="1"/>
  <c r="AN1142" i="1" s="1"/>
  <c r="S1143" i="1"/>
  <c r="U1143" i="1"/>
  <c r="AM1143" i="1" s="1"/>
  <c r="S1144" i="1"/>
  <c r="U1144" i="1"/>
  <c r="AM1144" i="1" s="1"/>
  <c r="S1145" i="1"/>
  <c r="U1145" i="1"/>
  <c r="AM1145" i="1" s="1"/>
  <c r="AN1145" i="1" s="1"/>
  <c r="S1146" i="1"/>
  <c r="U1146" i="1"/>
  <c r="AM1146" i="1" s="1"/>
  <c r="AN1146" i="1" s="1"/>
  <c r="S1147" i="1"/>
  <c r="U1147" i="1"/>
  <c r="AM1147" i="1" s="1"/>
  <c r="AN1147" i="1" s="1"/>
  <c r="S1148" i="1"/>
  <c r="U1148" i="1"/>
  <c r="AM1148" i="1" s="1"/>
  <c r="AN1148" i="1" s="1"/>
  <c r="S1149" i="1"/>
  <c r="U1149" i="1"/>
  <c r="AM1149" i="1" s="1"/>
  <c r="AN1149" i="1" s="1"/>
  <c r="S1150" i="1"/>
  <c r="U1150" i="1"/>
  <c r="AM1150" i="1"/>
  <c r="AN1150" i="1" s="1"/>
  <c r="S1151" i="1"/>
  <c r="U1151" i="1"/>
  <c r="AM1151" i="1"/>
  <c r="AN1151" i="1" s="1"/>
  <c r="AU1151" i="1" s="1"/>
  <c r="S1152" i="1"/>
  <c r="U1152" i="1"/>
  <c r="AM1152" i="1" s="1"/>
  <c r="S1153" i="1"/>
  <c r="U1153" i="1"/>
  <c r="AM1153" i="1" s="1"/>
  <c r="AN1153" i="1" s="1"/>
  <c r="S1154" i="1"/>
  <c r="U1154" i="1"/>
  <c r="AM1154" i="1" s="1"/>
  <c r="AN1154" i="1" s="1"/>
  <c r="S1155" i="1"/>
  <c r="U1155" i="1"/>
  <c r="AM1155" i="1" s="1"/>
  <c r="AN1155" i="1" s="1"/>
  <c r="AW1155" i="1" s="1"/>
  <c r="S1156" i="1"/>
  <c r="U1156" i="1"/>
  <c r="AM1156" i="1"/>
  <c r="AN1156" i="1" s="1"/>
  <c r="S1157" i="1"/>
  <c r="U1157" i="1"/>
  <c r="AM1157" i="1" s="1"/>
  <c r="AN1157" i="1" s="1"/>
  <c r="AW1157" i="1"/>
  <c r="S1158" i="1"/>
  <c r="U1158" i="1"/>
  <c r="AM1158" i="1" s="1"/>
  <c r="AN1158" i="1" s="1"/>
  <c r="S1159" i="1"/>
  <c r="U1159" i="1"/>
  <c r="AM1159" i="1" s="1"/>
  <c r="AN1159" i="1" s="1"/>
  <c r="S1160" i="1"/>
  <c r="U1160" i="1"/>
  <c r="AM1160" i="1" s="1"/>
  <c r="S1161" i="1"/>
  <c r="U1161" i="1"/>
  <c r="AM1161" i="1" s="1"/>
  <c r="AN1161" i="1" s="1"/>
  <c r="S1162" i="1"/>
  <c r="U1162" i="1"/>
  <c r="AM1162" i="1" s="1"/>
  <c r="AN1162" i="1" s="1"/>
  <c r="S1163" i="1"/>
  <c r="U1163" i="1"/>
  <c r="AM1163" i="1" s="1"/>
  <c r="AN1163" i="1" s="1"/>
  <c r="S1164" i="1"/>
  <c r="U1164" i="1"/>
  <c r="AM1164" i="1" s="1"/>
  <c r="AN1164" i="1" s="1"/>
  <c r="S1165" i="1"/>
  <c r="U1165" i="1"/>
  <c r="AM1165" i="1" s="1"/>
  <c r="AN1165" i="1" s="1"/>
  <c r="S1166" i="1"/>
  <c r="U1166" i="1"/>
  <c r="AM1166" i="1" s="1"/>
  <c r="AN1166" i="1" s="1"/>
  <c r="S1167" i="1"/>
  <c r="U1167" i="1"/>
  <c r="AM1167" i="1" s="1"/>
  <c r="AN1167" i="1" s="1"/>
  <c r="S1168" i="1"/>
  <c r="U1168" i="1"/>
  <c r="AM1168" i="1" s="1"/>
  <c r="AN1168" i="1" s="1"/>
  <c r="S1169" i="1"/>
  <c r="U1169" i="1"/>
  <c r="AM1169" i="1" s="1"/>
  <c r="AN1169" i="1" s="1"/>
  <c r="S1170" i="1"/>
  <c r="U1170" i="1"/>
  <c r="AM1170" i="1" s="1"/>
  <c r="AN1170" i="1" s="1"/>
  <c r="S1171" i="1"/>
  <c r="U1171" i="1"/>
  <c r="AM1171" i="1" s="1"/>
  <c r="AN1171" i="1" s="1"/>
  <c r="S1172" i="1"/>
  <c r="U1172" i="1"/>
  <c r="AM1172" i="1" s="1"/>
  <c r="S1173" i="1"/>
  <c r="U1173" i="1"/>
  <c r="AM1173" i="1" s="1"/>
  <c r="S1174" i="1"/>
  <c r="U1174" i="1"/>
  <c r="AM1174" i="1" s="1"/>
  <c r="AN1174" i="1" s="1"/>
  <c r="S1175" i="1"/>
  <c r="U1175" i="1"/>
  <c r="AM1175" i="1" s="1"/>
  <c r="AN1175" i="1" s="1"/>
  <c r="S1176" i="1"/>
  <c r="U1176" i="1"/>
  <c r="AM1176" i="1" s="1"/>
  <c r="AN1176" i="1" s="1"/>
  <c r="S1177" i="1"/>
  <c r="U1177" i="1"/>
  <c r="AM1177" i="1" s="1"/>
  <c r="AN1177" i="1" s="1"/>
  <c r="AU1177" i="1"/>
  <c r="S1178" i="1"/>
  <c r="U1178" i="1"/>
  <c r="AM1178" i="1" s="1"/>
  <c r="AN1178" i="1" s="1"/>
  <c r="S1179" i="1"/>
  <c r="U1179" i="1"/>
  <c r="AM1179" i="1" s="1"/>
  <c r="AN1179" i="1" s="1"/>
  <c r="S1180" i="1"/>
  <c r="U1180" i="1"/>
  <c r="AM1180" i="1" s="1"/>
  <c r="S1181" i="1"/>
  <c r="U1181" i="1"/>
  <c r="AM1181" i="1" s="1"/>
  <c r="AN1181" i="1" s="1"/>
  <c r="S1182" i="1"/>
  <c r="U1182" i="1"/>
  <c r="AM1182" i="1" s="1"/>
  <c r="S1183" i="1"/>
  <c r="U1183" i="1"/>
  <c r="AM1183" i="1" s="1"/>
  <c r="AN1183" i="1" s="1"/>
  <c r="S1184" i="1"/>
  <c r="U1184" i="1"/>
  <c r="AM1184" i="1" s="1"/>
  <c r="AN1184" i="1" s="1"/>
  <c r="S1185" i="1"/>
  <c r="U1185" i="1"/>
  <c r="AM1185" i="1" s="1"/>
  <c r="AN1185" i="1" s="1"/>
  <c r="S1186" i="1"/>
  <c r="U1186" i="1"/>
  <c r="AM1186" i="1" s="1"/>
  <c r="AN1186" i="1" s="1"/>
  <c r="S1187" i="1"/>
  <c r="U1187" i="1"/>
  <c r="AM1187" i="1" s="1"/>
  <c r="AN1187" i="1" s="1"/>
  <c r="S1188" i="1"/>
  <c r="U1188" i="1"/>
  <c r="AM1188" i="1" s="1"/>
  <c r="AN1188" i="1" s="1"/>
  <c r="S1189" i="1"/>
  <c r="U1189" i="1"/>
  <c r="AM1189" i="1" s="1"/>
  <c r="AN1189" i="1" s="1"/>
  <c r="S1190" i="1"/>
  <c r="U1190" i="1"/>
  <c r="AM1190" i="1" s="1"/>
  <c r="AN1190" i="1" s="1"/>
  <c r="AV1190" i="1"/>
  <c r="S1191" i="1"/>
  <c r="U1191" i="1"/>
  <c r="AM1191" i="1" s="1"/>
  <c r="AN1191" i="1" s="1"/>
  <c r="S1192" i="1"/>
  <c r="U1192" i="1"/>
  <c r="AM1192" i="1" s="1"/>
  <c r="AN1192" i="1" s="1"/>
  <c r="S1193" i="1"/>
  <c r="U1193" i="1"/>
  <c r="AM1193" i="1" s="1"/>
  <c r="AN1193" i="1" s="1"/>
  <c r="S1194" i="1"/>
  <c r="U1194" i="1"/>
  <c r="AM1194" i="1" s="1"/>
  <c r="AN1194" i="1" s="1"/>
  <c r="S1195" i="1"/>
  <c r="U1195" i="1"/>
  <c r="AM1195" i="1" s="1"/>
  <c r="S1196" i="1"/>
  <c r="U1196" i="1"/>
  <c r="AM1196" i="1" s="1"/>
  <c r="AN1196" i="1" s="1"/>
  <c r="S1197" i="1"/>
  <c r="U1197" i="1"/>
  <c r="AM1197" i="1" s="1"/>
  <c r="AN1197" i="1" s="1"/>
  <c r="S1198" i="1"/>
  <c r="U1198" i="1"/>
  <c r="AM1198" i="1" s="1"/>
  <c r="AN1198" i="1" s="1"/>
  <c r="S1199" i="1"/>
  <c r="U1199" i="1"/>
  <c r="AM1199" i="1" s="1"/>
  <c r="AN1199" i="1" s="1"/>
  <c r="S1200" i="1"/>
  <c r="U1200" i="1"/>
  <c r="AM1200" i="1" s="1"/>
  <c r="S1201" i="1"/>
  <c r="U1201" i="1"/>
  <c r="AM1201" i="1" s="1"/>
  <c r="AN1201" i="1" s="1"/>
  <c r="S1202" i="1"/>
  <c r="U1202" i="1"/>
  <c r="AM1202" i="1" s="1"/>
  <c r="AN1202" i="1" s="1"/>
  <c r="S1203" i="1"/>
  <c r="U1203" i="1"/>
  <c r="AM1203" i="1"/>
  <c r="AN1203" i="1" s="1"/>
  <c r="S1204" i="1"/>
  <c r="U1204" i="1"/>
  <c r="AM1204" i="1" s="1"/>
  <c r="S1205" i="1"/>
  <c r="U1205" i="1"/>
  <c r="AM1205" i="1" s="1"/>
  <c r="S1206" i="1"/>
  <c r="U1206" i="1"/>
  <c r="AM1206" i="1" s="1"/>
  <c r="AN1206" i="1" s="1"/>
  <c r="S1207" i="1"/>
  <c r="U1207" i="1"/>
  <c r="AM1207" i="1" s="1"/>
  <c r="AN1207" i="1" s="1"/>
  <c r="S1208" i="1"/>
  <c r="U1208" i="1"/>
  <c r="AM1208" i="1" s="1"/>
  <c r="AN1208" i="1" s="1"/>
  <c r="S1209" i="1"/>
  <c r="U1209" i="1"/>
  <c r="AM1209" i="1"/>
  <c r="AN1209" i="1" s="1"/>
  <c r="S1210" i="1"/>
  <c r="U1210" i="1"/>
  <c r="AM1210" i="1" s="1"/>
  <c r="AN1210" i="1" s="1"/>
  <c r="S1211" i="1"/>
  <c r="U1211" i="1"/>
  <c r="AM1211" i="1" s="1"/>
  <c r="AN1211" i="1" s="1"/>
  <c r="S1212" i="1"/>
  <c r="U1212" i="1"/>
  <c r="AM1212" i="1" s="1"/>
  <c r="AN1212" i="1" s="1"/>
  <c r="S1213" i="1"/>
  <c r="U1213" i="1"/>
  <c r="AM1213" i="1" s="1"/>
  <c r="AN1213" i="1" s="1"/>
  <c r="S1214" i="1"/>
  <c r="U1214" i="1"/>
  <c r="AM1214" i="1" s="1"/>
  <c r="AN1214" i="1" s="1"/>
  <c r="S1215" i="1"/>
  <c r="U1215" i="1"/>
  <c r="AM1215" i="1" s="1"/>
  <c r="AN1215" i="1" s="1"/>
  <c r="S1216" i="1"/>
  <c r="U1216" i="1"/>
  <c r="AM1216" i="1" s="1"/>
  <c r="AN1216" i="1" s="1"/>
  <c r="S1217" i="1"/>
  <c r="U1217" i="1"/>
  <c r="AM1217" i="1" s="1"/>
  <c r="AN1217" i="1" s="1"/>
  <c r="S1218" i="1"/>
  <c r="U1218" i="1"/>
  <c r="AM1218" i="1" s="1"/>
  <c r="AN1218" i="1" s="1"/>
  <c r="S1219" i="1"/>
  <c r="U1219" i="1"/>
  <c r="AM1219" i="1" s="1"/>
  <c r="AN1219" i="1" s="1"/>
  <c r="S1220" i="1"/>
  <c r="U1220" i="1"/>
  <c r="AM1220" i="1" s="1"/>
  <c r="S1221" i="1"/>
  <c r="U1221" i="1"/>
  <c r="AM1221" i="1" s="1"/>
  <c r="AN1221" i="1" s="1"/>
  <c r="S1222" i="1"/>
  <c r="U1222" i="1"/>
  <c r="AM1222" i="1" s="1"/>
  <c r="AN1222" i="1" s="1"/>
  <c r="S1223" i="1"/>
  <c r="U1223" i="1"/>
  <c r="AM1223" i="1" s="1"/>
  <c r="AN1223" i="1" s="1"/>
  <c r="S1224" i="1"/>
  <c r="U1224" i="1"/>
  <c r="AM1224" i="1" s="1"/>
  <c r="AN1224" i="1" s="1"/>
  <c r="S1225" i="1"/>
  <c r="U1225" i="1"/>
  <c r="AM1225" i="1" s="1"/>
  <c r="AN1225" i="1" s="1"/>
  <c r="S1226" i="1"/>
  <c r="U1226" i="1"/>
  <c r="AM1226" i="1" s="1"/>
  <c r="AN1226" i="1" s="1"/>
  <c r="S1227" i="1"/>
  <c r="U1227" i="1"/>
  <c r="AM1227" i="1" s="1"/>
  <c r="AN1227" i="1" s="1"/>
  <c r="S1228" i="1"/>
  <c r="U1228" i="1"/>
  <c r="AM1228" i="1" s="1"/>
  <c r="AN1228" i="1" s="1"/>
  <c r="S1229" i="1"/>
  <c r="U1229" i="1"/>
  <c r="AM1229" i="1" s="1"/>
  <c r="AN1229" i="1" s="1"/>
  <c r="S1230" i="1"/>
  <c r="U1230" i="1"/>
  <c r="AM1230" i="1" s="1"/>
  <c r="S1231" i="1"/>
  <c r="U1231" i="1"/>
  <c r="AM1231" i="1" s="1"/>
  <c r="AN1231" i="1" s="1"/>
  <c r="S1232" i="1"/>
  <c r="U1232" i="1"/>
  <c r="AM1232" i="1" s="1"/>
  <c r="AN1232" i="1" s="1"/>
  <c r="S1233" i="1"/>
  <c r="U1233" i="1"/>
  <c r="AM1233" i="1" s="1"/>
  <c r="AN1233" i="1" s="1"/>
  <c r="S1234" i="1"/>
  <c r="U1234" i="1"/>
  <c r="AM1234" i="1" s="1"/>
  <c r="AN1234" i="1" s="1"/>
  <c r="S1235" i="1"/>
  <c r="U1235" i="1"/>
  <c r="AM1235" i="1" s="1"/>
  <c r="S1236" i="1"/>
  <c r="U1236" i="1"/>
  <c r="AM1236" i="1" s="1"/>
  <c r="AN1236" i="1" s="1"/>
  <c r="S1237" i="1"/>
  <c r="U1237" i="1"/>
  <c r="AM1237" i="1" s="1"/>
  <c r="AN1237" i="1" s="1"/>
  <c r="S1238" i="1"/>
  <c r="U1238" i="1"/>
  <c r="AM1238" i="1" s="1"/>
  <c r="AN1238" i="1" s="1"/>
  <c r="S1239" i="1"/>
  <c r="U1239" i="1"/>
  <c r="AM1239" i="1" s="1"/>
  <c r="AN1239" i="1" s="1"/>
  <c r="S1240" i="1"/>
  <c r="U1240" i="1"/>
  <c r="AM1240" i="1" s="1"/>
  <c r="AN1240" i="1" s="1"/>
  <c r="S1241" i="1"/>
  <c r="U1241" i="1"/>
  <c r="AM1241" i="1" s="1"/>
  <c r="S1242" i="1"/>
  <c r="U1242" i="1"/>
  <c r="AM1242" i="1" s="1"/>
  <c r="AN1242" i="1" s="1"/>
  <c r="S1243" i="1"/>
  <c r="U1243" i="1"/>
  <c r="AM1243" i="1" s="1"/>
  <c r="AN1243" i="1" s="1"/>
  <c r="S1244" i="1"/>
  <c r="U1244" i="1"/>
  <c r="AM1244" i="1" s="1"/>
  <c r="AN1244" i="1" s="1"/>
  <c r="S1245" i="1"/>
  <c r="U1245" i="1"/>
  <c r="AM1245" i="1" s="1"/>
  <c r="AN1245" i="1" s="1"/>
  <c r="AU1245" i="1" s="1"/>
  <c r="S1246" i="1"/>
  <c r="U1246" i="1"/>
  <c r="AM1246" i="1" s="1"/>
  <c r="AN1246" i="1" s="1"/>
  <c r="AW1246" i="1" s="1"/>
  <c r="S1247" i="1"/>
  <c r="U1247" i="1"/>
  <c r="AM1247" i="1" s="1"/>
  <c r="AN1247" i="1" s="1"/>
  <c r="S1248" i="1"/>
  <c r="U1248" i="1"/>
  <c r="AM1248" i="1"/>
  <c r="AN1248" i="1" s="1"/>
  <c r="S1249" i="1"/>
  <c r="U1249" i="1"/>
  <c r="AM1249" i="1"/>
  <c r="AN1249" i="1" s="1"/>
  <c r="AV1249" i="1" s="1"/>
  <c r="S1250" i="1"/>
  <c r="U1250" i="1"/>
  <c r="AM1250" i="1" s="1"/>
  <c r="AN1250" i="1" s="1"/>
  <c r="AW1250" i="1"/>
  <c r="S1251" i="1"/>
  <c r="U1251" i="1"/>
  <c r="AM1251" i="1" s="1"/>
  <c r="AN1251" i="1" s="1"/>
  <c r="S1252" i="1"/>
  <c r="U1252" i="1"/>
  <c r="AM1252" i="1" s="1"/>
  <c r="AN1252" i="1" s="1"/>
  <c r="S1253" i="1"/>
  <c r="U1253" i="1"/>
  <c r="AM1253" i="1" s="1"/>
  <c r="AN1253" i="1" s="1"/>
  <c r="S1254" i="1"/>
  <c r="U1254" i="1"/>
  <c r="AM1254" i="1" s="1"/>
  <c r="AN1254" i="1" s="1"/>
  <c r="S1255" i="1"/>
  <c r="U1255" i="1"/>
  <c r="AM1255" i="1" s="1"/>
  <c r="S1256" i="1"/>
  <c r="U1256" i="1"/>
  <c r="AM1256" i="1" s="1"/>
  <c r="AN1256" i="1" s="1"/>
  <c r="S1257" i="1"/>
  <c r="U1257" i="1"/>
  <c r="AM1257" i="1" s="1"/>
  <c r="AN1257" i="1" s="1"/>
  <c r="S1258" i="1"/>
  <c r="U1258" i="1"/>
  <c r="AM1258" i="1" s="1"/>
  <c r="AN1258" i="1" s="1"/>
  <c r="S1259" i="1"/>
  <c r="U1259" i="1"/>
  <c r="AM1259" i="1" s="1"/>
  <c r="AN1259" i="1" s="1"/>
  <c r="S1260" i="1"/>
  <c r="U1260" i="1"/>
  <c r="AM1260" i="1" s="1"/>
  <c r="S1261" i="1"/>
  <c r="U1261" i="1"/>
  <c r="AM1261" i="1" s="1"/>
  <c r="AN1261" i="1" s="1"/>
  <c r="AV1261" i="1" s="1"/>
  <c r="S1262" i="1"/>
  <c r="U1262" i="1"/>
  <c r="AM1262" i="1" s="1"/>
  <c r="AN1262" i="1" s="1"/>
  <c r="S1263" i="1"/>
  <c r="U1263" i="1"/>
  <c r="AM1263" i="1" s="1"/>
  <c r="AN1263" i="1" s="1"/>
  <c r="S1264" i="1"/>
  <c r="U1264" i="1"/>
  <c r="AM1264" i="1" s="1"/>
  <c r="AN1264" i="1" s="1"/>
  <c r="S1265" i="1"/>
  <c r="U1265" i="1"/>
  <c r="AM1265" i="1" s="1"/>
  <c r="S1266" i="1"/>
  <c r="U1266" i="1"/>
  <c r="AM1266" i="1" s="1"/>
  <c r="AN1266" i="1" s="1"/>
  <c r="AV1266" i="1" s="1"/>
  <c r="S1267" i="1"/>
  <c r="U1267" i="1"/>
  <c r="AM1267" i="1" s="1"/>
  <c r="AN1267" i="1" s="1"/>
  <c r="S1268" i="1"/>
  <c r="U1268" i="1"/>
  <c r="AM1268" i="1" s="1"/>
  <c r="AN1268" i="1" s="1"/>
  <c r="S1269" i="1"/>
  <c r="U1269" i="1"/>
  <c r="AM1269" i="1"/>
  <c r="S1270" i="1"/>
  <c r="U1270" i="1"/>
  <c r="AM1270" i="1" s="1"/>
  <c r="AN1270" i="1" s="1"/>
  <c r="S1271" i="1"/>
  <c r="U1271" i="1"/>
  <c r="AM1271" i="1" s="1"/>
  <c r="AN1271" i="1" s="1"/>
  <c r="S1272" i="1"/>
  <c r="U1272" i="1"/>
  <c r="AM1272" i="1" s="1"/>
  <c r="AN1272" i="1" s="1"/>
  <c r="S1273" i="1"/>
  <c r="U1273" i="1"/>
  <c r="AM1273" i="1"/>
  <c r="AN1273" i="1" s="1"/>
  <c r="AV1273" i="1"/>
  <c r="S1274" i="1"/>
  <c r="U1274" i="1"/>
  <c r="AM1274" i="1"/>
  <c r="AN1274" i="1" s="1"/>
  <c r="S1275" i="1"/>
  <c r="U1275" i="1"/>
  <c r="AM1275" i="1" s="1"/>
  <c r="S1276" i="1"/>
  <c r="U1276" i="1"/>
  <c r="AM1276" i="1" s="1"/>
  <c r="AN1276" i="1" s="1"/>
  <c r="AU1276" i="1" s="1"/>
  <c r="S1277" i="1"/>
  <c r="U1277" i="1"/>
  <c r="AM1277" i="1" s="1"/>
  <c r="AN1277" i="1" s="1"/>
  <c r="S1278" i="1"/>
  <c r="U1278" i="1"/>
  <c r="AM1278" i="1" s="1"/>
  <c r="AN1278" i="1" s="1"/>
  <c r="S1279" i="1"/>
  <c r="U1279" i="1"/>
  <c r="AM1279" i="1"/>
  <c r="AN1279" i="1" s="1"/>
  <c r="S1280" i="1"/>
  <c r="U1280" i="1"/>
  <c r="AM1280" i="1"/>
  <c r="AN1280" i="1" s="1"/>
  <c r="AV1280" i="1" s="1"/>
  <c r="S1281" i="1"/>
  <c r="U1281" i="1"/>
  <c r="AM1281" i="1" s="1"/>
  <c r="AN1281" i="1" s="1"/>
  <c r="S1282" i="1"/>
  <c r="U1282" i="1"/>
  <c r="AM1282" i="1" s="1"/>
  <c r="AN1282" i="1" s="1"/>
  <c r="S1283" i="1"/>
  <c r="U1283" i="1"/>
  <c r="AM1283" i="1" s="1"/>
  <c r="S1284" i="1"/>
  <c r="U1284" i="1"/>
  <c r="AM1284" i="1" s="1"/>
  <c r="AN1284" i="1" s="1"/>
  <c r="S1285" i="1"/>
  <c r="U1285" i="1"/>
  <c r="AM1285" i="1" s="1"/>
  <c r="AN1285" i="1" s="1"/>
  <c r="S1286" i="1"/>
  <c r="U1286" i="1"/>
  <c r="AM1286" i="1" s="1"/>
  <c r="AN1286" i="1" s="1"/>
  <c r="S1287" i="1"/>
  <c r="U1287" i="1"/>
  <c r="AM1287" i="1" s="1"/>
  <c r="AN1287" i="1" s="1"/>
  <c r="S1288" i="1"/>
  <c r="U1288" i="1"/>
  <c r="AM1288" i="1" s="1"/>
  <c r="AN1288" i="1" s="1"/>
  <c r="S1289" i="1"/>
  <c r="U1289" i="1"/>
  <c r="AM1289" i="1" s="1"/>
  <c r="AN1289" i="1" s="1"/>
  <c r="S1290" i="1"/>
  <c r="U1290" i="1"/>
  <c r="AM1290" i="1" s="1"/>
  <c r="AN1290" i="1" s="1"/>
  <c r="S1291" i="1"/>
  <c r="U1291" i="1"/>
  <c r="AM1291" i="1" s="1"/>
  <c r="AN1291" i="1" s="1"/>
  <c r="S1292" i="1"/>
  <c r="U1292" i="1"/>
  <c r="AM1292" i="1" s="1"/>
  <c r="AN1292" i="1" s="1"/>
  <c r="S1293" i="1"/>
  <c r="U1293" i="1"/>
  <c r="AM1293" i="1" s="1"/>
  <c r="AN1293" i="1" s="1"/>
  <c r="S1294" i="1"/>
  <c r="U1294" i="1"/>
  <c r="AM1294" i="1" s="1"/>
  <c r="AN1294" i="1" s="1"/>
  <c r="S1295" i="1"/>
  <c r="U1295" i="1"/>
  <c r="AM1295" i="1" s="1"/>
  <c r="S1296" i="1"/>
  <c r="U1296" i="1"/>
  <c r="AM1296" i="1" s="1"/>
  <c r="AN1296" i="1" s="1"/>
  <c r="S1297" i="1"/>
  <c r="U1297" i="1"/>
  <c r="AM1297" i="1" s="1"/>
  <c r="AN1297" i="1" s="1"/>
  <c r="S1298" i="1"/>
  <c r="U1298" i="1"/>
  <c r="AM1298" i="1" s="1"/>
  <c r="AN1298" i="1" s="1"/>
  <c r="S1299" i="1"/>
  <c r="U1299" i="1"/>
  <c r="AM1299" i="1" s="1"/>
  <c r="AN1299" i="1" s="1"/>
  <c r="S1300" i="1"/>
  <c r="U1300" i="1"/>
  <c r="AM1300" i="1" s="1"/>
  <c r="S1301" i="1"/>
  <c r="U1301" i="1"/>
  <c r="AM1301" i="1" s="1"/>
  <c r="S1302" i="1"/>
  <c r="U1302" i="1"/>
  <c r="AM1302" i="1" s="1"/>
  <c r="AN1302" i="1" s="1"/>
  <c r="S1303" i="1"/>
  <c r="U1303" i="1"/>
  <c r="AM1303" i="1" s="1"/>
  <c r="AN1303" i="1" s="1"/>
  <c r="S1304" i="1"/>
  <c r="U1304" i="1"/>
  <c r="AM1304" i="1" s="1"/>
  <c r="S1305" i="1"/>
  <c r="U1305" i="1"/>
  <c r="AM1305" i="1" s="1"/>
  <c r="S1306" i="1"/>
  <c r="U1306" i="1"/>
  <c r="AM1306" i="1" s="1"/>
  <c r="AN1306" i="1" s="1"/>
  <c r="S1307" i="1"/>
  <c r="U1307" i="1"/>
  <c r="AM1307" i="1" s="1"/>
  <c r="AN1307" i="1" s="1"/>
  <c r="S1308" i="1"/>
  <c r="U1308" i="1"/>
  <c r="AM1308" i="1" s="1"/>
  <c r="AN1308" i="1" s="1"/>
  <c r="AN1220" i="1" l="1"/>
  <c r="AU1220" i="1" s="1"/>
  <c r="AN1144" i="1"/>
  <c r="AU1144" i="1" s="1"/>
  <c r="AN1143" i="1"/>
  <c r="AV1143" i="1" s="1"/>
  <c r="AN782" i="1"/>
  <c r="AV782" i="1" s="1"/>
  <c r="AN1283" i="1"/>
  <c r="AV1283" i="1" s="1"/>
  <c r="AN1093" i="1"/>
  <c r="AV1093" i="1" s="1"/>
  <c r="AN1101" i="1"/>
  <c r="AU1101" i="1" s="1"/>
  <c r="AN1110" i="1"/>
  <c r="AU1110" i="1" s="1"/>
  <c r="AN800" i="1"/>
  <c r="AV800" i="1" s="1"/>
  <c r="AN132" i="1"/>
  <c r="AU132" i="1" s="1"/>
  <c r="AN1008" i="1"/>
  <c r="AU1008" i="1" s="1"/>
  <c r="AN835" i="1"/>
  <c r="AU835" i="1" s="1"/>
  <c r="AN503" i="1"/>
  <c r="AV503" i="1" s="1"/>
  <c r="AU338" i="1"/>
  <c r="AU318" i="1"/>
  <c r="AU218" i="1"/>
  <c r="AN836" i="1"/>
  <c r="AU836" i="1" s="1"/>
  <c r="AN1070" i="1"/>
  <c r="AW1070" i="1" s="1"/>
  <c r="AN788" i="1"/>
  <c r="AV788" i="1" s="1"/>
  <c r="AN779" i="1"/>
  <c r="AV779" i="1" s="1"/>
  <c r="AU375" i="1"/>
  <c r="AN375" i="1"/>
  <c r="AN150" i="1"/>
  <c r="AV150" i="1" s="1"/>
  <c r="AW297" i="1"/>
  <c r="AU277" i="1"/>
  <c r="AN953" i="1"/>
  <c r="AU953" i="1" s="1"/>
  <c r="AN980" i="1"/>
  <c r="AV980" i="1" s="1"/>
  <c r="AN1114" i="1"/>
  <c r="AV1114" i="1" s="1"/>
  <c r="AN657" i="1"/>
  <c r="AV657" i="1" s="1"/>
  <c r="AN42" i="1"/>
  <c r="AU42" i="1" s="1"/>
  <c r="AV356" i="1"/>
  <c r="AW336" i="1"/>
  <c r="AN425" i="1"/>
  <c r="AW425" i="1" s="1"/>
  <c r="AN960" i="1"/>
  <c r="AV960" i="1" s="1"/>
  <c r="AN852" i="1"/>
  <c r="AW852" i="1" s="1"/>
  <c r="AN316" i="1"/>
  <c r="AW316" i="1" s="1"/>
  <c r="AN32" i="1"/>
  <c r="AV32" i="1" s="1"/>
  <c r="AN999" i="1"/>
  <c r="AU999" i="1" s="1"/>
  <c r="AN808" i="1"/>
  <c r="AW808" i="1" s="1"/>
  <c r="AN907" i="1"/>
  <c r="AV907" i="1" s="1"/>
  <c r="AN403" i="1"/>
  <c r="AU403" i="1" s="1"/>
  <c r="AN178" i="1"/>
  <c r="AV178" i="1" s="1"/>
  <c r="AN1096" i="1"/>
  <c r="AU1096" i="1" s="1"/>
  <c r="AU1265" i="1"/>
  <c r="AU1230" i="1"/>
  <c r="AN1230" i="1"/>
  <c r="AV1230" i="1" s="1"/>
  <c r="AU1184" i="1"/>
  <c r="AN1094" i="1"/>
  <c r="AU1094" i="1" s="1"/>
  <c r="AN1049" i="1"/>
  <c r="AU1049" i="1" s="1"/>
  <c r="AN959" i="1"/>
  <c r="AV959" i="1" s="1"/>
  <c r="AN80" i="1"/>
  <c r="AV80" i="1" s="1"/>
  <c r="AN1265" i="1"/>
  <c r="AV1265" i="1" s="1"/>
  <c r="AV944" i="1"/>
  <c r="AN1241" i="1"/>
  <c r="AV1241" i="1" s="1"/>
  <c r="AU1031" i="1"/>
  <c r="AN851" i="1"/>
  <c r="AW851" i="1" s="1"/>
  <c r="AN539" i="1"/>
  <c r="AV539" i="1" s="1"/>
  <c r="AW519" i="1"/>
  <c r="AN519" i="1"/>
  <c r="AN197" i="1"/>
  <c r="AV197" i="1" s="1"/>
  <c r="AN1260" i="1"/>
  <c r="AU1260" i="1" s="1"/>
  <c r="AU1132" i="1"/>
  <c r="AN1132" i="1"/>
  <c r="AN1051" i="1"/>
  <c r="AU1051" i="1" s="1"/>
  <c r="AN1255" i="1"/>
  <c r="AU1255" i="1" s="1"/>
  <c r="AN1014" i="1"/>
  <c r="AU1014" i="1" s="1"/>
  <c r="AU1004" i="1"/>
  <c r="AN814" i="1"/>
  <c r="AV814" i="1" s="1"/>
  <c r="AN548" i="1"/>
  <c r="AU548" i="1" s="1"/>
  <c r="AN362" i="1"/>
  <c r="AW362" i="1" s="1"/>
  <c r="AU324" i="1"/>
  <c r="AN816" i="1"/>
  <c r="AW816" i="1" s="1"/>
  <c r="AN1173" i="1"/>
  <c r="AU1173" i="1" s="1"/>
  <c r="AV967" i="1"/>
  <c r="AN967" i="1"/>
  <c r="AV823" i="1"/>
  <c r="AN718" i="1"/>
  <c r="AW718" i="1" s="1"/>
  <c r="AN662" i="1"/>
  <c r="AV662" i="1" s="1"/>
  <c r="AN333" i="1"/>
  <c r="AU333" i="1" s="1"/>
  <c r="AN294" i="1"/>
  <c r="AW294" i="1" s="1"/>
  <c r="AN196" i="1"/>
  <c r="AV196" i="1" s="1"/>
  <c r="AN1182" i="1"/>
  <c r="AU1182" i="1" s="1"/>
  <c r="AN1119" i="1"/>
  <c r="AU1119" i="1" s="1"/>
  <c r="AN450" i="1"/>
  <c r="AW450" i="1" s="1"/>
  <c r="AN351" i="1"/>
  <c r="AU351" i="1" s="1"/>
  <c r="AN1275" i="1"/>
  <c r="AU1275" i="1" s="1"/>
  <c r="AN917" i="1"/>
  <c r="AV917" i="1" s="1"/>
  <c r="AN1200" i="1"/>
  <c r="AV1200" i="1" s="1"/>
  <c r="AN1172" i="1"/>
  <c r="AU1172" i="1" s="1"/>
  <c r="AN849" i="1"/>
  <c r="AW849" i="1" s="1"/>
  <c r="AN822" i="1"/>
  <c r="AU822" i="1" s="1"/>
  <c r="AW736" i="1"/>
  <c r="AN736" i="1"/>
  <c r="AN944" i="1"/>
  <c r="AN844" i="1"/>
  <c r="AV844" i="1" s="1"/>
  <c r="AU1205" i="1"/>
  <c r="AN998" i="1"/>
  <c r="AU998" i="1" s="1"/>
  <c r="AN1127" i="1"/>
  <c r="AU1127" i="1" s="1"/>
  <c r="AN1055" i="1"/>
  <c r="AU1055" i="1" s="1"/>
  <c r="AN1038" i="1"/>
  <c r="AU1038" i="1" s="1"/>
  <c r="AN1012" i="1"/>
  <c r="AU1012" i="1" s="1"/>
  <c r="AU984" i="1"/>
  <c r="AN975" i="1"/>
  <c r="AV975" i="1" s="1"/>
  <c r="AN857" i="1"/>
  <c r="AU857" i="1" s="1"/>
  <c r="AV839" i="1"/>
  <c r="AN839" i="1"/>
  <c r="AN774" i="1"/>
  <c r="AV774" i="1" s="1"/>
  <c r="AN449" i="1"/>
  <c r="AW449" i="1" s="1"/>
  <c r="AV67" i="1"/>
  <c r="AN67" i="1"/>
  <c r="AN28" i="1"/>
  <c r="AU28" i="1" s="1"/>
  <c r="AN485" i="1"/>
  <c r="AU485" i="1" s="1"/>
  <c r="AN1301" i="1"/>
  <c r="AU1301" i="1" s="1"/>
  <c r="AN1295" i="1"/>
  <c r="AW1295" i="1" s="1"/>
  <c r="AN1020" i="1"/>
  <c r="AV1020" i="1" s="1"/>
  <c r="AN1002" i="1"/>
  <c r="AU1002" i="1" s="1"/>
  <c r="AN992" i="1"/>
  <c r="AV992" i="1" s="1"/>
  <c r="AN821" i="1"/>
  <c r="AU821" i="1" s="1"/>
  <c r="AN272" i="1"/>
  <c r="AW272" i="1" s="1"/>
  <c r="AN1062" i="1"/>
  <c r="AW1062" i="1" s="1"/>
  <c r="AN299" i="1"/>
  <c r="AU299" i="1" s="1"/>
  <c r="AN979" i="1"/>
  <c r="AU979" i="1" s="1"/>
  <c r="AN1300" i="1"/>
  <c r="AU1300" i="1" s="1"/>
  <c r="AU1305" i="1"/>
  <c r="AN1269" i="1"/>
  <c r="AV1269" i="1" s="1"/>
  <c r="AN1180" i="1"/>
  <c r="AV1180" i="1" s="1"/>
  <c r="AN811" i="1"/>
  <c r="AU811" i="1" s="1"/>
  <c r="AV652" i="1"/>
  <c r="AN652" i="1"/>
  <c r="AU564" i="1"/>
  <c r="AN359" i="1"/>
  <c r="AU359" i="1" s="1"/>
  <c r="AN1009" i="1"/>
  <c r="AU1009" i="1" s="1"/>
  <c r="AU1246" i="1"/>
  <c r="AU1285" i="1"/>
  <c r="AU1304" i="1"/>
  <c r="AN1235" i="1"/>
  <c r="AU1235" i="1" s="1"/>
  <c r="AN1152" i="1"/>
  <c r="AV1152" i="1" s="1"/>
  <c r="AN1028" i="1"/>
  <c r="AU1028" i="1" s="1"/>
  <c r="AV964" i="1"/>
  <c r="AN902" i="1"/>
  <c r="AU902" i="1" s="1"/>
  <c r="AN773" i="1"/>
  <c r="AU773" i="1" s="1"/>
  <c r="AV545" i="1"/>
  <c r="AN467" i="1"/>
  <c r="AV467" i="1" s="1"/>
  <c r="AN291" i="1"/>
  <c r="AW291" i="1" s="1"/>
  <c r="AW271" i="1"/>
  <c r="AN271" i="1"/>
  <c r="AN1160" i="1"/>
  <c r="AV1160" i="1" s="1"/>
  <c r="AW1125" i="1"/>
  <c r="AU1063" i="1"/>
  <c r="AN1053" i="1"/>
  <c r="AU1053" i="1" s="1"/>
  <c r="AN954" i="1"/>
  <c r="AV954" i="1" s="1"/>
  <c r="AN928" i="1"/>
  <c r="AU928" i="1" s="1"/>
  <c r="AN554" i="1"/>
  <c r="AW554" i="1" s="1"/>
  <c r="AV75" i="1"/>
  <c r="AN75" i="1"/>
  <c r="AN823" i="1"/>
  <c r="AV826" i="1"/>
  <c r="AN1195" i="1"/>
  <c r="AV1195" i="1" s="1"/>
  <c r="AU1098" i="1"/>
  <c r="AN1098" i="1"/>
  <c r="AN1036" i="1"/>
  <c r="AU1036" i="1" s="1"/>
  <c r="AN1000" i="1"/>
  <c r="AV1000" i="1" s="1"/>
  <c r="AV963" i="1"/>
  <c r="AW366" i="1"/>
  <c r="AW289" i="1"/>
  <c r="AW314" i="1"/>
  <c r="AV204" i="1"/>
  <c r="AV331" i="1"/>
  <c r="AV120" i="1"/>
  <c r="AV82" i="1"/>
  <c r="AV65" i="1"/>
  <c r="AV723" i="1"/>
  <c r="AU400" i="1"/>
  <c r="AW286" i="1"/>
  <c r="AU211" i="1"/>
  <c r="AN356" i="1"/>
  <c r="AW356" i="1" s="1"/>
  <c r="AW544" i="1"/>
  <c r="AW525" i="1"/>
  <c r="AV499" i="1"/>
  <c r="AV137" i="1"/>
  <c r="AN535" i="1"/>
  <c r="AU535" i="1" s="1"/>
  <c r="AW534" i="1"/>
  <c r="AU515" i="1"/>
  <c r="AU380" i="1"/>
  <c r="AN534" i="1"/>
  <c r="AN314" i="1"/>
  <c r="AV777" i="1"/>
  <c r="AV346" i="1"/>
  <c r="AU337" i="1"/>
  <c r="AN733" i="1"/>
  <c r="AV733" i="1" s="1"/>
  <c r="AW479" i="1"/>
  <c r="AV200" i="1"/>
  <c r="AV62" i="1"/>
  <c r="AN212" i="1"/>
  <c r="AV212" i="1" s="1"/>
  <c r="AN172" i="1"/>
  <c r="AV172" i="1" s="1"/>
  <c r="AN72" i="1"/>
  <c r="AV72" i="1" s="1"/>
  <c r="AN12" i="1"/>
  <c r="AV12" i="1" s="1"/>
  <c r="AV693" i="1"/>
  <c r="AV542" i="1"/>
  <c r="AV523" i="1"/>
  <c r="AN331" i="1"/>
  <c r="AN211" i="1"/>
  <c r="AN191" i="1"/>
  <c r="AV191" i="1" s="1"/>
  <c r="AV702" i="1"/>
  <c r="AU378" i="1"/>
  <c r="AU353" i="1"/>
  <c r="AV189" i="1"/>
  <c r="AU33" i="1"/>
  <c r="AN730" i="1"/>
  <c r="AV730" i="1" s="1"/>
  <c r="AN90" i="1"/>
  <c r="AV90" i="1" s="1"/>
  <c r="AN70" i="1"/>
  <c r="AV70" i="1" s="1"/>
  <c r="AU738" i="1"/>
  <c r="AV442" i="1"/>
  <c r="AV87" i="1"/>
  <c r="AV7" i="1"/>
  <c r="AN329" i="1"/>
  <c r="AV329" i="1" s="1"/>
  <c r="AN289" i="1"/>
  <c r="AN189" i="1"/>
  <c r="AV377" i="1"/>
  <c r="AV161" i="1"/>
  <c r="AN508" i="1"/>
  <c r="AW508" i="1" s="1"/>
  <c r="AV512" i="1"/>
  <c r="AV495" i="1"/>
  <c r="AW343" i="1"/>
  <c r="AU282" i="1"/>
  <c r="AV95" i="1"/>
  <c r="AN267" i="1"/>
  <c r="AW267" i="1" s="1"/>
  <c r="AN87" i="1"/>
  <c r="AN27" i="1"/>
  <c r="AV27" i="1" s="1"/>
  <c r="AN7" i="1"/>
  <c r="AU7" i="1" s="1"/>
  <c r="AW1175" i="1"/>
  <c r="AV1163" i="1"/>
  <c r="AU1093" i="1"/>
  <c r="AW1082" i="1"/>
  <c r="AU1058" i="1"/>
  <c r="AU987" i="1"/>
  <c r="AV969" i="1"/>
  <c r="AV860" i="1"/>
  <c r="AV703" i="1"/>
  <c r="AV488" i="1"/>
  <c r="AW439" i="1"/>
  <c r="AU432" i="1"/>
  <c r="AV158" i="1"/>
  <c r="AV57" i="1"/>
  <c r="AW1285" i="1"/>
  <c r="AV1122" i="1"/>
  <c r="AU993" i="1"/>
  <c r="AV962" i="1"/>
  <c r="AU469" i="1"/>
  <c r="AU414" i="1"/>
  <c r="AU389" i="1"/>
  <c r="AV358" i="1"/>
  <c r="AU323" i="1"/>
  <c r="AV1098" i="1"/>
  <c r="AW1075" i="1"/>
  <c r="AU968" i="1"/>
  <c r="AV955" i="1"/>
  <c r="AU841" i="1"/>
  <c r="AW760" i="1"/>
  <c r="AW494" i="1"/>
  <c r="AW475" i="1"/>
  <c r="AV215" i="1"/>
  <c r="AV177" i="1"/>
  <c r="AV100" i="1"/>
  <c r="AU885" i="1"/>
  <c r="AV500" i="1"/>
  <c r="AU487" i="1"/>
  <c r="AV462" i="1"/>
  <c r="AU382" i="1"/>
  <c r="AW304" i="1"/>
  <c r="AV279" i="1"/>
  <c r="AU157" i="1"/>
  <c r="AU106" i="1"/>
  <c r="AW1051" i="1"/>
  <c r="AU1045" i="1"/>
  <c r="AV1026" i="1"/>
  <c r="AW973" i="1"/>
  <c r="AV929" i="1"/>
  <c r="AV923" i="1"/>
  <c r="AV872" i="1"/>
  <c r="AV859" i="1"/>
  <c r="AU742" i="1"/>
  <c r="AU713" i="1"/>
  <c r="AU529" i="1"/>
  <c r="AV493" i="1"/>
  <c r="AU444" i="1"/>
  <c r="AU376" i="1"/>
  <c r="AV37" i="1"/>
  <c r="AW1301" i="1"/>
  <c r="AV1295" i="1"/>
  <c r="AV1251" i="1"/>
  <c r="AV1127" i="1"/>
  <c r="AW1003" i="1"/>
  <c r="AV979" i="1"/>
  <c r="AU973" i="1"/>
  <c r="AU948" i="1"/>
  <c r="AU865" i="1"/>
  <c r="AU810" i="1"/>
  <c r="AW765" i="1"/>
  <c r="AV718" i="1"/>
  <c r="AU677" i="1"/>
  <c r="AV455" i="1"/>
  <c r="AU1222" i="1"/>
  <c r="AU1056" i="1"/>
  <c r="AW1026" i="1"/>
  <c r="AV437" i="1"/>
  <c r="AV363" i="1"/>
  <c r="AU357" i="1"/>
  <c r="AW338" i="1"/>
  <c r="AV333" i="1"/>
  <c r="AV201" i="1"/>
  <c r="AV127" i="1"/>
  <c r="AU1167" i="1"/>
  <c r="AU1161" i="1"/>
  <c r="AU1102" i="1"/>
  <c r="AV1050" i="1"/>
  <c r="AU1019" i="1"/>
  <c r="AV922" i="1"/>
  <c r="AU890" i="1"/>
  <c r="AV735" i="1"/>
  <c r="AV647" i="1"/>
  <c r="AW559" i="1"/>
  <c r="AU449" i="1"/>
  <c r="AV430" i="1"/>
  <c r="AV213" i="1"/>
  <c r="AV194" i="1"/>
  <c r="AU111" i="1"/>
  <c r="AV1300" i="1"/>
  <c r="AV1245" i="1"/>
  <c r="AW1132" i="1"/>
  <c r="AU1114" i="1"/>
  <c r="AU997" i="1"/>
  <c r="AV934" i="1"/>
  <c r="AU297" i="1"/>
  <c r="AW284" i="1"/>
  <c r="AU124" i="1"/>
  <c r="AV92" i="1"/>
  <c r="AU79" i="1"/>
  <c r="AU1073" i="1"/>
  <c r="AU870" i="1"/>
  <c r="AU682" i="1"/>
  <c r="AU479" i="1"/>
  <c r="AU17" i="1"/>
  <c r="AW1266" i="1"/>
  <c r="AU1166" i="1"/>
  <c r="AV1085" i="1"/>
  <c r="AV984" i="1"/>
  <c r="AV927" i="1"/>
  <c r="AU815" i="1"/>
  <c r="AU740" i="1"/>
  <c r="AU558" i="1"/>
  <c r="AU472" i="1"/>
  <c r="AW392" i="1"/>
  <c r="AW296" i="1"/>
  <c r="AV218" i="1"/>
  <c r="AV117" i="1"/>
  <c r="AW1305" i="1"/>
  <c r="AU1271" i="1"/>
  <c r="AW1131" i="1"/>
  <c r="AU1125" i="1"/>
  <c r="AV187" i="1"/>
  <c r="AU123" i="1"/>
  <c r="AV110" i="1"/>
  <c r="AV47" i="1"/>
  <c r="AW1255" i="1"/>
  <c r="AU1043" i="1"/>
  <c r="AV977" i="1"/>
  <c r="AV952" i="1"/>
  <c r="AV933" i="1"/>
  <c r="AW833" i="1"/>
  <c r="AV776" i="1"/>
  <c r="AU687" i="1"/>
  <c r="AW515" i="1"/>
  <c r="AV509" i="1"/>
  <c r="AU422" i="1"/>
  <c r="AU355" i="1"/>
  <c r="AW326" i="1"/>
  <c r="AW1261" i="1"/>
  <c r="AV1220" i="1"/>
  <c r="AV1142" i="1"/>
  <c r="AU1060" i="1"/>
  <c r="AU1048" i="1"/>
  <c r="AV983" i="1"/>
  <c r="AW958" i="1"/>
  <c r="AU820" i="1"/>
  <c r="AV465" i="1"/>
  <c r="AU447" i="1"/>
  <c r="AU313" i="1"/>
  <c r="AV173" i="1"/>
  <c r="AV147" i="1"/>
  <c r="AU109" i="1"/>
  <c r="AV22" i="1"/>
  <c r="AU1171" i="1"/>
  <c r="AV775" i="1"/>
  <c r="AW557" i="1"/>
  <c r="AU397" i="1"/>
  <c r="AU379" i="1"/>
  <c r="AV336" i="1"/>
  <c r="AU128" i="1"/>
  <c r="AV122" i="1"/>
  <c r="AU52" i="1"/>
  <c r="AV1275" i="1"/>
  <c r="AV1260" i="1"/>
  <c r="AV1029" i="1"/>
  <c r="AW913" i="1"/>
  <c r="AU862" i="1"/>
  <c r="AV745" i="1"/>
  <c r="AU692" i="1"/>
  <c r="AV550" i="1"/>
  <c r="AV514" i="1"/>
  <c r="AU490" i="1"/>
  <c r="AU477" i="1"/>
  <c r="AU452" i="1"/>
  <c r="AU366" i="1"/>
  <c r="AV354" i="1"/>
  <c r="AW301" i="1"/>
  <c r="AV1286" i="1"/>
  <c r="AU1130" i="1"/>
  <c r="AU1077" i="1"/>
  <c r="AU988" i="1"/>
  <c r="AU519" i="1"/>
  <c r="AV185" i="1"/>
  <c r="AV102" i="1"/>
  <c r="AU963" i="1"/>
  <c r="AV957" i="1"/>
  <c r="AW893" i="1"/>
  <c r="AU813" i="1"/>
  <c r="AU667" i="1"/>
  <c r="AV519" i="1"/>
  <c r="AW464" i="1"/>
  <c r="AV341" i="1"/>
  <c r="AW281" i="1"/>
  <c r="AW261" i="1"/>
  <c r="AU1280" i="1"/>
  <c r="AV1274" i="1"/>
  <c r="AU1158" i="1"/>
  <c r="AU1117" i="1"/>
  <c r="AU1064" i="1"/>
  <c r="AU994" i="1"/>
  <c r="AV912" i="1"/>
  <c r="AV867" i="1"/>
  <c r="AW854" i="1"/>
  <c r="AU697" i="1"/>
  <c r="AW549" i="1"/>
  <c r="AU457" i="1"/>
  <c r="AU287" i="1"/>
  <c r="AV165" i="1"/>
  <c r="AU152" i="1"/>
  <c r="AU139" i="1"/>
  <c r="AU14" i="1"/>
  <c r="AU1291" i="1"/>
  <c r="AW1291" i="1"/>
  <c r="AV937" i="1"/>
  <c r="AU842" i="1"/>
  <c r="AW420" i="1"/>
  <c r="AV420" i="1"/>
  <c r="AU1169" i="1"/>
  <c r="AV1169" i="1"/>
  <c r="AW445" i="1"/>
  <c r="AU445" i="1"/>
  <c r="AV107" i="1"/>
  <c r="AV1296" i="1"/>
  <c r="AV1235" i="1"/>
  <c r="AU743" i="1"/>
  <c r="AV743" i="1"/>
  <c r="AU524" i="1"/>
  <c r="AU494" i="1"/>
  <c r="AU475" i="1"/>
  <c r="AV299" i="1"/>
  <c r="AU1290" i="1"/>
  <c r="AV1290" i="1"/>
  <c r="AW1290" i="1"/>
  <c r="AV1205" i="1"/>
  <c r="AU1157" i="1"/>
  <c r="AV1157" i="1"/>
  <c r="AW524" i="1"/>
  <c r="AV524" i="1"/>
  <c r="AU450" i="1"/>
  <c r="AW339" i="1"/>
  <c r="AU339" i="1"/>
  <c r="AV1162" i="1"/>
  <c r="AU1075" i="1"/>
  <c r="AV1075" i="1"/>
  <c r="AV841" i="1"/>
  <c r="AW841" i="1"/>
  <c r="AU425" i="1"/>
  <c r="AW394" i="1"/>
  <c r="AU394" i="1"/>
  <c r="AV339" i="1"/>
  <c r="AV1240" i="1"/>
  <c r="AU823" i="1"/>
  <c r="AW455" i="1"/>
  <c r="AU455" i="1"/>
  <c r="AV394" i="1"/>
  <c r="AU1240" i="1"/>
  <c r="AW1240" i="1"/>
  <c r="AV1210" i="1"/>
  <c r="AV1086" i="1"/>
  <c r="AU1086" i="1"/>
  <c r="AU505" i="1"/>
  <c r="AV505" i="1"/>
  <c r="AW480" i="1"/>
  <c r="AU480" i="1"/>
  <c r="AU1210" i="1"/>
  <c r="AW1210" i="1"/>
  <c r="AV797" i="1"/>
  <c r="AW505" i="1"/>
  <c r="AV480" i="1"/>
  <c r="AW430" i="1"/>
  <c r="AU430" i="1"/>
  <c r="AV424" i="1"/>
  <c r="AU1044" i="1"/>
  <c r="AV1044" i="1"/>
  <c r="AW424" i="1"/>
  <c r="AU424" i="1"/>
  <c r="AU327" i="1"/>
  <c r="AW327" i="1"/>
  <c r="AU1185" i="1"/>
  <c r="AV1185" i="1"/>
  <c r="AW1185" i="1"/>
  <c r="AU1050" i="1"/>
  <c r="AW1050" i="1"/>
  <c r="AW454" i="1"/>
  <c r="AV454" i="1"/>
  <c r="AW393" i="1"/>
  <c r="AV393" i="1"/>
  <c r="AV327" i="1"/>
  <c r="AU1250" i="1"/>
  <c r="AV1250" i="1"/>
  <c r="AU1143" i="1"/>
  <c r="AV864" i="1"/>
  <c r="AW864" i="1"/>
  <c r="AW460" i="1"/>
  <c r="AU460" i="1"/>
  <c r="AV460" i="1"/>
  <c r="AU454" i="1"/>
  <c r="AV142" i="1"/>
  <c r="AU1215" i="1"/>
  <c r="AV1215" i="1"/>
  <c r="AW1215" i="1"/>
  <c r="AV1061" i="1"/>
  <c r="AU1061" i="1"/>
  <c r="AW374" i="1"/>
  <c r="AV374" i="1"/>
  <c r="AU314" i="1"/>
  <c r="AV1119" i="1"/>
  <c r="AV1072" i="1"/>
  <c r="AW802" i="1"/>
  <c r="AW459" i="1"/>
  <c r="AV459" i="1"/>
  <c r="AW429" i="1"/>
  <c r="AV429" i="1"/>
  <c r="AU429" i="1"/>
  <c r="AV386" i="1"/>
  <c r="AV302" i="1"/>
  <c r="AU302" i="1"/>
  <c r="AW302" i="1"/>
  <c r="AU1299" i="1"/>
  <c r="AU1190" i="1"/>
  <c r="AW1190" i="1"/>
  <c r="AU1107" i="1"/>
  <c r="AV1107" i="1"/>
  <c r="AW1107" i="1"/>
  <c r="AU1072" i="1"/>
  <c r="AW1072" i="1"/>
  <c r="AV1007" i="1"/>
  <c r="AU1007" i="1"/>
  <c r="AW1007" i="1"/>
  <c r="AU802" i="1"/>
  <c r="AV802" i="1"/>
  <c r="AU459" i="1"/>
  <c r="AW435" i="1"/>
  <c r="AU435" i="1"/>
  <c r="AV435" i="1"/>
  <c r="AV404" i="1"/>
  <c r="AW386" i="1"/>
  <c r="AU386" i="1"/>
  <c r="AW307" i="1"/>
  <c r="AU289" i="1"/>
  <c r="AU1148" i="1"/>
  <c r="AV1148" i="1"/>
  <c r="AW1148" i="1"/>
  <c r="AW367" i="1"/>
  <c r="AU367" i="1"/>
  <c r="AV367" i="1"/>
  <c r="AV307" i="1"/>
  <c r="AU307" i="1"/>
  <c r="AW1304" i="1"/>
  <c r="AU1270" i="1"/>
  <c r="AV1270" i="1"/>
  <c r="AW1270" i="1"/>
  <c r="AV1112" i="1"/>
  <c r="AV932" i="1"/>
  <c r="AV698" i="1"/>
  <c r="AW465" i="1"/>
  <c r="AU465" i="1"/>
  <c r="AW410" i="1"/>
  <c r="AU410" i="1"/>
  <c r="AV410" i="1"/>
  <c r="AW434" i="1"/>
  <c r="AV434" i="1"/>
  <c r="AW348" i="1"/>
  <c r="AU348" i="1"/>
  <c r="AV192" i="1"/>
  <c r="AV1225" i="1"/>
  <c r="AV1182" i="1"/>
  <c r="AV1164" i="1"/>
  <c r="AU1164" i="1"/>
  <c r="AW807" i="1"/>
  <c r="AU550" i="1"/>
  <c r="AW550" i="1"/>
  <c r="AU544" i="1"/>
  <c r="AV470" i="1"/>
  <c r="AU464" i="1"/>
  <c r="AV440" i="1"/>
  <c r="AV415" i="1"/>
  <c r="AW341" i="1"/>
  <c r="AU1225" i="1"/>
  <c r="AW1225" i="1"/>
  <c r="AU1123" i="1"/>
  <c r="AU1083" i="1"/>
  <c r="AW1083" i="1"/>
  <c r="AU837" i="1"/>
  <c r="AW837" i="1"/>
  <c r="AW470" i="1"/>
  <c r="AU470" i="1"/>
  <c r="AW440" i="1"/>
  <c r="AU440" i="1"/>
  <c r="AW415" i="1"/>
  <c r="AU415" i="1"/>
  <c r="AW409" i="1"/>
  <c r="AV409" i="1"/>
  <c r="AV396" i="1"/>
  <c r="AU390" i="1"/>
  <c r="AU525" i="1"/>
  <c r="AU495" i="1"/>
  <c r="AU420" i="1"/>
  <c r="AW1299" i="1"/>
  <c r="AV1291" i="1"/>
  <c r="AW1235" i="1"/>
  <c r="AU1204" i="1"/>
  <c r="AU1088" i="1"/>
  <c r="AV1057" i="1"/>
  <c r="AU1023" i="1"/>
  <c r="AV998" i="1"/>
  <c r="AU913" i="1"/>
  <c r="AU907" i="1"/>
  <c r="AU882" i="1"/>
  <c r="AV854" i="1"/>
  <c r="AU776" i="1"/>
  <c r="AU762" i="1"/>
  <c r="AU757" i="1"/>
  <c r="AU752" i="1"/>
  <c r="AU747" i="1"/>
  <c r="AV728" i="1"/>
  <c r="AU645" i="1"/>
  <c r="AU545" i="1"/>
  <c r="AV522" i="1"/>
  <c r="AV494" i="1"/>
  <c r="AW485" i="1"/>
  <c r="AV475" i="1"/>
  <c r="AU312" i="1"/>
  <c r="AV1144" i="1"/>
  <c r="AU1097" i="1"/>
  <c r="AV1028" i="1"/>
  <c r="AV993" i="1"/>
  <c r="AU989" i="1"/>
  <c r="AU983" i="1"/>
  <c r="AV978" i="1"/>
  <c r="AW823" i="1"/>
  <c r="AU780" i="1"/>
  <c r="AV517" i="1"/>
  <c r="AV508" i="1"/>
  <c r="AU466" i="1"/>
  <c r="AU462" i="1"/>
  <c r="AU441" i="1"/>
  <c r="AU437" i="1"/>
  <c r="AU416" i="1"/>
  <c r="AU412" i="1"/>
  <c r="AW364" i="1"/>
  <c r="AV347" i="1"/>
  <c r="AU272" i="1"/>
  <c r="AU217" i="1"/>
  <c r="AV167" i="1"/>
  <c r="AV17" i="1"/>
  <c r="AU12" i="1"/>
  <c r="AW1286" i="1"/>
  <c r="AW1265" i="1"/>
  <c r="AU1261" i="1"/>
  <c r="AW1230" i="1"/>
  <c r="AU1162" i="1"/>
  <c r="AV819" i="1"/>
  <c r="AU737" i="1"/>
  <c r="AU665" i="1"/>
  <c r="AU530" i="1"/>
  <c r="AV525" i="1"/>
  <c r="AW266" i="1"/>
  <c r="AW211" i="1"/>
  <c r="AV195" i="1"/>
  <c r="AV190" i="1"/>
  <c r="AV160" i="1"/>
  <c r="AV148" i="1"/>
  <c r="AV77" i="1"/>
  <c r="AV52" i="1"/>
  <c r="AV1278" i="1"/>
  <c r="AU1134" i="1"/>
  <c r="AU1070" i="1"/>
  <c r="AW1056" i="1"/>
  <c r="AU1052" i="1"/>
  <c r="AW983" i="1"/>
  <c r="AU918" i="1"/>
  <c r="AU912" i="1"/>
  <c r="AU838" i="1"/>
  <c r="AW785" i="1"/>
  <c r="AU723" i="1"/>
  <c r="AV544" i="1"/>
  <c r="AV479" i="1"/>
  <c r="AV449" i="1"/>
  <c r="AU377" i="1"/>
  <c r="AV166" i="1"/>
  <c r="AU130" i="1"/>
  <c r="AU113" i="1"/>
  <c r="AU94" i="1"/>
  <c r="AU82" i="1"/>
  <c r="AU70" i="1"/>
  <c r="AV1299" i="1"/>
  <c r="AU1248" i="1"/>
  <c r="AW1143" i="1"/>
  <c r="AV1092" i="1"/>
  <c r="AW1060" i="1"/>
  <c r="AV1056" i="1"/>
  <c r="AU1033" i="1"/>
  <c r="AU1017" i="1"/>
  <c r="AW997" i="1"/>
  <c r="AU887" i="1"/>
  <c r="AV842" i="1"/>
  <c r="AU790" i="1"/>
  <c r="AW770" i="1"/>
  <c r="AU704" i="1"/>
  <c r="AU356" i="1"/>
  <c r="AU142" i="1"/>
  <c r="AU107" i="1"/>
  <c r="AW1260" i="1"/>
  <c r="AV1256" i="1"/>
  <c r="AW1161" i="1"/>
  <c r="AU1078" i="1"/>
  <c r="AW1047" i="1"/>
  <c r="AV950" i="1"/>
  <c r="AV795" i="1"/>
  <c r="AV784" i="1"/>
  <c r="AU699" i="1"/>
  <c r="AV529" i="1"/>
  <c r="AV507" i="1"/>
  <c r="AU461" i="1"/>
  <c r="AU436" i="1"/>
  <c r="AU411" i="1"/>
  <c r="AU364" i="1"/>
  <c r="AU271" i="1"/>
  <c r="AV205" i="1"/>
  <c r="AU159" i="1"/>
  <c r="AU88" i="1"/>
  <c r="AU22" i="1"/>
  <c r="AW1251" i="1"/>
  <c r="AU1239" i="1"/>
  <c r="AW1220" i="1"/>
  <c r="AU1207" i="1"/>
  <c r="AU1189" i="1"/>
  <c r="AV1161" i="1"/>
  <c r="AV1060" i="1"/>
  <c r="AV997" i="1"/>
  <c r="AV987" i="1"/>
  <c r="AV972" i="1"/>
  <c r="AV765" i="1"/>
  <c r="AV760" i="1"/>
  <c r="AU755" i="1"/>
  <c r="AW740" i="1"/>
  <c r="AU718" i="1"/>
  <c r="AV713" i="1"/>
  <c r="AU694" i="1"/>
  <c r="AU689" i="1"/>
  <c r="AU684" i="1"/>
  <c r="AU679" i="1"/>
  <c r="AU674" i="1"/>
  <c r="AU669" i="1"/>
  <c r="AU654" i="1"/>
  <c r="AV457" i="1"/>
  <c r="AW453" i="1"/>
  <c r="AV28" i="1"/>
  <c r="AV1064" i="1"/>
  <c r="AV740" i="1"/>
  <c r="AU722" i="1"/>
  <c r="AW713" i="1"/>
  <c r="AW708" i="1"/>
  <c r="AU664" i="1"/>
  <c r="AU659" i="1"/>
  <c r="AV469" i="1"/>
  <c r="AV444" i="1"/>
  <c r="AV419" i="1"/>
  <c r="AW328" i="1"/>
  <c r="AW324" i="1"/>
  <c r="AV314" i="1"/>
  <c r="AW292" i="1"/>
  <c r="AV112" i="1"/>
  <c r="AV1305" i="1"/>
  <c r="AU1298" i="1"/>
  <c r="AV1285" i="1"/>
  <c r="AV1255" i="1"/>
  <c r="AW1077" i="1"/>
  <c r="AV938" i="1"/>
  <c r="AV789" i="1"/>
  <c r="AV750" i="1"/>
  <c r="AW529" i="1"/>
  <c r="AU419" i="1"/>
  <c r="AV397" i="1"/>
  <c r="AU385" i="1"/>
  <c r="AW363" i="1"/>
  <c r="AV292" i="1"/>
  <c r="AV287" i="1"/>
  <c r="AW276" i="1"/>
  <c r="AU245" i="1"/>
  <c r="AU220" i="1"/>
  <c r="AV199" i="1"/>
  <c r="AV193" i="1"/>
  <c r="AV188" i="1"/>
  <c r="AV182" i="1"/>
  <c r="AV176" i="1"/>
  <c r="AU93" i="1"/>
  <c r="AU1251" i="1"/>
  <c r="AU1147" i="1"/>
  <c r="AV1132" i="1"/>
  <c r="AV1123" i="1"/>
  <c r="AV1082" i="1"/>
  <c r="AV1077" i="1"/>
  <c r="AW1055" i="1"/>
  <c r="AV1042" i="1"/>
  <c r="AW943" i="1"/>
  <c r="AU812" i="1"/>
  <c r="AU803" i="1"/>
  <c r="AV794" i="1"/>
  <c r="AU783" i="1"/>
  <c r="AU563" i="1"/>
  <c r="AU520" i="1"/>
  <c r="AU456" i="1"/>
  <c r="AU431" i="1"/>
  <c r="AV297" i="1"/>
  <c r="AV152" i="1"/>
  <c r="AU68" i="1"/>
  <c r="AU62" i="1"/>
  <c r="AU27" i="1"/>
  <c r="AU4" i="1"/>
  <c r="AV1301" i="1"/>
  <c r="AU1268" i="1"/>
  <c r="AV1264" i="1"/>
  <c r="AV862" i="1"/>
  <c r="AU778" i="1"/>
  <c r="AV764" i="1"/>
  <c r="AV557" i="1"/>
  <c r="AV548" i="1"/>
  <c r="AU533" i="1"/>
  <c r="AV452" i="1"/>
  <c r="AW448" i="1"/>
  <c r="AW401" i="1"/>
  <c r="AU336" i="1"/>
  <c r="AW318" i="1"/>
  <c r="AV209" i="1"/>
  <c r="AV1293" i="1"/>
  <c r="AW1280" i="1"/>
  <c r="AU1142" i="1"/>
  <c r="AU1137" i="1"/>
  <c r="AW1127" i="1"/>
  <c r="AW1085" i="1"/>
  <c r="AU1046" i="1"/>
  <c r="AV965" i="1"/>
  <c r="AU891" i="1"/>
  <c r="AU866" i="1"/>
  <c r="AU851" i="1"/>
  <c r="AV817" i="1"/>
  <c r="AV464" i="1"/>
  <c r="AV439" i="1"/>
  <c r="AV414" i="1"/>
  <c r="AV401" i="1"/>
  <c r="AV384" i="1"/>
  <c r="AV366" i="1"/>
  <c r="AW358" i="1"/>
  <c r="AV175" i="1"/>
  <c r="AU117" i="1"/>
  <c r="AV105" i="1"/>
  <c r="AU32" i="1"/>
  <c r="AV1246" i="1"/>
  <c r="AW1205" i="1"/>
  <c r="AW1122" i="1"/>
  <c r="AW1041" i="1"/>
  <c r="AV1036" i="1"/>
  <c r="AW1031" i="1"/>
  <c r="AW1019" i="1"/>
  <c r="AW773" i="1"/>
  <c r="AU712" i="1"/>
  <c r="AW354" i="1"/>
  <c r="AW323" i="1"/>
  <c r="AU286" i="1"/>
  <c r="AU250" i="1"/>
  <c r="AU225" i="1"/>
  <c r="AV214" i="1"/>
  <c r="AV203" i="1"/>
  <c r="AV163" i="1"/>
  <c r="AV157" i="1"/>
  <c r="AV145" i="1"/>
  <c r="AU110" i="1"/>
  <c r="AU67" i="1"/>
  <c r="AW61" i="1"/>
  <c r="AU55" i="1"/>
  <c r="AU20" i="1"/>
  <c r="AW1300" i="1"/>
  <c r="AW1275" i="1"/>
  <c r="AV1271" i="1"/>
  <c r="AV1259" i="1"/>
  <c r="AV1173" i="1"/>
  <c r="AW1146" i="1"/>
  <c r="AU1118" i="1"/>
  <c r="AU1113" i="1"/>
  <c r="AV1094" i="1"/>
  <c r="AV1045" i="1"/>
  <c r="AV1041" i="1"/>
  <c r="AV1019" i="1"/>
  <c r="AV995" i="1"/>
  <c r="AV942" i="1"/>
  <c r="AU861" i="1"/>
  <c r="AU856" i="1"/>
  <c r="AW768" i="1"/>
  <c r="AW763" i="1"/>
  <c r="AW758" i="1"/>
  <c r="AV697" i="1"/>
  <c r="AV692" i="1"/>
  <c r="AV687" i="1"/>
  <c r="AV682" i="1"/>
  <c r="AV677" i="1"/>
  <c r="AV672" i="1"/>
  <c r="AV667" i="1"/>
  <c r="AU647" i="1"/>
  <c r="AV532" i="1"/>
  <c r="AU510" i="1"/>
  <c r="AU486" i="1"/>
  <c r="AU481" i="1"/>
  <c r="AU451" i="1"/>
  <c r="AU426" i="1"/>
  <c r="AW414" i="1"/>
  <c r="AU405" i="1"/>
  <c r="AU370" i="1"/>
  <c r="AU122" i="1"/>
  <c r="AU104" i="1"/>
  <c r="AW1296" i="1"/>
  <c r="AU1237" i="1"/>
  <c r="AU1228" i="1"/>
  <c r="AU1219" i="1"/>
  <c r="AW1200" i="1"/>
  <c r="AW1182" i="1"/>
  <c r="AW1098" i="1"/>
  <c r="AV1067" i="1"/>
  <c r="AV985" i="1"/>
  <c r="AU807" i="1"/>
  <c r="AU652" i="1"/>
  <c r="AW547" i="1"/>
  <c r="AV527" i="1"/>
  <c r="AV472" i="1"/>
  <c r="AV447" i="1"/>
  <c r="AU304" i="1"/>
  <c r="AV208" i="1"/>
  <c r="AV186" i="1"/>
  <c r="AV1288" i="1"/>
  <c r="AW1271" i="1"/>
  <c r="AV1254" i="1"/>
  <c r="AU1160" i="1"/>
  <c r="AW1112" i="1"/>
  <c r="AU1062" i="1"/>
  <c r="AW1045" i="1"/>
  <c r="AW1014" i="1"/>
  <c r="AW999" i="1"/>
  <c r="AV958" i="1"/>
  <c r="AW953" i="1"/>
  <c r="AV908" i="1"/>
  <c r="AW810" i="1"/>
  <c r="AU396" i="1"/>
  <c r="AU127" i="1"/>
  <c r="AV97" i="1"/>
  <c r="AV85" i="1"/>
  <c r="AW1245" i="1"/>
  <c r="AU1232" i="1"/>
  <c r="AU1223" i="1"/>
  <c r="AU1214" i="1"/>
  <c r="AW1195" i="1"/>
  <c r="AW1177" i="1"/>
  <c r="AW1172" i="1"/>
  <c r="AU1150" i="1"/>
  <c r="AU1131" i="1"/>
  <c r="AW1093" i="1"/>
  <c r="AU1089" i="1"/>
  <c r="AV1014" i="1"/>
  <c r="AV999" i="1"/>
  <c r="AW994" i="1"/>
  <c r="AV947" i="1"/>
  <c r="AU877" i="1"/>
  <c r="AV810" i="1"/>
  <c r="AW743" i="1"/>
  <c r="AV711" i="1"/>
  <c r="AW523" i="1"/>
  <c r="AV485" i="1"/>
  <c r="AV450" i="1"/>
  <c r="AU162" i="1"/>
  <c r="AU138" i="1"/>
  <c r="AU121" i="1"/>
  <c r="AU103" i="1"/>
  <c r="AV1304" i="1"/>
  <c r="AU1296" i="1"/>
  <c r="AU1258" i="1"/>
  <c r="AU1218" i="1"/>
  <c r="AV1177" i="1"/>
  <c r="AU1163" i="1"/>
  <c r="AW1126" i="1"/>
  <c r="AV1080" i="1"/>
  <c r="AU1024" i="1"/>
  <c r="AV990" i="1"/>
  <c r="AU908" i="1"/>
  <c r="AU860" i="1"/>
  <c r="AV792" i="1"/>
  <c r="AV772" i="1"/>
  <c r="AV762" i="1"/>
  <c r="AV757" i="1"/>
  <c r="AV752" i="1"/>
  <c r="AW495" i="1"/>
  <c r="AU476" i="1"/>
  <c r="AU471" i="1"/>
  <c r="AU467" i="1"/>
  <c r="AU446" i="1"/>
  <c r="AU442" i="1"/>
  <c r="AU421" i="1"/>
  <c r="AU417" i="1"/>
  <c r="AW382" i="1"/>
  <c r="AV369" i="1"/>
  <c r="AV357" i="1"/>
  <c r="AU236" i="1"/>
  <c r="AV207" i="1"/>
  <c r="AU47" i="1"/>
  <c r="AU2" i="1"/>
  <c r="AU1112" i="1"/>
  <c r="AV830" i="1"/>
  <c r="AV738" i="1"/>
  <c r="AU681" i="1"/>
  <c r="AU676" i="1"/>
  <c r="AU671" i="1"/>
  <c r="AU666" i="1"/>
  <c r="AU651" i="1"/>
  <c r="AU555" i="1"/>
  <c r="AW463" i="1"/>
  <c r="AW438" i="1"/>
  <c r="AW413" i="1"/>
  <c r="AV382" i="1"/>
  <c r="AV289" i="1"/>
  <c r="AV284" i="1"/>
  <c r="AV115" i="1"/>
  <c r="AU78" i="1"/>
  <c r="AV1279" i="1"/>
  <c r="AU1266" i="1"/>
  <c r="AW1162" i="1"/>
  <c r="AV1102" i="1"/>
  <c r="AV1008" i="1"/>
  <c r="AW835" i="1"/>
  <c r="AV824" i="1"/>
  <c r="AW815" i="1"/>
  <c r="AW723" i="1"/>
  <c r="AU661" i="1"/>
  <c r="AU656" i="1"/>
  <c r="AU635" i="1"/>
  <c r="AU630" i="1"/>
  <c r="AU404" i="1"/>
  <c r="AU365" i="1"/>
  <c r="AV326" i="1"/>
  <c r="AU1303" i="1"/>
  <c r="AU1306" i="1"/>
  <c r="AV1306" i="1"/>
  <c r="AW1306" i="1"/>
  <c r="AU1294" i="1"/>
  <c r="AV1281" i="1"/>
  <c r="AW1281" i="1"/>
  <c r="AV1289" i="1"/>
  <c r="AW1289" i="1"/>
  <c r="AU1308" i="1"/>
  <c r="AV1308" i="1"/>
  <c r="AW1308" i="1"/>
  <c r="AU1297" i="1"/>
  <c r="AV1297" i="1"/>
  <c r="AW1297" i="1"/>
  <c r="AU1284" i="1"/>
  <c r="AW1284" i="1"/>
  <c r="AV1276" i="1"/>
  <c r="AW1256" i="1"/>
  <c r="AU1231" i="1"/>
  <c r="AV1231" i="1"/>
  <c r="AW1231" i="1"/>
  <c r="AV1181" i="1"/>
  <c r="AW1181" i="1"/>
  <c r="AU1154" i="1"/>
  <c r="AV1154" i="1"/>
  <c r="AU1149" i="1"/>
  <c r="AV1149" i="1"/>
  <c r="AU1287" i="1"/>
  <c r="AV1287" i="1"/>
  <c r="AW1287" i="1"/>
  <c r="AU1208" i="1"/>
  <c r="AV1208" i="1"/>
  <c r="AW1208" i="1"/>
  <c r="AU1181" i="1"/>
  <c r="AU1111" i="1"/>
  <c r="AV1111" i="1"/>
  <c r="AW1111" i="1"/>
  <c r="AU1079" i="1"/>
  <c r="AV1079" i="1"/>
  <c r="AU1272" i="1"/>
  <c r="AV1272" i="1"/>
  <c r="AW1272" i="1"/>
  <c r="AU1256" i="1"/>
  <c r="AU1252" i="1"/>
  <c r="AV1252" i="1"/>
  <c r="AW1252" i="1"/>
  <c r="AU1226" i="1"/>
  <c r="AV1226" i="1"/>
  <c r="AW1226" i="1"/>
  <c r="AU1217" i="1"/>
  <c r="AU1199" i="1"/>
  <c r="AW1176" i="1"/>
  <c r="AU1120" i="1"/>
  <c r="AV1120" i="1"/>
  <c r="AW1120" i="1"/>
  <c r="AU1115" i="1"/>
  <c r="AV1115" i="1"/>
  <c r="AW1115" i="1"/>
  <c r="AU1065" i="1"/>
  <c r="AV1065" i="1"/>
  <c r="AW1065" i="1"/>
  <c r="AU1244" i="1"/>
  <c r="AV1244" i="1"/>
  <c r="AW1244" i="1"/>
  <c r="AU1203" i="1"/>
  <c r="AV1203" i="1"/>
  <c r="AW1203" i="1"/>
  <c r="AU1153" i="1"/>
  <c r="AV1153" i="1"/>
  <c r="AW1153" i="1"/>
  <c r="AU1087" i="1"/>
  <c r="AV1087" i="1"/>
  <c r="AW1087" i="1"/>
  <c r="AU1264" i="1"/>
  <c r="AW1264" i="1"/>
  <c r="AU1221" i="1"/>
  <c r="AV1221" i="1"/>
  <c r="AW1221" i="1"/>
  <c r="AU1212" i="1"/>
  <c r="AU1194" i="1"/>
  <c r="AU1139" i="1"/>
  <c r="AU1124" i="1"/>
  <c r="AV1124" i="1"/>
  <c r="AU1106" i="1"/>
  <c r="AV1106" i="1"/>
  <c r="AW1106" i="1"/>
  <c r="AU1074" i="1"/>
  <c r="AV1074" i="1"/>
  <c r="AU1283" i="1"/>
  <c r="AW1283" i="1"/>
  <c r="AU1198" i="1"/>
  <c r="AV1198" i="1"/>
  <c r="AW1198" i="1"/>
  <c r="AU1175" i="1"/>
  <c r="AU1302" i="1"/>
  <c r="AV1302" i="1"/>
  <c r="AW1302" i="1"/>
  <c r="AU1216" i="1"/>
  <c r="AV1216" i="1"/>
  <c r="AW1216" i="1"/>
  <c r="AU1170" i="1"/>
  <c r="AV1170" i="1"/>
  <c r="AW1170" i="1"/>
  <c r="AU1165" i="1"/>
  <c r="AV1165" i="1"/>
  <c r="AW1165" i="1"/>
  <c r="AU1133" i="1"/>
  <c r="AV1133" i="1"/>
  <c r="AW1133" i="1"/>
  <c r="AU1069" i="1"/>
  <c r="AV1069" i="1"/>
  <c r="AU1293" i="1"/>
  <c r="AW1293" i="1"/>
  <c r="AU1286" i="1"/>
  <c r="AU1279" i="1"/>
  <c r="AW1279" i="1"/>
  <c r="AU1267" i="1"/>
  <c r="AV1267" i="1"/>
  <c r="AW1267" i="1"/>
  <c r="AU1247" i="1"/>
  <c r="AV1247" i="1"/>
  <c r="AW1247" i="1"/>
  <c r="AU1243" i="1"/>
  <c r="AU1193" i="1"/>
  <c r="AV1193" i="1"/>
  <c r="AW1193" i="1"/>
  <c r="AU1138" i="1"/>
  <c r="AV1138" i="1"/>
  <c r="AW1138" i="1"/>
  <c r="AU1091" i="1"/>
  <c r="AV1091" i="1"/>
  <c r="AW1091" i="1"/>
  <c r="AU1263" i="1"/>
  <c r="AU1234" i="1"/>
  <c r="AU1211" i="1"/>
  <c r="AV1211" i="1"/>
  <c r="AW1211" i="1"/>
  <c r="AU1202" i="1"/>
  <c r="AW1105" i="1"/>
  <c r="AU1100" i="1"/>
  <c r="AU1282" i="1"/>
  <c r="AV1282" i="1"/>
  <c r="AW1282" i="1"/>
  <c r="AU1259" i="1"/>
  <c r="AW1259" i="1"/>
  <c r="AU1188" i="1"/>
  <c r="AV1188" i="1"/>
  <c r="AW1188" i="1"/>
  <c r="AU1174" i="1"/>
  <c r="AV1174" i="1"/>
  <c r="AU1128" i="1"/>
  <c r="AV1128" i="1"/>
  <c r="AW1128" i="1"/>
  <c r="AU1238" i="1"/>
  <c r="AU1229" i="1"/>
  <c r="AU1206" i="1"/>
  <c r="AV1206" i="1"/>
  <c r="AW1206" i="1"/>
  <c r="AU1197" i="1"/>
  <c r="AU1109" i="1"/>
  <c r="AV1109" i="1"/>
  <c r="AU1307" i="1"/>
  <c r="AV1307" i="1"/>
  <c r="AW1307" i="1"/>
  <c r="AU1292" i="1"/>
  <c r="AV1292" i="1"/>
  <c r="AW1292" i="1"/>
  <c r="AU1242" i="1"/>
  <c r="AU1090" i="1"/>
  <c r="AV1090" i="1"/>
  <c r="AW1090" i="1"/>
  <c r="AW1298" i="1"/>
  <c r="AU1289" i="1"/>
  <c r="AU1278" i="1"/>
  <c r="AW1278" i="1"/>
  <c r="AU1262" i="1"/>
  <c r="AV1262" i="1"/>
  <c r="AW1262" i="1"/>
  <c r="AU1233" i="1"/>
  <c r="AU1224" i="1"/>
  <c r="AU1201" i="1"/>
  <c r="AV1201" i="1"/>
  <c r="AW1201" i="1"/>
  <c r="AU1192" i="1"/>
  <c r="AU1183" i="1"/>
  <c r="AV1183" i="1"/>
  <c r="AW1183" i="1"/>
  <c r="AU1156" i="1"/>
  <c r="AV1156" i="1"/>
  <c r="AW1156" i="1"/>
  <c r="AU1146" i="1"/>
  <c r="AV1113" i="1"/>
  <c r="AU1104" i="1"/>
  <c r="AV1104" i="1"/>
  <c r="AU1099" i="1"/>
  <c r="AV1099" i="1"/>
  <c r="AV1298" i="1"/>
  <c r="AU1274" i="1"/>
  <c r="AW1274" i="1"/>
  <c r="AU1187" i="1"/>
  <c r="AU1076" i="1"/>
  <c r="AV1076" i="1"/>
  <c r="AW1076" i="1"/>
  <c r="AU1254" i="1"/>
  <c r="AW1254" i="1"/>
  <c r="AU1196" i="1"/>
  <c r="AV1196" i="1"/>
  <c r="AW1196" i="1"/>
  <c r="AU1178" i="1"/>
  <c r="AV1178" i="1"/>
  <c r="AW1178" i="1"/>
  <c r="AU1136" i="1"/>
  <c r="AV1136" i="1"/>
  <c r="AW1136" i="1"/>
  <c r="AU1281" i="1"/>
  <c r="AU1145" i="1"/>
  <c r="AU1141" i="1"/>
  <c r="AV1141" i="1"/>
  <c r="AW1141" i="1"/>
  <c r="AU1108" i="1"/>
  <c r="AU1103" i="1"/>
  <c r="AV1103" i="1"/>
  <c r="AW1103" i="1"/>
  <c r="AW1081" i="1"/>
  <c r="AU1081" i="1"/>
  <c r="AV1081" i="1"/>
  <c r="AU1054" i="1"/>
  <c r="AV1054" i="1"/>
  <c r="AU1277" i="1"/>
  <c r="AV1277" i="1"/>
  <c r="AW1277" i="1"/>
  <c r="AU1241" i="1"/>
  <c r="AW1241" i="1"/>
  <c r="AU1191" i="1"/>
  <c r="AV1191" i="1"/>
  <c r="AW1191" i="1"/>
  <c r="AU1186" i="1"/>
  <c r="AV1186" i="1"/>
  <c r="AW1186" i="1"/>
  <c r="AW1303" i="1"/>
  <c r="AW1294" i="1"/>
  <c r="AU1288" i="1"/>
  <c r="AW1288" i="1"/>
  <c r="AV1284" i="1"/>
  <c r="AU1257" i="1"/>
  <c r="AV1257" i="1"/>
  <c r="AW1257" i="1"/>
  <c r="AU1168" i="1"/>
  <c r="AU1071" i="1"/>
  <c r="AV1071" i="1"/>
  <c r="AW1071" i="1"/>
  <c r="AU1066" i="1"/>
  <c r="AV1066" i="1"/>
  <c r="AW1066" i="1"/>
  <c r="AV1303" i="1"/>
  <c r="AV1294" i="1"/>
  <c r="AU1273" i="1"/>
  <c r="AW1273" i="1"/>
  <c r="AU1253" i="1"/>
  <c r="AU1236" i="1"/>
  <c r="AV1236" i="1"/>
  <c r="AW1236" i="1"/>
  <c r="AU1227" i="1"/>
  <c r="AV1218" i="1"/>
  <c r="AU1209" i="1"/>
  <c r="AU1159" i="1"/>
  <c r="AV1159" i="1"/>
  <c r="AU1135" i="1"/>
  <c r="AV1135" i="1"/>
  <c r="AW1135" i="1"/>
  <c r="AU1080" i="1"/>
  <c r="AW1080" i="1"/>
  <c r="AW1276" i="1"/>
  <c r="AU1269" i="1"/>
  <c r="AW1269" i="1"/>
  <c r="AU1249" i="1"/>
  <c r="AW1249" i="1"/>
  <c r="AU1213" i="1"/>
  <c r="AV1213" i="1"/>
  <c r="AW1213" i="1"/>
  <c r="AU1140" i="1"/>
  <c r="AV1140" i="1"/>
  <c r="AW1140" i="1"/>
  <c r="AU1121" i="1"/>
  <c r="AU1116" i="1"/>
  <c r="AW1088" i="1"/>
  <c r="AW1239" i="1"/>
  <c r="AW1234" i="1"/>
  <c r="AW1229" i="1"/>
  <c r="AW1224" i="1"/>
  <c r="AW1219" i="1"/>
  <c r="AW1214" i="1"/>
  <c r="AW1209" i="1"/>
  <c r="AW1204" i="1"/>
  <c r="AW1199" i="1"/>
  <c r="AW1194" i="1"/>
  <c r="AW1189" i="1"/>
  <c r="AV1176" i="1"/>
  <c r="AW1168" i="1"/>
  <c r="AV1155" i="1"/>
  <c r="AW1147" i="1"/>
  <c r="AV1126" i="1"/>
  <c r="AW1118" i="1"/>
  <c r="AV1105" i="1"/>
  <c r="AW1097" i="1"/>
  <c r="AV1068" i="1"/>
  <c r="AV1043" i="1"/>
  <c r="AW1034" i="1"/>
  <c r="AU1034" i="1"/>
  <c r="AV1239" i="1"/>
  <c r="AV1234" i="1"/>
  <c r="AV1229" i="1"/>
  <c r="AV1224" i="1"/>
  <c r="AV1219" i="1"/>
  <c r="AV1214" i="1"/>
  <c r="AV1209" i="1"/>
  <c r="AV1204" i="1"/>
  <c r="AV1199" i="1"/>
  <c r="AV1194" i="1"/>
  <c r="AV1189" i="1"/>
  <c r="AW1179" i="1"/>
  <c r="AU1176" i="1"/>
  <c r="AV1168" i="1"/>
  <c r="AW1160" i="1"/>
  <c r="AU1155" i="1"/>
  <c r="AV1147" i="1"/>
  <c r="AV1139" i="1"/>
  <c r="AW1129" i="1"/>
  <c r="AU1126" i="1"/>
  <c r="AV1118" i="1"/>
  <c r="AU1105" i="1"/>
  <c r="AV1097" i="1"/>
  <c r="AV1089" i="1"/>
  <c r="AW1059" i="1"/>
  <c r="AW1039" i="1"/>
  <c r="AU1013" i="1"/>
  <c r="AV1013" i="1"/>
  <c r="AW1013" i="1"/>
  <c r="AW1173" i="1"/>
  <c r="AV1131" i="1"/>
  <c r="AW1123" i="1"/>
  <c r="AV1110" i="1"/>
  <c r="AW1102" i="1"/>
  <c r="AW1086" i="1"/>
  <c r="AW1084" i="1"/>
  <c r="AW1078" i="1"/>
  <c r="AV1070" i="1"/>
  <c r="AW1061" i="1"/>
  <c r="AV1055" i="1"/>
  <c r="AW1184" i="1"/>
  <c r="AW1134" i="1"/>
  <c r="AV1073" i="1"/>
  <c r="AW1067" i="1"/>
  <c r="AV1052" i="1"/>
  <c r="AW1049" i="1"/>
  <c r="AW1042" i="1"/>
  <c r="AV1033" i="1"/>
  <c r="AU1027" i="1"/>
  <c r="AV1027" i="1"/>
  <c r="AW1027" i="1"/>
  <c r="AU1022" i="1"/>
  <c r="AV1022" i="1"/>
  <c r="AW1022" i="1"/>
  <c r="AW1139" i="1"/>
  <c r="AW1089" i="1"/>
  <c r="AV1038" i="1"/>
  <c r="AV1078" i="1"/>
  <c r="AU1032" i="1"/>
  <c r="AV1032" i="1"/>
  <c r="AW1032" i="1"/>
  <c r="AW1144" i="1"/>
  <c r="AW1094" i="1"/>
  <c r="AW1064" i="1"/>
  <c r="AV1058" i="1"/>
  <c r="AW1058" i="1"/>
  <c r="AW1268" i="1"/>
  <c r="AW1263" i="1"/>
  <c r="AW1258" i="1"/>
  <c r="AW1253" i="1"/>
  <c r="AW1248" i="1"/>
  <c r="AW1243" i="1"/>
  <c r="AW1238" i="1"/>
  <c r="AW1233" i="1"/>
  <c r="AW1228" i="1"/>
  <c r="AW1223" i="1"/>
  <c r="AW1218" i="1"/>
  <c r="AV1175" i="1"/>
  <c r="AW1167" i="1"/>
  <c r="AV1146" i="1"/>
  <c r="AV1125" i="1"/>
  <c r="AW1117" i="1"/>
  <c r="AV1096" i="1"/>
  <c r="AU1037" i="1"/>
  <c r="AV1037" i="1"/>
  <c r="AW1037" i="1"/>
  <c r="AV1268" i="1"/>
  <c r="AV1263" i="1"/>
  <c r="AV1258" i="1"/>
  <c r="AV1253" i="1"/>
  <c r="AV1248" i="1"/>
  <c r="AV1243" i="1"/>
  <c r="AV1238" i="1"/>
  <c r="AV1233" i="1"/>
  <c r="AV1228" i="1"/>
  <c r="AV1223" i="1"/>
  <c r="AW1180" i="1"/>
  <c r="AV1167" i="1"/>
  <c r="AW1151" i="1"/>
  <c r="AW1149" i="1"/>
  <c r="AW1130" i="1"/>
  <c r="AV1117" i="1"/>
  <c r="AW1101" i="1"/>
  <c r="AW1099" i="1"/>
  <c r="AV1083" i="1"/>
  <c r="AV1048" i="1"/>
  <c r="AW1048" i="1"/>
  <c r="AV1151" i="1"/>
  <c r="AV1130" i="1"/>
  <c r="AV1101" i="1"/>
  <c r="AW1063" i="1"/>
  <c r="AW1057" i="1"/>
  <c r="AW1154" i="1"/>
  <c r="AW1104" i="1"/>
  <c r="AU1057" i="1"/>
  <c r="AU1015" i="1"/>
  <c r="AV1015" i="1"/>
  <c r="AW1015" i="1"/>
  <c r="AV1088" i="1"/>
  <c r="AW1054" i="1"/>
  <c r="AU1010" i="1"/>
  <c r="AV1010" i="1"/>
  <c r="AW1010" i="1"/>
  <c r="AU1005" i="1"/>
  <c r="AW1159" i="1"/>
  <c r="AW1109" i="1"/>
  <c r="AW1069" i="1"/>
  <c r="AU1025" i="1"/>
  <c r="AV1025" i="1"/>
  <c r="AW1025" i="1"/>
  <c r="AV1063" i="1"/>
  <c r="AV1047" i="1"/>
  <c r="AW1044" i="1"/>
  <c r="AW1166" i="1"/>
  <c r="AW1164" i="1"/>
  <c r="AW1145" i="1"/>
  <c r="AW1116" i="1"/>
  <c r="AW1114" i="1"/>
  <c r="AW1095" i="1"/>
  <c r="AU1040" i="1"/>
  <c r="AV1040" i="1"/>
  <c r="AW1040" i="1"/>
  <c r="AU1030" i="1"/>
  <c r="AV1030" i="1"/>
  <c r="AW1030" i="1"/>
  <c r="AW1242" i="1"/>
  <c r="AW1237" i="1"/>
  <c r="AW1232" i="1"/>
  <c r="AW1227" i="1"/>
  <c r="AW1222" i="1"/>
  <c r="AW1217" i="1"/>
  <c r="AW1212" i="1"/>
  <c r="AW1207" i="1"/>
  <c r="AW1202" i="1"/>
  <c r="AW1197" i="1"/>
  <c r="AW1192" i="1"/>
  <c r="AW1187" i="1"/>
  <c r="AV1166" i="1"/>
  <c r="AW1158" i="1"/>
  <c r="AV1145" i="1"/>
  <c r="AW1137" i="1"/>
  <c r="AV1116" i="1"/>
  <c r="AW1108" i="1"/>
  <c r="AV1095" i="1"/>
  <c r="AW1074" i="1"/>
  <c r="AW1068" i="1"/>
  <c r="AW1024" i="1"/>
  <c r="AV1242" i="1"/>
  <c r="AV1237" i="1"/>
  <c r="AV1232" i="1"/>
  <c r="AV1227" i="1"/>
  <c r="AV1222" i="1"/>
  <c r="AV1217" i="1"/>
  <c r="AV1212" i="1"/>
  <c r="AV1207" i="1"/>
  <c r="AV1202" i="1"/>
  <c r="AV1197" i="1"/>
  <c r="AV1192" i="1"/>
  <c r="AV1187" i="1"/>
  <c r="AV1179" i="1"/>
  <c r="AW1171" i="1"/>
  <c r="AW1169" i="1"/>
  <c r="AV1158" i="1"/>
  <c r="AW1150" i="1"/>
  <c r="AV1137" i="1"/>
  <c r="AV1129" i="1"/>
  <c r="AW1121" i="1"/>
  <c r="AW1119" i="1"/>
  <c r="AV1108" i="1"/>
  <c r="AW1100" i="1"/>
  <c r="AU1068" i="1"/>
  <c r="AV1059" i="1"/>
  <c r="AW1046" i="1"/>
  <c r="AV1039" i="1"/>
  <c r="AU1035" i="1"/>
  <c r="AV1035" i="1"/>
  <c r="AW1035" i="1"/>
  <c r="AU1179" i="1"/>
  <c r="AV1171" i="1"/>
  <c r="AW1163" i="1"/>
  <c r="AV1150" i="1"/>
  <c r="AW1142" i="1"/>
  <c r="AU1129" i="1"/>
  <c r="AV1121" i="1"/>
  <c r="AW1113" i="1"/>
  <c r="AV1100" i="1"/>
  <c r="AW1092" i="1"/>
  <c r="AV1084" i="1"/>
  <c r="AU1059" i="1"/>
  <c r="AV1053" i="1"/>
  <c r="AW1053" i="1"/>
  <c r="AV1046" i="1"/>
  <c r="AU1039" i="1"/>
  <c r="AW1029" i="1"/>
  <c r="AU1029" i="1"/>
  <c r="AU1018" i="1"/>
  <c r="AV1018" i="1"/>
  <c r="AW1018" i="1"/>
  <c r="AV1184" i="1"/>
  <c r="AW1174" i="1"/>
  <c r="AV1134" i="1"/>
  <c r="AW1124" i="1"/>
  <c r="AU1084" i="1"/>
  <c r="AW1079" i="1"/>
  <c r="AW1073" i="1"/>
  <c r="AV1062" i="1"/>
  <c r="AV1049" i="1"/>
  <c r="AV1034" i="1"/>
  <c r="AU970" i="1"/>
  <c r="AW970" i="1"/>
  <c r="AU966" i="1"/>
  <c r="AV966" i="1"/>
  <c r="AW966" i="1"/>
  <c r="AU801" i="1"/>
  <c r="AV801" i="1"/>
  <c r="AW801" i="1"/>
  <c r="AU791" i="1"/>
  <c r="AV791" i="1"/>
  <c r="AW791" i="1"/>
  <c r="AU786" i="1"/>
  <c r="AV786" i="1"/>
  <c r="AW786" i="1"/>
  <c r="AV771" i="1"/>
  <c r="AW771" i="1"/>
  <c r="AU1003" i="1"/>
  <c r="AW1000" i="1"/>
  <c r="AW989" i="1"/>
  <c r="AU986" i="1"/>
  <c r="AV986" i="1"/>
  <c r="AW986" i="1"/>
  <c r="AU982" i="1"/>
  <c r="AW982" i="1"/>
  <c r="AU978" i="1"/>
  <c r="AU974" i="1"/>
  <c r="AW974" i="1"/>
  <c r="AW938" i="1"/>
  <c r="AW933" i="1"/>
  <c r="AW928" i="1"/>
  <c r="AW923" i="1"/>
  <c r="AU888" i="1"/>
  <c r="AV888" i="1"/>
  <c r="AV829" i="1"/>
  <c r="AU805" i="1"/>
  <c r="AV805" i="1"/>
  <c r="AW805" i="1"/>
  <c r="AU796" i="1"/>
  <c r="AU771" i="1"/>
  <c r="AW1012" i="1"/>
  <c r="AW1009" i="1"/>
  <c r="AV989" i="1"/>
  <c r="AU957" i="1"/>
  <c r="AW957" i="1"/>
  <c r="AU900" i="1"/>
  <c r="AU894" i="1"/>
  <c r="AV894" i="1"/>
  <c r="AW894" i="1"/>
  <c r="AU875" i="1"/>
  <c r="AU869" i="1"/>
  <c r="AV869" i="1"/>
  <c r="AW869" i="1"/>
  <c r="AU848" i="1"/>
  <c r="AU766" i="1"/>
  <c r="AV1012" i="1"/>
  <c r="AV1009" i="1"/>
  <c r="AU952" i="1"/>
  <c r="AW952" i="1"/>
  <c r="AU906" i="1"/>
  <c r="AU881" i="1"/>
  <c r="AV834" i="1"/>
  <c r="AW761" i="1"/>
  <c r="AU751" i="1"/>
  <c r="AV751" i="1"/>
  <c r="AW751" i="1"/>
  <c r="AU741" i="1"/>
  <c r="AU1021" i="1"/>
  <c r="AV1021" i="1"/>
  <c r="AW1021" i="1"/>
  <c r="AU1006" i="1"/>
  <c r="AV1006" i="1"/>
  <c r="AW1006" i="1"/>
  <c r="AU996" i="1"/>
  <c r="AV996" i="1"/>
  <c r="AW996" i="1"/>
  <c r="AU965" i="1"/>
  <c r="AW965" i="1"/>
  <c r="AU961" i="1"/>
  <c r="AV961" i="1"/>
  <c r="AW961" i="1"/>
  <c r="AU947" i="1"/>
  <c r="AW947" i="1"/>
  <c r="AW868" i="1"/>
  <c r="AU858" i="1"/>
  <c r="AV858" i="1"/>
  <c r="AV853" i="1"/>
  <c r="AV813" i="1"/>
  <c r="AV809" i="1"/>
  <c r="AU761" i="1"/>
  <c r="AV761" i="1"/>
  <c r="AU756" i="1"/>
  <c r="AV756" i="1"/>
  <c r="AW756" i="1"/>
  <c r="AU746" i="1"/>
  <c r="AV746" i="1"/>
  <c r="AW746" i="1"/>
  <c r="AV741" i="1"/>
  <c r="AW741" i="1"/>
  <c r="AU985" i="1"/>
  <c r="AW985" i="1"/>
  <c r="AU969" i="1"/>
  <c r="AW969" i="1"/>
  <c r="AU956" i="1"/>
  <c r="AV956" i="1"/>
  <c r="AW956" i="1"/>
  <c r="AU942" i="1"/>
  <c r="AW942" i="1"/>
  <c r="AU917" i="1"/>
  <c r="AU893" i="1"/>
  <c r="AV893" i="1"/>
  <c r="AU868" i="1"/>
  <c r="AV868" i="1"/>
  <c r="AU863" i="1"/>
  <c r="AV863" i="1"/>
  <c r="AW863" i="1"/>
  <c r="AW858" i="1"/>
  <c r="AU828" i="1"/>
  <c r="AV828" i="1"/>
  <c r="AW828" i="1"/>
  <c r="AU818" i="1"/>
  <c r="AV818" i="1"/>
  <c r="AW818" i="1"/>
  <c r="AW1023" i="1"/>
  <c r="AV1002" i="1"/>
  <c r="AW988" i="1"/>
  <c r="AU981" i="1"/>
  <c r="AV981" i="1"/>
  <c r="AW981" i="1"/>
  <c r="AU951" i="1"/>
  <c r="AV951" i="1"/>
  <c r="AW951" i="1"/>
  <c r="AU937" i="1"/>
  <c r="AW937" i="1"/>
  <c r="AU932" i="1"/>
  <c r="AW932" i="1"/>
  <c r="AU927" i="1"/>
  <c r="AW927" i="1"/>
  <c r="AU922" i="1"/>
  <c r="AW922" i="1"/>
  <c r="AU911" i="1"/>
  <c r="AV911" i="1"/>
  <c r="AW911" i="1"/>
  <c r="AU905" i="1"/>
  <c r="AU899" i="1"/>
  <c r="AV899" i="1"/>
  <c r="AW899" i="1"/>
  <c r="AU880" i="1"/>
  <c r="AU874" i="1"/>
  <c r="AV874" i="1"/>
  <c r="AW874" i="1"/>
  <c r="AU847" i="1"/>
  <c r="AU833" i="1"/>
  <c r="AV736" i="1"/>
  <c r="AW1043" i="1"/>
  <c r="AW1038" i="1"/>
  <c r="AW1033" i="1"/>
  <c r="AW1028" i="1"/>
  <c r="AV1023" i="1"/>
  <c r="AW1020" i="1"/>
  <c r="AW1008" i="1"/>
  <c r="AV1005" i="1"/>
  <c r="AV988" i="1"/>
  <c r="AU977" i="1"/>
  <c r="AW977" i="1"/>
  <c r="AW968" i="1"/>
  <c r="AU946" i="1"/>
  <c r="AV946" i="1"/>
  <c r="AW946" i="1"/>
  <c r="AU827" i="1"/>
  <c r="AV827" i="1"/>
  <c r="AW984" i="1"/>
  <c r="AV968" i="1"/>
  <c r="AU960" i="1"/>
  <c r="AW960" i="1"/>
  <c r="AU941" i="1"/>
  <c r="AV941" i="1"/>
  <c r="AW941" i="1"/>
  <c r="AU916" i="1"/>
  <c r="AV916" i="1"/>
  <c r="AW916" i="1"/>
  <c r="AW898" i="1"/>
  <c r="AU892" i="1"/>
  <c r="AW873" i="1"/>
  <c r="AU867" i="1"/>
  <c r="AU852" i="1"/>
  <c r="AW827" i="1"/>
  <c r="AU808" i="1"/>
  <c r="AV803" i="1"/>
  <c r="AV799" i="1"/>
  <c r="AV783" i="1"/>
  <c r="AW783" i="1"/>
  <c r="AV731" i="1"/>
  <c r="AW1017" i="1"/>
  <c r="AW998" i="1"/>
  <c r="AU964" i="1"/>
  <c r="AW964" i="1"/>
  <c r="AU955" i="1"/>
  <c r="AW955" i="1"/>
  <c r="AU936" i="1"/>
  <c r="AV936" i="1"/>
  <c r="AW936" i="1"/>
  <c r="AU931" i="1"/>
  <c r="AV931" i="1"/>
  <c r="AW931" i="1"/>
  <c r="AU926" i="1"/>
  <c r="AV926" i="1"/>
  <c r="AW926" i="1"/>
  <c r="AU921" i="1"/>
  <c r="AV921" i="1"/>
  <c r="AW921" i="1"/>
  <c r="AU910" i="1"/>
  <c r="AU898" i="1"/>
  <c r="AV898" i="1"/>
  <c r="AU873" i="1"/>
  <c r="AV873" i="1"/>
  <c r="AV832" i="1"/>
  <c r="AW832" i="1"/>
  <c r="AV769" i="1"/>
  <c r="AU995" i="1"/>
  <c r="AW995" i="1"/>
  <c r="AU950" i="1"/>
  <c r="AW950" i="1"/>
  <c r="AU904" i="1"/>
  <c r="AV904" i="1"/>
  <c r="AW904" i="1"/>
  <c r="AU879" i="1"/>
  <c r="AV879" i="1"/>
  <c r="AW879" i="1"/>
  <c r="AU846" i="1"/>
  <c r="AV846" i="1"/>
  <c r="AW846" i="1"/>
  <c r="AU832" i="1"/>
  <c r="AU1011" i="1"/>
  <c r="AV1011" i="1"/>
  <c r="AW1011" i="1"/>
  <c r="AW1005" i="1"/>
  <c r="AU980" i="1"/>
  <c r="AW980" i="1"/>
  <c r="AU972" i="1"/>
  <c r="AW972" i="1"/>
  <c r="AW963" i="1"/>
  <c r="AU945" i="1"/>
  <c r="AW945" i="1"/>
  <c r="AU915" i="1"/>
  <c r="AV915" i="1"/>
  <c r="AW915" i="1"/>
  <c r="AV798" i="1"/>
  <c r="AW798" i="1"/>
  <c r="AU788" i="1"/>
  <c r="AV721" i="1"/>
  <c r="AW987" i="1"/>
  <c r="AU976" i="1"/>
  <c r="AV976" i="1"/>
  <c r="AW976" i="1"/>
  <c r="AU940" i="1"/>
  <c r="AW940" i="1"/>
  <c r="AU935" i="1"/>
  <c r="AV935" i="1"/>
  <c r="AW935" i="1"/>
  <c r="AU930" i="1"/>
  <c r="AV930" i="1"/>
  <c r="AW930" i="1"/>
  <c r="AU925" i="1"/>
  <c r="AV925" i="1"/>
  <c r="AW925" i="1"/>
  <c r="AU920" i="1"/>
  <c r="AV920" i="1"/>
  <c r="AW920" i="1"/>
  <c r="AW903" i="1"/>
  <c r="AU897" i="1"/>
  <c r="AW878" i="1"/>
  <c r="AU872" i="1"/>
  <c r="AW845" i="1"/>
  <c r="AU826" i="1"/>
  <c r="AV811" i="1"/>
  <c r="AU798" i="1"/>
  <c r="AU793" i="1"/>
  <c r="AU768" i="1"/>
  <c r="AV768" i="1"/>
  <c r="AU991" i="1"/>
  <c r="AV991" i="1"/>
  <c r="AW991" i="1"/>
  <c r="AU959" i="1"/>
  <c r="AW959" i="1"/>
  <c r="AU909" i="1"/>
  <c r="AV909" i="1"/>
  <c r="AW909" i="1"/>
  <c r="AU903" i="1"/>
  <c r="AV903" i="1"/>
  <c r="AU878" i="1"/>
  <c r="AV878" i="1"/>
  <c r="AU845" i="1"/>
  <c r="AV845" i="1"/>
  <c r="AU831" i="1"/>
  <c r="AV831" i="1"/>
  <c r="AW831" i="1"/>
  <c r="AW1004" i="1"/>
  <c r="AU1001" i="1"/>
  <c r="AV1001" i="1"/>
  <c r="AW1001" i="1"/>
  <c r="AV994" i="1"/>
  <c r="AW979" i="1"/>
  <c r="AU954" i="1"/>
  <c r="AW954" i="1"/>
  <c r="AU884" i="1"/>
  <c r="AV884" i="1"/>
  <c r="AW884" i="1"/>
  <c r="AV850" i="1"/>
  <c r="AW850" i="1"/>
  <c r="AU763" i="1"/>
  <c r="AU758" i="1"/>
  <c r="AV753" i="1"/>
  <c r="AU748" i="1"/>
  <c r="AV748" i="1"/>
  <c r="AW748" i="1"/>
  <c r="AV716" i="1"/>
  <c r="AV1004" i="1"/>
  <c r="AU967" i="1"/>
  <c r="AW967" i="1"/>
  <c r="AU949" i="1"/>
  <c r="AW949" i="1"/>
  <c r="AU914" i="1"/>
  <c r="AV914" i="1"/>
  <c r="AW914" i="1"/>
  <c r="AU896" i="1"/>
  <c r="AU871" i="1"/>
  <c r="AU850" i="1"/>
  <c r="AW844" i="1"/>
  <c r="AU825" i="1"/>
  <c r="AV821" i="1"/>
  <c r="AU816" i="1"/>
  <c r="AU975" i="1"/>
  <c r="AW975" i="1"/>
  <c r="AU971" i="1"/>
  <c r="AV971" i="1"/>
  <c r="AW971" i="1"/>
  <c r="AU958" i="1"/>
  <c r="AV953" i="1"/>
  <c r="AU944" i="1"/>
  <c r="AW944" i="1"/>
  <c r="AU840" i="1"/>
  <c r="AV840" i="1"/>
  <c r="AW840" i="1"/>
  <c r="AV948" i="1"/>
  <c r="AU939" i="1"/>
  <c r="AW939" i="1"/>
  <c r="AU934" i="1"/>
  <c r="AW934" i="1"/>
  <c r="AU929" i="1"/>
  <c r="AW929" i="1"/>
  <c r="AU924" i="1"/>
  <c r="AW924" i="1"/>
  <c r="AU919" i="1"/>
  <c r="AW919" i="1"/>
  <c r="AU883" i="1"/>
  <c r="AV883" i="1"/>
  <c r="AU855" i="1"/>
  <c r="AV855" i="1"/>
  <c r="AW855" i="1"/>
  <c r="AV806" i="1"/>
  <c r="AW806" i="1"/>
  <c r="AU1016" i="1"/>
  <c r="AV1016" i="1"/>
  <c r="AW1016" i="1"/>
  <c r="AU1000" i="1"/>
  <c r="AW993" i="1"/>
  <c r="AU990" i="1"/>
  <c r="AW990" i="1"/>
  <c r="AV943" i="1"/>
  <c r="AU889" i="1"/>
  <c r="AV889" i="1"/>
  <c r="AW889" i="1"/>
  <c r="AU806" i="1"/>
  <c r="AV982" i="1"/>
  <c r="AV974" i="1"/>
  <c r="AV970" i="1"/>
  <c r="AU962" i="1"/>
  <c r="AW962" i="1"/>
  <c r="AW948" i="1"/>
  <c r="AU943" i="1"/>
  <c r="AV918" i="1"/>
  <c r="AU901" i="1"/>
  <c r="AU876" i="1"/>
  <c r="AV849" i="1"/>
  <c r="AU853" i="1"/>
  <c r="AV835" i="1"/>
  <c r="AU830" i="1"/>
  <c r="AW822" i="1"/>
  <c r="AU817" i="1"/>
  <c r="AU787" i="1"/>
  <c r="AW787" i="1"/>
  <c r="AU753" i="1"/>
  <c r="AW750" i="1"/>
  <c r="AW733" i="1"/>
  <c r="AU714" i="1"/>
  <c r="AV714" i="1"/>
  <c r="AW714" i="1"/>
  <c r="AV700" i="1"/>
  <c r="AW700" i="1"/>
  <c r="AU695" i="1"/>
  <c r="AV640" i="1"/>
  <c r="AW640" i="1"/>
  <c r="AU804" i="1"/>
  <c r="AW804" i="1"/>
  <c r="AU726" i="1"/>
  <c r="AW726" i="1"/>
  <c r="AV695" i="1"/>
  <c r="AW695" i="1"/>
  <c r="AU690" i="1"/>
  <c r="AU685" i="1"/>
  <c r="AU680" i="1"/>
  <c r="AU675" i="1"/>
  <c r="AU670" i="1"/>
  <c r="AV665" i="1"/>
  <c r="AW665" i="1"/>
  <c r="AU650" i="1"/>
  <c r="AV645" i="1"/>
  <c r="AW645" i="1"/>
  <c r="AU540" i="1"/>
  <c r="AW540" i="1"/>
  <c r="AU709" i="1"/>
  <c r="AV709" i="1"/>
  <c r="AW709" i="1"/>
  <c r="AV690" i="1"/>
  <c r="AW690" i="1"/>
  <c r="AV685" i="1"/>
  <c r="AW685" i="1"/>
  <c r="AV680" i="1"/>
  <c r="AW680" i="1"/>
  <c r="AV675" i="1"/>
  <c r="AW675" i="1"/>
  <c r="AV670" i="1"/>
  <c r="AW670" i="1"/>
  <c r="AV650" i="1"/>
  <c r="AW650" i="1"/>
  <c r="AV540" i="1"/>
  <c r="AU809" i="1"/>
  <c r="AW809" i="1"/>
  <c r="AU759" i="1"/>
  <c r="AV759" i="1"/>
  <c r="AW759" i="1"/>
  <c r="AV660" i="1"/>
  <c r="AW660" i="1"/>
  <c r="AV655" i="1"/>
  <c r="AW655" i="1"/>
  <c r="AU639" i="1"/>
  <c r="AU634" i="1"/>
  <c r="AU629" i="1"/>
  <c r="AU624" i="1"/>
  <c r="AU619" i="1"/>
  <c r="AU614" i="1"/>
  <c r="AU609" i="1"/>
  <c r="AU604" i="1"/>
  <c r="AU599" i="1"/>
  <c r="AU594" i="1"/>
  <c r="AU589" i="1"/>
  <c r="AU584" i="1"/>
  <c r="AU579" i="1"/>
  <c r="AU574" i="1"/>
  <c r="AU569" i="1"/>
  <c r="AW860" i="1"/>
  <c r="AW842" i="1"/>
  <c r="AV837" i="1"/>
  <c r="AW811" i="1"/>
  <c r="AW803" i="1"/>
  <c r="AW795" i="1"/>
  <c r="AW780" i="1"/>
  <c r="AU733" i="1"/>
  <c r="AU729" i="1"/>
  <c r="AV729" i="1"/>
  <c r="AW729" i="1"/>
  <c r="AU725" i="1"/>
  <c r="AU644" i="1"/>
  <c r="AW910" i="1"/>
  <c r="AW905" i="1"/>
  <c r="AW900" i="1"/>
  <c r="AW895" i="1"/>
  <c r="AW890" i="1"/>
  <c r="AW885" i="1"/>
  <c r="AW880" i="1"/>
  <c r="AW875" i="1"/>
  <c r="AW870" i="1"/>
  <c r="AW865" i="1"/>
  <c r="AW847" i="1"/>
  <c r="AU814" i="1"/>
  <c r="AW814" i="1"/>
  <c r="AV780" i="1"/>
  <c r="AU774" i="1"/>
  <c r="AW774" i="1"/>
  <c r="AU765" i="1"/>
  <c r="AV725" i="1"/>
  <c r="AW725" i="1"/>
  <c r="AU717" i="1"/>
  <c r="AV708" i="1"/>
  <c r="AU649" i="1"/>
  <c r="AU553" i="1"/>
  <c r="AV553" i="1"/>
  <c r="AW553" i="1"/>
  <c r="AV910" i="1"/>
  <c r="AV905" i="1"/>
  <c r="AV900" i="1"/>
  <c r="AV895" i="1"/>
  <c r="AV890" i="1"/>
  <c r="AV885" i="1"/>
  <c r="AV880" i="1"/>
  <c r="AV875" i="1"/>
  <c r="AV870" i="1"/>
  <c r="AV865" i="1"/>
  <c r="AV847" i="1"/>
  <c r="AW829" i="1"/>
  <c r="AU789" i="1"/>
  <c r="AW789" i="1"/>
  <c r="AU777" i="1"/>
  <c r="AW777" i="1"/>
  <c r="AU721" i="1"/>
  <c r="AW721" i="1"/>
  <c r="AU638" i="1"/>
  <c r="AV638" i="1"/>
  <c r="AW638" i="1"/>
  <c r="AU633" i="1"/>
  <c r="AV633" i="1"/>
  <c r="AW633" i="1"/>
  <c r="AU628" i="1"/>
  <c r="AV628" i="1"/>
  <c r="AW628" i="1"/>
  <c r="AU623" i="1"/>
  <c r="AV623" i="1"/>
  <c r="AW623" i="1"/>
  <c r="AU618" i="1"/>
  <c r="AV618" i="1"/>
  <c r="AW618" i="1"/>
  <c r="AU613" i="1"/>
  <c r="AV613" i="1"/>
  <c r="AW613" i="1"/>
  <c r="AU608" i="1"/>
  <c r="AV608" i="1"/>
  <c r="AW608" i="1"/>
  <c r="AU603" i="1"/>
  <c r="AV603" i="1"/>
  <c r="AW603" i="1"/>
  <c r="AU598" i="1"/>
  <c r="AV598" i="1"/>
  <c r="AW598" i="1"/>
  <c r="AU593" i="1"/>
  <c r="AV593" i="1"/>
  <c r="AW593" i="1"/>
  <c r="AU588" i="1"/>
  <c r="AV588" i="1"/>
  <c r="AW588" i="1"/>
  <c r="AU583" i="1"/>
  <c r="AV583" i="1"/>
  <c r="AW583" i="1"/>
  <c r="AU578" i="1"/>
  <c r="AV578" i="1"/>
  <c r="AW578" i="1"/>
  <c r="AU573" i="1"/>
  <c r="AV573" i="1"/>
  <c r="AW573" i="1"/>
  <c r="AU568" i="1"/>
  <c r="AV568" i="1"/>
  <c r="AW568" i="1"/>
  <c r="AW857" i="1"/>
  <c r="AV852" i="1"/>
  <c r="AW834" i="1"/>
  <c r="AU819" i="1"/>
  <c r="AW819" i="1"/>
  <c r="AV816" i="1"/>
  <c r="AV808" i="1"/>
  <c r="AU795" i="1"/>
  <c r="AU792" i="1"/>
  <c r="AW792" i="1"/>
  <c r="AV758" i="1"/>
  <c r="AU749" i="1"/>
  <c r="AV749" i="1"/>
  <c r="AW749" i="1"/>
  <c r="AU736" i="1"/>
  <c r="AW728" i="1"/>
  <c r="AU708" i="1"/>
  <c r="AU703" i="1"/>
  <c r="AW703" i="1"/>
  <c r="AU643" i="1"/>
  <c r="AV643" i="1"/>
  <c r="AW643" i="1"/>
  <c r="AW862" i="1"/>
  <c r="AV857" i="1"/>
  <c r="AW839" i="1"/>
  <c r="AW821" i="1"/>
  <c r="AW813" i="1"/>
  <c r="AW800" i="1"/>
  <c r="AW755" i="1"/>
  <c r="AU739" i="1"/>
  <c r="AV739" i="1"/>
  <c r="AW739" i="1"/>
  <c r="AU732" i="1"/>
  <c r="AU698" i="1"/>
  <c r="AW698" i="1"/>
  <c r="AU648" i="1"/>
  <c r="AV648" i="1"/>
  <c r="AW648" i="1"/>
  <c r="AW917" i="1"/>
  <c r="AW912" i="1"/>
  <c r="AW907" i="1"/>
  <c r="AW902" i="1"/>
  <c r="AW897" i="1"/>
  <c r="AW892" i="1"/>
  <c r="AW887" i="1"/>
  <c r="AW882" i="1"/>
  <c r="AW877" i="1"/>
  <c r="AW872" i="1"/>
  <c r="AW867" i="1"/>
  <c r="AW826" i="1"/>
  <c r="AU824" i="1"/>
  <c r="AW788" i="1"/>
  <c r="AW776" i="1"/>
  <c r="AV755" i="1"/>
  <c r="AU724" i="1"/>
  <c r="AV724" i="1"/>
  <c r="AW724" i="1"/>
  <c r="AU720" i="1"/>
  <c r="AU693" i="1"/>
  <c r="AW693" i="1"/>
  <c r="AU688" i="1"/>
  <c r="AV688" i="1"/>
  <c r="AW688" i="1"/>
  <c r="AU683" i="1"/>
  <c r="AV683" i="1"/>
  <c r="AW683" i="1"/>
  <c r="AU678" i="1"/>
  <c r="AV678" i="1"/>
  <c r="AW678" i="1"/>
  <c r="AU673" i="1"/>
  <c r="AV673" i="1"/>
  <c r="AW673" i="1"/>
  <c r="AU668" i="1"/>
  <c r="AV668" i="1"/>
  <c r="AW668" i="1"/>
  <c r="AU653" i="1"/>
  <c r="AV653" i="1"/>
  <c r="AW653" i="1"/>
  <c r="AV897" i="1"/>
  <c r="AV892" i="1"/>
  <c r="AV887" i="1"/>
  <c r="AV882" i="1"/>
  <c r="AV877" i="1"/>
  <c r="AU829" i="1"/>
  <c r="AV720" i="1"/>
  <c r="AW720" i="1"/>
  <c r="AU663" i="1"/>
  <c r="AV663" i="1"/>
  <c r="AW663" i="1"/>
  <c r="AU658" i="1"/>
  <c r="AV658" i="1"/>
  <c r="AW658" i="1"/>
  <c r="AU637" i="1"/>
  <c r="AV637" i="1"/>
  <c r="AW637" i="1"/>
  <c r="AU632" i="1"/>
  <c r="AV632" i="1"/>
  <c r="AW632" i="1"/>
  <c r="AU627" i="1"/>
  <c r="AW627" i="1"/>
  <c r="AU622" i="1"/>
  <c r="AW622" i="1"/>
  <c r="AU617" i="1"/>
  <c r="AW617" i="1"/>
  <c r="AU612" i="1"/>
  <c r="AW612" i="1"/>
  <c r="AU607" i="1"/>
  <c r="AW607" i="1"/>
  <c r="AU602" i="1"/>
  <c r="AW602" i="1"/>
  <c r="AU597" i="1"/>
  <c r="AW597" i="1"/>
  <c r="AU592" i="1"/>
  <c r="AW592" i="1"/>
  <c r="AU587" i="1"/>
  <c r="AW587" i="1"/>
  <c r="AU582" i="1"/>
  <c r="AW582" i="1"/>
  <c r="AU577" i="1"/>
  <c r="AW577" i="1"/>
  <c r="AU572" i="1"/>
  <c r="AW572" i="1"/>
  <c r="AU567" i="1"/>
  <c r="AW567" i="1"/>
  <c r="AU543" i="1"/>
  <c r="AW836" i="1"/>
  <c r="AU834" i="1"/>
  <c r="AU764" i="1"/>
  <c r="AW764" i="1"/>
  <c r="AW745" i="1"/>
  <c r="AW738" i="1"/>
  <c r="AU728" i="1"/>
  <c r="AU716" i="1"/>
  <c r="AW716" i="1"/>
  <c r="AU707" i="1"/>
  <c r="AU642" i="1"/>
  <c r="AV642" i="1"/>
  <c r="AW642" i="1"/>
  <c r="AV627" i="1"/>
  <c r="AV622" i="1"/>
  <c r="AV617" i="1"/>
  <c r="AV612" i="1"/>
  <c r="AV607" i="1"/>
  <c r="AV602" i="1"/>
  <c r="AV597" i="1"/>
  <c r="AV592" i="1"/>
  <c r="AV587" i="1"/>
  <c r="AV582" i="1"/>
  <c r="AV577" i="1"/>
  <c r="AV572" i="1"/>
  <c r="AV567" i="1"/>
  <c r="AV528" i="1"/>
  <c r="AW528" i="1"/>
  <c r="AW859" i="1"/>
  <c r="AU839" i="1"/>
  <c r="AV836" i="1"/>
  <c r="AU779" i="1"/>
  <c r="AW779" i="1"/>
  <c r="AU770" i="1"/>
  <c r="AU767" i="1"/>
  <c r="AW767" i="1"/>
  <c r="AU735" i="1"/>
  <c r="AU702" i="1"/>
  <c r="AU538" i="1"/>
  <c r="AU844" i="1"/>
  <c r="AU797" i="1"/>
  <c r="AW797" i="1"/>
  <c r="AU794" i="1"/>
  <c r="AW794" i="1"/>
  <c r="AU785" i="1"/>
  <c r="AU782" i="1"/>
  <c r="AW782" i="1"/>
  <c r="AU745" i="1"/>
  <c r="AV562" i="1"/>
  <c r="AW562" i="1"/>
  <c r="AV538" i="1"/>
  <c r="AW538" i="1"/>
  <c r="AU849" i="1"/>
  <c r="AU731" i="1"/>
  <c r="AW731" i="1"/>
  <c r="AU719" i="1"/>
  <c r="AV719" i="1"/>
  <c r="AW719" i="1"/>
  <c r="AV715" i="1"/>
  <c r="AW715" i="1"/>
  <c r="AU711" i="1"/>
  <c r="AW711" i="1"/>
  <c r="AV636" i="1"/>
  <c r="AW636" i="1"/>
  <c r="AV631" i="1"/>
  <c r="AW631" i="1"/>
  <c r="AV626" i="1"/>
  <c r="AW626" i="1"/>
  <c r="AV621" i="1"/>
  <c r="AW621" i="1"/>
  <c r="AV616" i="1"/>
  <c r="AW616" i="1"/>
  <c r="AV611" i="1"/>
  <c r="AW611" i="1"/>
  <c r="AV606" i="1"/>
  <c r="AW606" i="1"/>
  <c r="AV601" i="1"/>
  <c r="AW601" i="1"/>
  <c r="AV596" i="1"/>
  <c r="AW596" i="1"/>
  <c r="AV591" i="1"/>
  <c r="AW591" i="1"/>
  <c r="AV586" i="1"/>
  <c r="AW586" i="1"/>
  <c r="AV581" i="1"/>
  <c r="AW581" i="1"/>
  <c r="AV576" i="1"/>
  <c r="AW576" i="1"/>
  <c r="AU571" i="1"/>
  <c r="AV571" i="1"/>
  <c r="AW571" i="1"/>
  <c r="AU566" i="1"/>
  <c r="AV566" i="1"/>
  <c r="AW566" i="1"/>
  <c r="AW856" i="1"/>
  <c r="AU854" i="1"/>
  <c r="AV851" i="1"/>
  <c r="AW838" i="1"/>
  <c r="AV833" i="1"/>
  <c r="AV815" i="1"/>
  <c r="AV807" i="1"/>
  <c r="AW778" i="1"/>
  <c r="AW766" i="1"/>
  <c r="AV763" i="1"/>
  <c r="AU754" i="1"/>
  <c r="AV754" i="1"/>
  <c r="AW754" i="1"/>
  <c r="AU727" i="1"/>
  <c r="AU715" i="1"/>
  <c r="AU706" i="1"/>
  <c r="AV706" i="1"/>
  <c r="AW706" i="1"/>
  <c r="AU662" i="1"/>
  <c r="AU657" i="1"/>
  <c r="AV641" i="1"/>
  <c r="AW641" i="1"/>
  <c r="AU636" i="1"/>
  <c r="AU631" i="1"/>
  <c r="AU626" i="1"/>
  <c r="AU621" i="1"/>
  <c r="AU616" i="1"/>
  <c r="AU611" i="1"/>
  <c r="AU606" i="1"/>
  <c r="AU601" i="1"/>
  <c r="AU596" i="1"/>
  <c r="AU591" i="1"/>
  <c r="AU586" i="1"/>
  <c r="AU581" i="1"/>
  <c r="AU576" i="1"/>
  <c r="AW861" i="1"/>
  <c r="AU859" i="1"/>
  <c r="AV856" i="1"/>
  <c r="AW843" i="1"/>
  <c r="AV838" i="1"/>
  <c r="AW820" i="1"/>
  <c r="AW812" i="1"/>
  <c r="AW796" i="1"/>
  <c r="AW793" i="1"/>
  <c r="AW781" i="1"/>
  <c r="AV778" i="1"/>
  <c r="AV766" i="1"/>
  <c r="AU701" i="1"/>
  <c r="AV701" i="1"/>
  <c r="AW701" i="1"/>
  <c r="AV646" i="1"/>
  <c r="AW646" i="1"/>
  <c r="AU641" i="1"/>
  <c r="AV537" i="1"/>
  <c r="AW537" i="1"/>
  <c r="AW906" i="1"/>
  <c r="AW901" i="1"/>
  <c r="AW896" i="1"/>
  <c r="AW891" i="1"/>
  <c r="AW886" i="1"/>
  <c r="AW881" i="1"/>
  <c r="AW876" i="1"/>
  <c r="AW871" i="1"/>
  <c r="AW866" i="1"/>
  <c r="AU864" i="1"/>
  <c r="AV861" i="1"/>
  <c r="AW848" i="1"/>
  <c r="AV843" i="1"/>
  <c r="AW825" i="1"/>
  <c r="AV820" i="1"/>
  <c r="AV812" i="1"/>
  <c r="AV796" i="1"/>
  <c r="AV793" i="1"/>
  <c r="AV787" i="1"/>
  <c r="AV781" i="1"/>
  <c r="AW775" i="1"/>
  <c r="AU734" i="1"/>
  <c r="AV734" i="1"/>
  <c r="AW734" i="1"/>
  <c r="AW730" i="1"/>
  <c r="AU710" i="1"/>
  <c r="AU696" i="1"/>
  <c r="AV696" i="1"/>
  <c r="AW696" i="1"/>
  <c r="AU646" i="1"/>
  <c r="AV906" i="1"/>
  <c r="AV901" i="1"/>
  <c r="AV896" i="1"/>
  <c r="AV891" i="1"/>
  <c r="AV886" i="1"/>
  <c r="AV881" i="1"/>
  <c r="AV876" i="1"/>
  <c r="AV871" i="1"/>
  <c r="AV866" i="1"/>
  <c r="AW853" i="1"/>
  <c r="AV848" i="1"/>
  <c r="AW830" i="1"/>
  <c r="AV825" i="1"/>
  <c r="AW817" i="1"/>
  <c r="AV804" i="1"/>
  <c r="AW790" i="1"/>
  <c r="AU769" i="1"/>
  <c r="AW769" i="1"/>
  <c r="AU760" i="1"/>
  <c r="AW753" i="1"/>
  <c r="AU744" i="1"/>
  <c r="AV744" i="1"/>
  <c r="AW744" i="1"/>
  <c r="AV726" i="1"/>
  <c r="AV710" i="1"/>
  <c r="AW710" i="1"/>
  <c r="AU705" i="1"/>
  <c r="AU691" i="1"/>
  <c r="AV691" i="1"/>
  <c r="AW691" i="1"/>
  <c r="AV635" i="1"/>
  <c r="AW635" i="1"/>
  <c r="AV630" i="1"/>
  <c r="AW630" i="1"/>
  <c r="AU625" i="1"/>
  <c r="AV625" i="1"/>
  <c r="AW625" i="1"/>
  <c r="AU620" i="1"/>
  <c r="AV620" i="1"/>
  <c r="AW620" i="1"/>
  <c r="AU615" i="1"/>
  <c r="AV615" i="1"/>
  <c r="AW615" i="1"/>
  <c r="AU610" i="1"/>
  <c r="AV610" i="1"/>
  <c r="AW610" i="1"/>
  <c r="AU605" i="1"/>
  <c r="AV605" i="1"/>
  <c r="AW605" i="1"/>
  <c r="AU600" i="1"/>
  <c r="AV600" i="1"/>
  <c r="AW600" i="1"/>
  <c r="AU595" i="1"/>
  <c r="AV595" i="1"/>
  <c r="AW595" i="1"/>
  <c r="AU590" i="1"/>
  <c r="AV590" i="1"/>
  <c r="AW590" i="1"/>
  <c r="AU585" i="1"/>
  <c r="AV585" i="1"/>
  <c r="AW585" i="1"/>
  <c r="AU580" i="1"/>
  <c r="AV580" i="1"/>
  <c r="AW580" i="1"/>
  <c r="AU575" i="1"/>
  <c r="AV575" i="1"/>
  <c r="AW575" i="1"/>
  <c r="AU570" i="1"/>
  <c r="AV570" i="1"/>
  <c r="AW570" i="1"/>
  <c r="AU565" i="1"/>
  <c r="AV565" i="1"/>
  <c r="AW565" i="1"/>
  <c r="AU560" i="1"/>
  <c r="AV560" i="1"/>
  <c r="AW560" i="1"/>
  <c r="AV518" i="1"/>
  <c r="AW518" i="1"/>
  <c r="AU799" i="1"/>
  <c r="AW799" i="1"/>
  <c r="AV790" i="1"/>
  <c r="AU784" i="1"/>
  <c r="AW784" i="1"/>
  <c r="AU775" i="1"/>
  <c r="AU772" i="1"/>
  <c r="AW772" i="1"/>
  <c r="AU730" i="1"/>
  <c r="AV705" i="1"/>
  <c r="AW705" i="1"/>
  <c r="AU700" i="1"/>
  <c r="AU640" i="1"/>
  <c r="AU561" i="1"/>
  <c r="AV561" i="1"/>
  <c r="AW561" i="1"/>
  <c r="AU552" i="1"/>
  <c r="AW545" i="1"/>
  <c r="AV533" i="1"/>
  <c r="AW498" i="1"/>
  <c r="AU498" i="1"/>
  <c r="AU347" i="1"/>
  <c r="AW347" i="1"/>
  <c r="AW686" i="1"/>
  <c r="AW681" i="1"/>
  <c r="AW676" i="1"/>
  <c r="AW671" i="1"/>
  <c r="AW666" i="1"/>
  <c r="AW661" i="1"/>
  <c r="AW656" i="1"/>
  <c r="AW651" i="1"/>
  <c r="AU513" i="1"/>
  <c r="AU502" i="1"/>
  <c r="AW502" i="1"/>
  <c r="AU399" i="1"/>
  <c r="AV399" i="1"/>
  <c r="AW399" i="1"/>
  <c r="AU342" i="1"/>
  <c r="AV342" i="1"/>
  <c r="AW342" i="1"/>
  <c r="AV686" i="1"/>
  <c r="AV681" i="1"/>
  <c r="AV676" i="1"/>
  <c r="AV671" i="1"/>
  <c r="AV666" i="1"/>
  <c r="AV661" i="1"/>
  <c r="AV656" i="1"/>
  <c r="AV651" i="1"/>
  <c r="AW548" i="1"/>
  <c r="AU526" i="1"/>
  <c r="AV526" i="1"/>
  <c r="AW526" i="1"/>
  <c r="AU516" i="1"/>
  <c r="AV516" i="1"/>
  <c r="AW516" i="1"/>
  <c r="AW458" i="1"/>
  <c r="AW433" i="1"/>
  <c r="AV412" i="1"/>
  <c r="AW412" i="1"/>
  <c r="AV554" i="1"/>
  <c r="AW542" i="1"/>
  <c r="AU536" i="1"/>
  <c r="AV536" i="1"/>
  <c r="AW536" i="1"/>
  <c r="AU509" i="1"/>
  <c r="AW509" i="1"/>
  <c r="AU497" i="1"/>
  <c r="AU489" i="1"/>
  <c r="AV489" i="1"/>
  <c r="AW489" i="1"/>
  <c r="AW408" i="1"/>
  <c r="AU408" i="1"/>
  <c r="AV408" i="1"/>
  <c r="AW373" i="1"/>
  <c r="AU373" i="1"/>
  <c r="AV373" i="1"/>
  <c r="AU360" i="1"/>
  <c r="AW563" i="1"/>
  <c r="AU554" i="1"/>
  <c r="AU551" i="1"/>
  <c r="AV551" i="1"/>
  <c r="AW551" i="1"/>
  <c r="AU523" i="1"/>
  <c r="AU484" i="1"/>
  <c r="AV484" i="1"/>
  <c r="AW484" i="1"/>
  <c r="AV337" i="1"/>
  <c r="AU319" i="1"/>
  <c r="AV319" i="1"/>
  <c r="AW319" i="1"/>
  <c r="AU501" i="1"/>
  <c r="AV501" i="1"/>
  <c r="AW501" i="1"/>
  <c r="AW493" i="1"/>
  <c r="AU493" i="1"/>
  <c r="AU372" i="1"/>
  <c r="AV372" i="1"/>
  <c r="AW372" i="1"/>
  <c r="AU542" i="1"/>
  <c r="AW535" i="1"/>
  <c r="AV515" i="1"/>
  <c r="AU512" i="1"/>
  <c r="AW512" i="1"/>
  <c r="AW488" i="1"/>
  <c r="AU488" i="1"/>
  <c r="AW483" i="1"/>
  <c r="AU483" i="1"/>
  <c r="AV483" i="1"/>
  <c r="AV432" i="1"/>
  <c r="AW432" i="1"/>
  <c r="AW428" i="1"/>
  <c r="AV407" i="1"/>
  <c r="AW407" i="1"/>
  <c r="AU398" i="1"/>
  <c r="AV398" i="1"/>
  <c r="AW398" i="1"/>
  <c r="AU381" i="1"/>
  <c r="AV376" i="1"/>
  <c r="AV535" i="1"/>
  <c r="AU496" i="1"/>
  <c r="AV496" i="1"/>
  <c r="AW496" i="1"/>
  <c r="AU332" i="1"/>
  <c r="AW332" i="1"/>
  <c r="AU557" i="1"/>
  <c r="AU492" i="1"/>
  <c r="AU474" i="1"/>
  <c r="AV474" i="1"/>
  <c r="AW474" i="1"/>
  <c r="AU402" i="1"/>
  <c r="AV402" i="1"/>
  <c r="AW402" i="1"/>
  <c r="AV332" i="1"/>
  <c r="AU532" i="1"/>
  <c r="AW532" i="1"/>
  <c r="AU522" i="1"/>
  <c r="AW522" i="1"/>
  <c r="AU508" i="1"/>
  <c r="AU406" i="1"/>
  <c r="AU541" i="1"/>
  <c r="AV541" i="1"/>
  <c r="AW541" i="1"/>
  <c r="AU511" i="1"/>
  <c r="AV511" i="1"/>
  <c r="AW511" i="1"/>
  <c r="AW478" i="1"/>
  <c r="AU478" i="1"/>
  <c r="AV478" i="1"/>
  <c r="AW473" i="1"/>
  <c r="AU473" i="1"/>
  <c r="AV473" i="1"/>
  <c r="AV427" i="1"/>
  <c r="AW427" i="1"/>
  <c r="AW423" i="1"/>
  <c r="AV559" i="1"/>
  <c r="AU504" i="1"/>
  <c r="AW504" i="1"/>
  <c r="AU559" i="1"/>
  <c r="AU556" i="1"/>
  <c r="AV556" i="1"/>
  <c r="AW556" i="1"/>
  <c r="AW500" i="1"/>
  <c r="AU491" i="1"/>
  <c r="AV491" i="1"/>
  <c r="AW491" i="1"/>
  <c r="AU344" i="1"/>
  <c r="AW344" i="1"/>
  <c r="AU317" i="1"/>
  <c r="AV317" i="1"/>
  <c r="AW317" i="1"/>
  <c r="AU309" i="1"/>
  <c r="AV309" i="1"/>
  <c r="AW309" i="1"/>
  <c r="AW762" i="1"/>
  <c r="AW757" i="1"/>
  <c r="AW752" i="1"/>
  <c r="AW747" i="1"/>
  <c r="AW742" i="1"/>
  <c r="AW737" i="1"/>
  <c r="AW732" i="1"/>
  <c r="AW727" i="1"/>
  <c r="AW722" i="1"/>
  <c r="AW717" i="1"/>
  <c r="AW712" i="1"/>
  <c r="AW707" i="1"/>
  <c r="AW702" i="1"/>
  <c r="AW697" i="1"/>
  <c r="AW692" i="1"/>
  <c r="AW687" i="1"/>
  <c r="AW682" i="1"/>
  <c r="AW677" i="1"/>
  <c r="AW672" i="1"/>
  <c r="AW667" i="1"/>
  <c r="AW662" i="1"/>
  <c r="AW657" i="1"/>
  <c r="AW652" i="1"/>
  <c r="AW647" i="1"/>
  <c r="AU547" i="1"/>
  <c r="AU531" i="1"/>
  <c r="AV531" i="1"/>
  <c r="AW531" i="1"/>
  <c r="AU528" i="1"/>
  <c r="AU521" i="1"/>
  <c r="AV521" i="1"/>
  <c r="AW521" i="1"/>
  <c r="AU518" i="1"/>
  <c r="AU388" i="1"/>
  <c r="AV388" i="1"/>
  <c r="AW388" i="1"/>
  <c r="AV344" i="1"/>
  <c r="AV747" i="1"/>
  <c r="AV742" i="1"/>
  <c r="AV737" i="1"/>
  <c r="AV732" i="1"/>
  <c r="AV727" i="1"/>
  <c r="AV722" i="1"/>
  <c r="AV717" i="1"/>
  <c r="AV712" i="1"/>
  <c r="AV707" i="1"/>
  <c r="AV534" i="1"/>
  <c r="AV510" i="1"/>
  <c r="AU507" i="1"/>
  <c r="AW507" i="1"/>
  <c r="AW468" i="1"/>
  <c r="AU468" i="1"/>
  <c r="AV468" i="1"/>
  <c r="AW443" i="1"/>
  <c r="AV422" i="1"/>
  <c r="AW422" i="1"/>
  <c r="AW418" i="1"/>
  <c r="AU322" i="1"/>
  <c r="AW555" i="1"/>
  <c r="AV549" i="1"/>
  <c r="AW543" i="1"/>
  <c r="AU534" i="1"/>
  <c r="AU514" i="1"/>
  <c r="AW514" i="1"/>
  <c r="AV490" i="1"/>
  <c r="AU383" i="1"/>
  <c r="AV383" i="1"/>
  <c r="AW383" i="1"/>
  <c r="AU562" i="1"/>
  <c r="AV555" i="1"/>
  <c r="AU549" i="1"/>
  <c r="AV543" i="1"/>
  <c r="AW530" i="1"/>
  <c r="AW520" i="1"/>
  <c r="AW503" i="1"/>
  <c r="AU503" i="1"/>
  <c r="AV392" i="1"/>
  <c r="AU392" i="1"/>
  <c r="AU387" i="1"/>
  <c r="AU369" i="1"/>
  <c r="AW369" i="1"/>
  <c r="AU362" i="1"/>
  <c r="AW704" i="1"/>
  <c r="AW699" i="1"/>
  <c r="AW694" i="1"/>
  <c r="AW689" i="1"/>
  <c r="AW684" i="1"/>
  <c r="AW679" i="1"/>
  <c r="AW674" i="1"/>
  <c r="AW669" i="1"/>
  <c r="AW664" i="1"/>
  <c r="AW659" i="1"/>
  <c r="AW654" i="1"/>
  <c r="AW649" i="1"/>
  <c r="AW644" i="1"/>
  <c r="AW639" i="1"/>
  <c r="AW634" i="1"/>
  <c r="AW629" i="1"/>
  <c r="AW624" i="1"/>
  <c r="AW619" i="1"/>
  <c r="AW614" i="1"/>
  <c r="AW609" i="1"/>
  <c r="AW604" i="1"/>
  <c r="AW599" i="1"/>
  <c r="AW594" i="1"/>
  <c r="AW589" i="1"/>
  <c r="AW584" i="1"/>
  <c r="AW579" i="1"/>
  <c r="AW574" i="1"/>
  <c r="AW569" i="1"/>
  <c r="AW564" i="1"/>
  <c r="AW558" i="1"/>
  <c r="AW552" i="1"/>
  <c r="AU546" i="1"/>
  <c r="AV546" i="1"/>
  <c r="AW546" i="1"/>
  <c r="AV530" i="1"/>
  <c r="AV520" i="1"/>
  <c r="AW513" i="1"/>
  <c r="AU499" i="1"/>
  <c r="AW499" i="1"/>
  <c r="AV704" i="1"/>
  <c r="AV699" i="1"/>
  <c r="AV694" i="1"/>
  <c r="AV689" i="1"/>
  <c r="AV684" i="1"/>
  <c r="AV679" i="1"/>
  <c r="AV674" i="1"/>
  <c r="AV669" i="1"/>
  <c r="AV664" i="1"/>
  <c r="AV659" i="1"/>
  <c r="AV654" i="1"/>
  <c r="AV649" i="1"/>
  <c r="AV644" i="1"/>
  <c r="AV639" i="1"/>
  <c r="AV634" i="1"/>
  <c r="AV629" i="1"/>
  <c r="AV624" i="1"/>
  <c r="AV619" i="1"/>
  <c r="AV614" i="1"/>
  <c r="AV609" i="1"/>
  <c r="AV604" i="1"/>
  <c r="AV599" i="1"/>
  <c r="AV594" i="1"/>
  <c r="AV589" i="1"/>
  <c r="AV584" i="1"/>
  <c r="AV579" i="1"/>
  <c r="AV574" i="1"/>
  <c r="AV569" i="1"/>
  <c r="AV564" i="1"/>
  <c r="AV558" i="1"/>
  <c r="AV552" i="1"/>
  <c r="AU527" i="1"/>
  <c r="AW527" i="1"/>
  <c r="AU517" i="1"/>
  <c r="AW517" i="1"/>
  <c r="AV513" i="1"/>
  <c r="AU506" i="1"/>
  <c r="AV506" i="1"/>
  <c r="AW506" i="1"/>
  <c r="AV417" i="1"/>
  <c r="AW417" i="1"/>
  <c r="AU391" i="1"/>
  <c r="AV391" i="1"/>
  <c r="AW391" i="1"/>
  <c r="AU334" i="1"/>
  <c r="AU537" i="1"/>
  <c r="AV502" i="1"/>
  <c r="AV498" i="1"/>
  <c r="AW490" i="1"/>
  <c r="AU361" i="1"/>
  <c r="AV361" i="1"/>
  <c r="AW361" i="1"/>
  <c r="AU352" i="1"/>
  <c r="AV463" i="1"/>
  <c r="AV458" i="1"/>
  <c r="AV453" i="1"/>
  <c r="AV448" i="1"/>
  <c r="AV443" i="1"/>
  <c r="AV438" i="1"/>
  <c r="AV433" i="1"/>
  <c r="AV428" i="1"/>
  <c r="AV423" i="1"/>
  <c r="AV418" i="1"/>
  <c r="AV413" i="1"/>
  <c r="AV395" i="1"/>
  <c r="AW395" i="1"/>
  <c r="AW389" i="1"/>
  <c r="AW381" i="1"/>
  <c r="AU340" i="1"/>
  <c r="AV340" i="1"/>
  <c r="AW340" i="1"/>
  <c r="AU248" i="1"/>
  <c r="AV248" i="1"/>
  <c r="AW248" i="1"/>
  <c r="AU223" i="1"/>
  <c r="AV223" i="1"/>
  <c r="AW223" i="1"/>
  <c r="AU463" i="1"/>
  <c r="AU458" i="1"/>
  <c r="AU453" i="1"/>
  <c r="AU448" i="1"/>
  <c r="AU443" i="1"/>
  <c r="AU438" i="1"/>
  <c r="AU433" i="1"/>
  <c r="AU428" i="1"/>
  <c r="AU423" i="1"/>
  <c r="AU418" i="1"/>
  <c r="AU413" i="1"/>
  <c r="AW397" i="1"/>
  <c r="AV389" i="1"/>
  <c r="AV381" i="1"/>
  <c r="AV362" i="1"/>
  <c r="AU354" i="1"/>
  <c r="AU331" i="1"/>
  <c r="AV318" i="1"/>
  <c r="AU315" i="1"/>
  <c r="AV315" i="1"/>
  <c r="AW315" i="1"/>
  <c r="AU301" i="1"/>
  <c r="AU281" i="1"/>
  <c r="AU266" i="1"/>
  <c r="AU241" i="1"/>
  <c r="AW378" i="1"/>
  <c r="AV365" i="1"/>
  <c r="AW365" i="1"/>
  <c r="AW359" i="1"/>
  <c r="AW351" i="1"/>
  <c r="AU346" i="1"/>
  <c r="AV324" i="1"/>
  <c r="AW321" i="1"/>
  <c r="AU308" i="1"/>
  <c r="AV308" i="1"/>
  <c r="AW308" i="1"/>
  <c r="AU285" i="1"/>
  <c r="AV285" i="1"/>
  <c r="AW285" i="1"/>
  <c r="AV241" i="1"/>
  <c r="AW241" i="1"/>
  <c r="AV400" i="1"/>
  <c r="AW400" i="1"/>
  <c r="AV378" i="1"/>
  <c r="AV359" i="1"/>
  <c r="AV351" i="1"/>
  <c r="AU276" i="1"/>
  <c r="AU259" i="1"/>
  <c r="AV259" i="1"/>
  <c r="AW259" i="1"/>
  <c r="AU247" i="1"/>
  <c r="AV247" i="1"/>
  <c r="AW247" i="1"/>
  <c r="AU234" i="1"/>
  <c r="AV234" i="1"/>
  <c r="AW234" i="1"/>
  <c r="AU222" i="1"/>
  <c r="AV222" i="1"/>
  <c r="AW222" i="1"/>
  <c r="AU265" i="1"/>
  <c r="AV265" i="1"/>
  <c r="AW265" i="1"/>
  <c r="AU253" i="1"/>
  <c r="AV253" i="1"/>
  <c r="AW253" i="1"/>
  <c r="AU240" i="1"/>
  <c r="AU228" i="1"/>
  <c r="AV228" i="1"/>
  <c r="AW228" i="1"/>
  <c r="AV370" i="1"/>
  <c r="AW370" i="1"/>
  <c r="AU321" i="1"/>
  <c r="AU311" i="1"/>
  <c r="AU293" i="1"/>
  <c r="AV293" i="1"/>
  <c r="AW293" i="1"/>
  <c r="AU246" i="1"/>
  <c r="AU216" i="1"/>
  <c r="AV216" i="1"/>
  <c r="AW216" i="1"/>
  <c r="AV405" i="1"/>
  <c r="AW405" i="1"/>
  <c r="AU330" i="1"/>
  <c r="AV330" i="1"/>
  <c r="AW330" i="1"/>
  <c r="AU300" i="1"/>
  <c r="AV300" i="1"/>
  <c r="AW300" i="1"/>
  <c r="AU280" i="1"/>
  <c r="AV280" i="1"/>
  <c r="AW280" i="1"/>
  <c r="AU270" i="1"/>
  <c r="AV270" i="1"/>
  <c r="AW270" i="1"/>
  <c r="AV246" i="1"/>
  <c r="AW246" i="1"/>
  <c r="AU221" i="1"/>
  <c r="AV221" i="1"/>
  <c r="AW221" i="1"/>
  <c r="AW497" i="1"/>
  <c r="AW492" i="1"/>
  <c r="AW487" i="1"/>
  <c r="AW482" i="1"/>
  <c r="AW477" i="1"/>
  <c r="AW472" i="1"/>
  <c r="AW467" i="1"/>
  <c r="AW462" i="1"/>
  <c r="AW457" i="1"/>
  <c r="AW452" i="1"/>
  <c r="AW447" i="1"/>
  <c r="AW442" i="1"/>
  <c r="AW437" i="1"/>
  <c r="AW353" i="1"/>
  <c r="AU345" i="1"/>
  <c r="AV345" i="1"/>
  <c r="AW345" i="1"/>
  <c r="AU264" i="1"/>
  <c r="AV264" i="1"/>
  <c r="AW264" i="1"/>
  <c r="AU252" i="1"/>
  <c r="AV252" i="1"/>
  <c r="AW252" i="1"/>
  <c r="AU239" i="1"/>
  <c r="AV239" i="1"/>
  <c r="AW239" i="1"/>
  <c r="AU227" i="1"/>
  <c r="AV227" i="1"/>
  <c r="AW227" i="1"/>
  <c r="AV497" i="1"/>
  <c r="AV492" i="1"/>
  <c r="AV487" i="1"/>
  <c r="AV482" i="1"/>
  <c r="AV477" i="1"/>
  <c r="AV375" i="1"/>
  <c r="AW375" i="1"/>
  <c r="AV353" i="1"/>
  <c r="AU275" i="1"/>
  <c r="AV275" i="1"/>
  <c r="AW275" i="1"/>
  <c r="AU258" i="1"/>
  <c r="AV258" i="1"/>
  <c r="AW258" i="1"/>
  <c r="AU233" i="1"/>
  <c r="AV233" i="1"/>
  <c r="AW233" i="1"/>
  <c r="AW404" i="1"/>
  <c r="AW396" i="1"/>
  <c r="AW377" i="1"/>
  <c r="AW329" i="1"/>
  <c r="AV323" i="1"/>
  <c r="AW299" i="1"/>
  <c r="AU296" i="1"/>
  <c r="AU288" i="1"/>
  <c r="AV288" i="1"/>
  <c r="AW288" i="1"/>
  <c r="AU269" i="1"/>
  <c r="AV269" i="1"/>
  <c r="AW269" i="1"/>
  <c r="AU251" i="1"/>
  <c r="AU320" i="1"/>
  <c r="AV320" i="1"/>
  <c r="AW320" i="1"/>
  <c r="AU310" i="1"/>
  <c r="AV310" i="1"/>
  <c r="AW310" i="1"/>
  <c r="AU303" i="1"/>
  <c r="AV303" i="1"/>
  <c r="AW303" i="1"/>
  <c r="AU279" i="1"/>
  <c r="AW279" i="1"/>
  <c r="AV251" i="1"/>
  <c r="AW251" i="1"/>
  <c r="AU226" i="1"/>
  <c r="AV226" i="1"/>
  <c r="AW226" i="1"/>
  <c r="AV380" i="1"/>
  <c r="AW380" i="1"/>
  <c r="AV338" i="1"/>
  <c r="AW287" i="1"/>
  <c r="AU274" i="1"/>
  <c r="AV274" i="1"/>
  <c r="AW274" i="1"/>
  <c r="AU257" i="1"/>
  <c r="AV257" i="1"/>
  <c r="AW257" i="1"/>
  <c r="AU244" i="1"/>
  <c r="AV244" i="1"/>
  <c r="AW244" i="1"/>
  <c r="AU232" i="1"/>
  <c r="AV232" i="1"/>
  <c r="AW232" i="1"/>
  <c r="AU219" i="1"/>
  <c r="AV219" i="1"/>
  <c r="AW219" i="1"/>
  <c r="AU350" i="1"/>
  <c r="AV350" i="1"/>
  <c r="AW350" i="1"/>
  <c r="AU263" i="1"/>
  <c r="AV263" i="1"/>
  <c r="AW263" i="1"/>
  <c r="AU238" i="1"/>
  <c r="AV238" i="1"/>
  <c r="AW238" i="1"/>
  <c r="AU335" i="1"/>
  <c r="AV335" i="1"/>
  <c r="AW335" i="1"/>
  <c r="AU326" i="1"/>
  <c r="AU306" i="1"/>
  <c r="AU291" i="1"/>
  <c r="AU283" i="1"/>
  <c r="AV283" i="1"/>
  <c r="AW283" i="1"/>
  <c r="AU256" i="1"/>
  <c r="AV385" i="1"/>
  <c r="AW385" i="1"/>
  <c r="AW379" i="1"/>
  <c r="AW371" i="1"/>
  <c r="AW352" i="1"/>
  <c r="AW322" i="1"/>
  <c r="AV313" i="1"/>
  <c r="AW313" i="1"/>
  <c r="AU295" i="1"/>
  <c r="AV295" i="1"/>
  <c r="AW295" i="1"/>
  <c r="AU268" i="1"/>
  <c r="AV268" i="1"/>
  <c r="AW268" i="1"/>
  <c r="AV256" i="1"/>
  <c r="AW256" i="1"/>
  <c r="AU231" i="1"/>
  <c r="AV231" i="1"/>
  <c r="AW231" i="1"/>
  <c r="AW486" i="1"/>
  <c r="AW481" i="1"/>
  <c r="AW476" i="1"/>
  <c r="AW471" i="1"/>
  <c r="AW466" i="1"/>
  <c r="AW461" i="1"/>
  <c r="AW456" i="1"/>
  <c r="AW451" i="1"/>
  <c r="AW446" i="1"/>
  <c r="AW441" i="1"/>
  <c r="AW436" i="1"/>
  <c r="AW431" i="1"/>
  <c r="AW426" i="1"/>
  <c r="AW421" i="1"/>
  <c r="AW416" i="1"/>
  <c r="AW411" i="1"/>
  <c r="AW406" i="1"/>
  <c r="AW387" i="1"/>
  <c r="AV379" i="1"/>
  <c r="AV371" i="1"/>
  <c r="AV352" i="1"/>
  <c r="AW349" i="1"/>
  <c r="AU341" i="1"/>
  <c r="AV322" i="1"/>
  <c r="AW282" i="1"/>
  <c r="AU278" i="1"/>
  <c r="AV278" i="1"/>
  <c r="AW278" i="1"/>
  <c r="AU262" i="1"/>
  <c r="AV262" i="1"/>
  <c r="AW262" i="1"/>
  <c r="AU249" i="1"/>
  <c r="AV249" i="1"/>
  <c r="AW249" i="1"/>
  <c r="AU237" i="1"/>
  <c r="AV237" i="1"/>
  <c r="AW237" i="1"/>
  <c r="AU224" i="1"/>
  <c r="AV224" i="1"/>
  <c r="AW224" i="1"/>
  <c r="AV486" i="1"/>
  <c r="AV481" i="1"/>
  <c r="AV476" i="1"/>
  <c r="AV471" i="1"/>
  <c r="AV466" i="1"/>
  <c r="AV461" i="1"/>
  <c r="AV456" i="1"/>
  <c r="AV451" i="1"/>
  <c r="AV446" i="1"/>
  <c r="AV441" i="1"/>
  <c r="AV436" i="1"/>
  <c r="AV431" i="1"/>
  <c r="AV426" i="1"/>
  <c r="AV421" i="1"/>
  <c r="AV416" i="1"/>
  <c r="AV411" i="1"/>
  <c r="AV406" i="1"/>
  <c r="AV387" i="1"/>
  <c r="AW368" i="1"/>
  <c r="AV355" i="1"/>
  <c r="AW355" i="1"/>
  <c r="AV349" i="1"/>
  <c r="AW334" i="1"/>
  <c r="AU316" i="1"/>
  <c r="AV316" i="1"/>
  <c r="AW312" i="1"/>
  <c r="AV282" i="1"/>
  <c r="AU273" i="1"/>
  <c r="AV273" i="1"/>
  <c r="AW273" i="1"/>
  <c r="AV267" i="1"/>
  <c r="AU255" i="1"/>
  <c r="AU243" i="1"/>
  <c r="AV243" i="1"/>
  <c r="AW243" i="1"/>
  <c r="AU230" i="1"/>
  <c r="AW403" i="1"/>
  <c r="AU395" i="1"/>
  <c r="AV390" i="1"/>
  <c r="AW390" i="1"/>
  <c r="AW384" i="1"/>
  <c r="AW376" i="1"/>
  <c r="AV368" i="1"/>
  <c r="AW357" i="1"/>
  <c r="AW337" i="1"/>
  <c r="AV334" i="1"/>
  <c r="AV328" i="1"/>
  <c r="AV312" i="1"/>
  <c r="AV294" i="1"/>
  <c r="AW277" i="1"/>
  <c r="AU267" i="1"/>
  <c r="AW346" i="1"/>
  <c r="AV343" i="1"/>
  <c r="AW331" i="1"/>
  <c r="AU328" i="1"/>
  <c r="AU325" i="1"/>
  <c r="AV325" i="1"/>
  <c r="AW325" i="1"/>
  <c r="AU305" i="1"/>
  <c r="AV305" i="1"/>
  <c r="AW305" i="1"/>
  <c r="AU298" i="1"/>
  <c r="AV298" i="1"/>
  <c r="AW298" i="1"/>
  <c r="AU294" i="1"/>
  <c r="AU290" i="1"/>
  <c r="AV290" i="1"/>
  <c r="AW290" i="1"/>
  <c r="AV277" i="1"/>
  <c r="AV272" i="1"/>
  <c r="AV236" i="1"/>
  <c r="AW236" i="1"/>
  <c r="AV360" i="1"/>
  <c r="AW360" i="1"/>
  <c r="AU343" i="1"/>
  <c r="AU254" i="1"/>
  <c r="AV254" i="1"/>
  <c r="AW254" i="1"/>
  <c r="AU242" i="1"/>
  <c r="AV242" i="1"/>
  <c r="AW242" i="1"/>
  <c r="AU229" i="1"/>
  <c r="AV229" i="1"/>
  <c r="AW229" i="1"/>
  <c r="AW217" i="1"/>
  <c r="AU206" i="1"/>
  <c r="AU198" i="1"/>
  <c r="AW198" i="1"/>
  <c r="AU180" i="1"/>
  <c r="AW180" i="1"/>
  <c r="AU170" i="1"/>
  <c r="AW170" i="1"/>
  <c r="AU131" i="1"/>
  <c r="AU114" i="1"/>
  <c r="AU95" i="1"/>
  <c r="AU89" i="1"/>
  <c r="AU83" i="1"/>
  <c r="AU71" i="1"/>
  <c r="AW46" i="1"/>
  <c r="AV217" i="1"/>
  <c r="AU214" i="1"/>
  <c r="AW214" i="1"/>
  <c r="AU202" i="1"/>
  <c r="AW202" i="1"/>
  <c r="AU148" i="1"/>
  <c r="AW148" i="1"/>
  <c r="AU46" i="1"/>
  <c r="AV46" i="1"/>
  <c r="AU34" i="1"/>
  <c r="AU210" i="1"/>
  <c r="AW210" i="1"/>
  <c r="AU189" i="1"/>
  <c r="AW189" i="1"/>
  <c r="AU174" i="1"/>
  <c r="AV174" i="1"/>
  <c r="AW174" i="1"/>
  <c r="AU164" i="1"/>
  <c r="AV164" i="1"/>
  <c r="AW164" i="1"/>
  <c r="AU136" i="1"/>
  <c r="AU119" i="1"/>
  <c r="AU101" i="1"/>
  <c r="AU40" i="1"/>
  <c r="AV23" i="1"/>
  <c r="AW6" i="1"/>
  <c r="AU193" i="1"/>
  <c r="AW193" i="1"/>
  <c r="AU184" i="1"/>
  <c r="AW184" i="1"/>
  <c r="AU179" i="1"/>
  <c r="AV179" i="1"/>
  <c r="AW179" i="1"/>
  <c r="AU169" i="1"/>
  <c r="AV169" i="1"/>
  <c r="AW169" i="1"/>
  <c r="AU153" i="1"/>
  <c r="AW153" i="1"/>
  <c r="AU58" i="1"/>
  <c r="AV58" i="1"/>
  <c r="AW58" i="1"/>
  <c r="AU23" i="1"/>
  <c r="AW23" i="1"/>
  <c r="AU6" i="1"/>
  <c r="AV6" i="1"/>
  <c r="AU76" i="1"/>
  <c r="AU63" i="1"/>
  <c r="AW51" i="1"/>
  <c r="AU45" i="1"/>
  <c r="AW11" i="1"/>
  <c r="AU201" i="1"/>
  <c r="AW201" i="1"/>
  <c r="AU197" i="1"/>
  <c r="AW197" i="1"/>
  <c r="AU158" i="1"/>
  <c r="AW158" i="1"/>
  <c r="AU147" i="1"/>
  <c r="AU135" i="1"/>
  <c r="AU118" i="1"/>
  <c r="AU100" i="1"/>
  <c r="AU57" i="1"/>
  <c r="AU51" i="1"/>
  <c r="AV51" i="1"/>
  <c r="AU39" i="1"/>
  <c r="AU11" i="1"/>
  <c r="AV11" i="1"/>
  <c r="AU213" i="1"/>
  <c r="AW213" i="1"/>
  <c r="AU209" i="1"/>
  <c r="AW209" i="1"/>
  <c r="AU188" i="1"/>
  <c r="AW188" i="1"/>
  <c r="AU173" i="1"/>
  <c r="AW173" i="1"/>
  <c r="AU163" i="1"/>
  <c r="AW163" i="1"/>
  <c r="AU129" i="1"/>
  <c r="AW16" i="1"/>
  <c r="AU5" i="1"/>
  <c r="AU205" i="1"/>
  <c r="AW205" i="1"/>
  <c r="AU183" i="1"/>
  <c r="AW183" i="1"/>
  <c r="AU178" i="1"/>
  <c r="AW178" i="1"/>
  <c r="AU168" i="1"/>
  <c r="AW168" i="1"/>
  <c r="AU44" i="1"/>
  <c r="AU16" i="1"/>
  <c r="AV16" i="1"/>
  <c r="AU146" i="1"/>
  <c r="AU134" i="1"/>
  <c r="AU99" i="1"/>
  <c r="AU87" i="1"/>
  <c r="AU75" i="1"/>
  <c r="AW56" i="1"/>
  <c r="AU50" i="1"/>
  <c r="AW21" i="1"/>
  <c r="AU10" i="1"/>
  <c r="AU192" i="1"/>
  <c r="AW192" i="1"/>
  <c r="AU56" i="1"/>
  <c r="AV56" i="1"/>
  <c r="AU38" i="1"/>
  <c r="AV38" i="1"/>
  <c r="AW38" i="1"/>
  <c r="AU21" i="1"/>
  <c r="AV21" i="1"/>
  <c r="AV311" i="1"/>
  <c r="AV306" i="1"/>
  <c r="AV301" i="1"/>
  <c r="AV296" i="1"/>
  <c r="AV291" i="1"/>
  <c r="AV286" i="1"/>
  <c r="AV281" i="1"/>
  <c r="AV276" i="1"/>
  <c r="AV271" i="1"/>
  <c r="AV266" i="1"/>
  <c r="AV261" i="1"/>
  <c r="AU196" i="1"/>
  <c r="AW196" i="1"/>
  <c r="AU151" i="1"/>
  <c r="AV151" i="1"/>
  <c r="AW151" i="1"/>
  <c r="AU140" i="1"/>
  <c r="AV140" i="1"/>
  <c r="AW140" i="1"/>
  <c r="AU105" i="1"/>
  <c r="AU80" i="1"/>
  <c r="AU15" i="1"/>
  <c r="AU212" i="1"/>
  <c r="AW212" i="1"/>
  <c r="AU208" i="1"/>
  <c r="AW208" i="1"/>
  <c r="AU204" i="1"/>
  <c r="AW204" i="1"/>
  <c r="AU200" i="1"/>
  <c r="AW200" i="1"/>
  <c r="AU187" i="1"/>
  <c r="AW187" i="1"/>
  <c r="AU177" i="1"/>
  <c r="AU167" i="1"/>
  <c r="AU133" i="1"/>
  <c r="AU98" i="1"/>
  <c r="AU92" i="1"/>
  <c r="AU86" i="1"/>
  <c r="AU74" i="1"/>
  <c r="AU49" i="1"/>
  <c r="AU43" i="1"/>
  <c r="AV43" i="1"/>
  <c r="AW43" i="1"/>
  <c r="AU37" i="1"/>
  <c r="AU9" i="1"/>
  <c r="AU182" i="1"/>
  <c r="AW182" i="1"/>
  <c r="AU156" i="1"/>
  <c r="AV156" i="1"/>
  <c r="AW156" i="1"/>
  <c r="AU145" i="1"/>
  <c r="AW145" i="1"/>
  <c r="AW26" i="1"/>
  <c r="AW218" i="1"/>
  <c r="AU61" i="1"/>
  <c r="AV61" i="1"/>
  <c r="AU26" i="1"/>
  <c r="AV26" i="1"/>
  <c r="AU3" i="1"/>
  <c r="AV3" i="1"/>
  <c r="AW3" i="1"/>
  <c r="AV211" i="1"/>
  <c r="AU195" i="1"/>
  <c r="AW195" i="1"/>
  <c r="AU191" i="1"/>
  <c r="AW191" i="1"/>
  <c r="AU161" i="1"/>
  <c r="AW161" i="1"/>
  <c r="AU150" i="1"/>
  <c r="AW150" i="1"/>
  <c r="AU116" i="1"/>
  <c r="AU97" i="1"/>
  <c r="AU91" i="1"/>
  <c r="AU85" i="1"/>
  <c r="AU73" i="1"/>
  <c r="AW36" i="1"/>
  <c r="AW31" i="1"/>
  <c r="AV8" i="1"/>
  <c r="AU199" i="1"/>
  <c r="AW199" i="1"/>
  <c r="AU186" i="1"/>
  <c r="AW186" i="1"/>
  <c r="AU176" i="1"/>
  <c r="AW176" i="1"/>
  <c r="AU166" i="1"/>
  <c r="AW166" i="1"/>
  <c r="AU48" i="1"/>
  <c r="AV48" i="1"/>
  <c r="AW48" i="1"/>
  <c r="AU36" i="1"/>
  <c r="AV36" i="1"/>
  <c r="AU31" i="1"/>
  <c r="AV31" i="1"/>
  <c r="AU8" i="1"/>
  <c r="AW8" i="1"/>
  <c r="AU207" i="1"/>
  <c r="AW207" i="1"/>
  <c r="AU203" i="1"/>
  <c r="AW203" i="1"/>
  <c r="AU181" i="1"/>
  <c r="AW181" i="1"/>
  <c r="AU171" i="1"/>
  <c r="AW171" i="1"/>
  <c r="AU155" i="1"/>
  <c r="AW155" i="1"/>
  <c r="AU66" i="1"/>
  <c r="AV66" i="1"/>
  <c r="AU60" i="1"/>
  <c r="AU25" i="1"/>
  <c r="AW260" i="1"/>
  <c r="AW255" i="1"/>
  <c r="AW250" i="1"/>
  <c r="AW245" i="1"/>
  <c r="AW240" i="1"/>
  <c r="AW235" i="1"/>
  <c r="AW230" i="1"/>
  <c r="AW225" i="1"/>
  <c r="AW220" i="1"/>
  <c r="AU215" i="1"/>
  <c r="AW215" i="1"/>
  <c r="AU149" i="1"/>
  <c r="AU115" i="1"/>
  <c r="AU96" i="1"/>
  <c r="AU90" i="1"/>
  <c r="AU84" i="1"/>
  <c r="AU72" i="1"/>
  <c r="AU13" i="1"/>
  <c r="AW13" i="1"/>
  <c r="AV260" i="1"/>
  <c r="AV255" i="1"/>
  <c r="AV250" i="1"/>
  <c r="AV245" i="1"/>
  <c r="AV240" i="1"/>
  <c r="AV235" i="1"/>
  <c r="AV230" i="1"/>
  <c r="AV225" i="1"/>
  <c r="AV220" i="1"/>
  <c r="AV198" i="1"/>
  <c r="AU194" i="1"/>
  <c r="AW194" i="1"/>
  <c r="AU190" i="1"/>
  <c r="AW190" i="1"/>
  <c r="AU160" i="1"/>
  <c r="AW160" i="1"/>
  <c r="AU143" i="1"/>
  <c r="AV143" i="1"/>
  <c r="AW143" i="1"/>
  <c r="AU126" i="1"/>
  <c r="AU108" i="1"/>
  <c r="AU65" i="1"/>
  <c r="AW41" i="1"/>
  <c r="AU35" i="1"/>
  <c r="AU30" i="1"/>
  <c r="AV18" i="1"/>
  <c r="AV210" i="1"/>
  <c r="AV206" i="1"/>
  <c r="AV202" i="1"/>
  <c r="AU185" i="1"/>
  <c r="AW185" i="1"/>
  <c r="AV180" i="1"/>
  <c r="AU175" i="1"/>
  <c r="AW175" i="1"/>
  <c r="AV170" i="1"/>
  <c r="AU165" i="1"/>
  <c r="AW165" i="1"/>
  <c r="AU154" i="1"/>
  <c r="AU137" i="1"/>
  <c r="AU120" i="1"/>
  <c r="AU102" i="1"/>
  <c r="AU59" i="1"/>
  <c r="AU53" i="1"/>
  <c r="AV53" i="1"/>
  <c r="AW53" i="1"/>
  <c r="AU41" i="1"/>
  <c r="AV41" i="1"/>
  <c r="AU24" i="1"/>
  <c r="AU18" i="1"/>
  <c r="AW18" i="1"/>
  <c r="AW146" i="1"/>
  <c r="AW141" i="1"/>
  <c r="AW136" i="1"/>
  <c r="AW131" i="1"/>
  <c r="AW126" i="1"/>
  <c r="AW121" i="1"/>
  <c r="AW116" i="1"/>
  <c r="AW111" i="1"/>
  <c r="AW106" i="1"/>
  <c r="AW101" i="1"/>
  <c r="AW96" i="1"/>
  <c r="AW91" i="1"/>
  <c r="AW86" i="1"/>
  <c r="AW81" i="1"/>
  <c r="AW76" i="1"/>
  <c r="AW71" i="1"/>
  <c r="AV146" i="1"/>
  <c r="AV141" i="1"/>
  <c r="AV136" i="1"/>
  <c r="AV131" i="1"/>
  <c r="AV126" i="1"/>
  <c r="AV121" i="1"/>
  <c r="AV116" i="1"/>
  <c r="AV111" i="1"/>
  <c r="AV106" i="1"/>
  <c r="AV101" i="1"/>
  <c r="AV96" i="1"/>
  <c r="AV91" i="1"/>
  <c r="AV86" i="1"/>
  <c r="AV81" i="1"/>
  <c r="AV76" i="1"/>
  <c r="AV71" i="1"/>
  <c r="AW138" i="1"/>
  <c r="AW133" i="1"/>
  <c r="AW128" i="1"/>
  <c r="AW123" i="1"/>
  <c r="AW118" i="1"/>
  <c r="AW113" i="1"/>
  <c r="AW108" i="1"/>
  <c r="AW103" i="1"/>
  <c r="AW98" i="1"/>
  <c r="AW93" i="1"/>
  <c r="AW88" i="1"/>
  <c r="AW83" i="1"/>
  <c r="AW78" i="1"/>
  <c r="AW73" i="1"/>
  <c r="AW68" i="1"/>
  <c r="AW63" i="1"/>
  <c r="AW33" i="1"/>
  <c r="AW28" i="1"/>
  <c r="AV138" i="1"/>
  <c r="AV133" i="1"/>
  <c r="AV128" i="1"/>
  <c r="AV123" i="1"/>
  <c r="AV118" i="1"/>
  <c r="AV113" i="1"/>
  <c r="AV108" i="1"/>
  <c r="AV103" i="1"/>
  <c r="AV98" i="1"/>
  <c r="AV93" i="1"/>
  <c r="AV88" i="1"/>
  <c r="AV83" i="1"/>
  <c r="AV78" i="1"/>
  <c r="AV73" i="1"/>
  <c r="AV68" i="1"/>
  <c r="AV63" i="1"/>
  <c r="AV33" i="1"/>
  <c r="AW135" i="1"/>
  <c r="AW130" i="1"/>
  <c r="AW125" i="1"/>
  <c r="AW120" i="1"/>
  <c r="AW115" i="1"/>
  <c r="AW110" i="1"/>
  <c r="AW105" i="1"/>
  <c r="AW100" i="1"/>
  <c r="AW95" i="1"/>
  <c r="AW90" i="1"/>
  <c r="AW85" i="1"/>
  <c r="AW80" i="1"/>
  <c r="AW75" i="1"/>
  <c r="AW70" i="1"/>
  <c r="AW65" i="1"/>
  <c r="AW60" i="1"/>
  <c r="AW55" i="1"/>
  <c r="AW50" i="1"/>
  <c r="AW45" i="1"/>
  <c r="AW40" i="1"/>
  <c r="AW35" i="1"/>
  <c r="AW30" i="1"/>
  <c r="AW25" i="1"/>
  <c r="AW20" i="1"/>
  <c r="AW15" i="1"/>
  <c r="AW10" i="1"/>
  <c r="AW5" i="1"/>
  <c r="AV135" i="1"/>
  <c r="AV130" i="1"/>
  <c r="AV125" i="1"/>
  <c r="AV60" i="1"/>
  <c r="AV55" i="1"/>
  <c r="AV50" i="1"/>
  <c r="AV45" i="1"/>
  <c r="AV40" i="1"/>
  <c r="AV35" i="1"/>
  <c r="AV30" i="1"/>
  <c r="AV25" i="1"/>
  <c r="AV20" i="1"/>
  <c r="AV15" i="1"/>
  <c r="AV10" i="1"/>
  <c r="AV5" i="1"/>
  <c r="AW177" i="1"/>
  <c r="AW172" i="1"/>
  <c r="AW167" i="1"/>
  <c r="AW162" i="1"/>
  <c r="AW157" i="1"/>
  <c r="AW152" i="1"/>
  <c r="AW147" i="1"/>
  <c r="AW142" i="1"/>
  <c r="AW137" i="1"/>
  <c r="AW132" i="1"/>
  <c r="AW127" i="1"/>
  <c r="AW122" i="1"/>
  <c r="AW117" i="1"/>
  <c r="AW112" i="1"/>
  <c r="AW107" i="1"/>
  <c r="AW102" i="1"/>
  <c r="AW97" i="1"/>
  <c r="AW92" i="1"/>
  <c r="AW87" i="1"/>
  <c r="AW82" i="1"/>
  <c r="AW77" i="1"/>
  <c r="AW72" i="1"/>
  <c r="AW67" i="1"/>
  <c r="AW62" i="1"/>
  <c r="AW57" i="1"/>
  <c r="AW52" i="1"/>
  <c r="AW47" i="1"/>
  <c r="AW42" i="1"/>
  <c r="AW37" i="1"/>
  <c r="AW32" i="1"/>
  <c r="AW27" i="1"/>
  <c r="AW22" i="1"/>
  <c r="AW17" i="1"/>
  <c r="AW12" i="1"/>
  <c r="AW7" i="1"/>
  <c r="AW2" i="1"/>
  <c r="AV2" i="1"/>
  <c r="AW159" i="1"/>
  <c r="AW154" i="1"/>
  <c r="AW149" i="1"/>
  <c r="AW144" i="1"/>
  <c r="AW139" i="1"/>
  <c r="AW134" i="1"/>
  <c r="AW129" i="1"/>
  <c r="AW124" i="1"/>
  <c r="AW119" i="1"/>
  <c r="AW114" i="1"/>
  <c r="AW109" i="1"/>
  <c r="AW104" i="1"/>
  <c r="AW99" i="1"/>
  <c r="AW94" i="1"/>
  <c r="AW89" i="1"/>
  <c r="AW84" i="1"/>
  <c r="AW79" i="1"/>
  <c r="AW74" i="1"/>
  <c r="AW69" i="1"/>
  <c r="AW64" i="1"/>
  <c r="AW59" i="1"/>
  <c r="AW54" i="1"/>
  <c r="AW49" i="1"/>
  <c r="AW44" i="1"/>
  <c r="AW39" i="1"/>
  <c r="AW34" i="1"/>
  <c r="AW29" i="1"/>
  <c r="AW24" i="1"/>
  <c r="AW19" i="1"/>
  <c r="AW14" i="1"/>
  <c r="AW9" i="1"/>
  <c r="AW4" i="1"/>
  <c r="AV159" i="1"/>
  <c r="AV154" i="1"/>
  <c r="AV149" i="1"/>
  <c r="AV144" i="1"/>
  <c r="AV139" i="1"/>
  <c r="AV134" i="1"/>
  <c r="AV129" i="1"/>
  <c r="AV124" i="1"/>
  <c r="AV119" i="1"/>
  <c r="AV114" i="1"/>
  <c r="AV109" i="1"/>
  <c r="AV104" i="1"/>
  <c r="AV99" i="1"/>
  <c r="AV94" i="1"/>
  <c r="AV89" i="1"/>
  <c r="AV84" i="1"/>
  <c r="AV79" i="1"/>
  <c r="AV74" i="1"/>
  <c r="AV69" i="1"/>
  <c r="AV64" i="1"/>
  <c r="AV59" i="1"/>
  <c r="AV54" i="1"/>
  <c r="AV49" i="1"/>
  <c r="AV44" i="1"/>
  <c r="AV39" i="1"/>
  <c r="AV34" i="1"/>
  <c r="AV29" i="1"/>
  <c r="AV24" i="1"/>
  <c r="AV19" i="1"/>
  <c r="AV14" i="1"/>
  <c r="AV9" i="1"/>
  <c r="AV4" i="1"/>
  <c r="AV773" i="1" l="1"/>
  <c r="AU992" i="1"/>
  <c r="AV132" i="1"/>
  <c r="AV822" i="1"/>
  <c r="AW539" i="1"/>
  <c r="AV902" i="1"/>
  <c r="AW1002" i="1"/>
  <c r="AW1096" i="1"/>
  <c r="AU800" i="1"/>
  <c r="AV928" i="1"/>
  <c r="AU1180" i="1"/>
  <c r="AU1020" i="1"/>
  <c r="AW1110" i="1"/>
  <c r="AV1172" i="1"/>
  <c r="AV42" i="1"/>
  <c r="AU172" i="1"/>
  <c r="AU539" i="1"/>
  <c r="AU1295" i="1"/>
  <c r="AW333" i="1"/>
  <c r="AV403" i="1"/>
  <c r="AU329" i="1"/>
  <c r="AW1152" i="1"/>
  <c r="AU1200" i="1"/>
  <c r="AV425" i="1"/>
  <c r="AW992" i="1"/>
  <c r="AU1152" i="1"/>
  <c r="AW1036" i="1"/>
  <c r="AV1051" i="1"/>
  <c r="AU1195" i="1"/>
</calcChain>
</file>

<file path=xl/sharedStrings.xml><?xml version="1.0" encoding="utf-8"?>
<sst xmlns="http://schemas.openxmlformats.org/spreadsheetml/2006/main" count="26181" uniqueCount="16619">
  <si>
    <t>n</t>
  </si>
  <si>
    <t>undefined</t>
  </si>
  <si>
    <t>Journal</t>
  </si>
  <si>
    <t>Electronics and Communications in Japan, Part I: Communications (English translation of Denshi Tsushin Gakkai Ronbunshi)</t>
  </si>
  <si>
    <t>Japan;Japan;Japan</t>
  </si>
  <si>
    <t>Article</t>
  </si>
  <si>
    <t>ar</t>
  </si>
  <si>
    <t>Acta Astronautica</t>
  </si>
  <si>
    <t>Italy</t>
  </si>
  <si>
    <t>Rome</t>
  </si>
  <si>
    <t>Sapienza Universit√† di Roma</t>
  </si>
  <si>
    <t>0167577X</t>
  </si>
  <si>
    <t>Materials Letters</t>
  </si>
  <si>
    <t>South Korea;South Korea;South Korea</t>
  </si>
  <si>
    <t>Lee S.</t>
  </si>
  <si>
    <t>National Science Foundation</t>
  </si>
  <si>
    <t>NSF</t>
  </si>
  <si>
    <t>United States;United States</t>
  </si>
  <si>
    <t>India;India</t>
  </si>
  <si>
    <t>United States</t>
  </si>
  <si>
    <t>Gainesville</t>
  </si>
  <si>
    <t>University of Florida</t>
  </si>
  <si>
    <t>Taiwan</t>
  </si>
  <si>
    <t>Taipei</t>
  </si>
  <si>
    <t>International Journal of RF and Microwave Computer-Aided Engineering</t>
  </si>
  <si>
    <t>China;Hong Kong</t>
  </si>
  <si>
    <t>283-287</t>
  </si>
  <si>
    <t>1053587X</t>
  </si>
  <si>
    <t>IEEE Transactions on Signal Processing</t>
  </si>
  <si>
    <t>60001439;60001439</t>
  </si>
  <si>
    <t>6506043172;7003701601</t>
  </si>
  <si>
    <t>Serbetli, Semih;Yener, Aylin</t>
  </si>
  <si>
    <t>University Park</t>
  </si>
  <si>
    <t>Pennsylvania State University</t>
  </si>
  <si>
    <t>Serbetli S.</t>
  </si>
  <si>
    <t>DAAD19-01-2-011</t>
  </si>
  <si>
    <t>Minneapolis;Storrs</t>
  </si>
  <si>
    <t>University of Minnesota Twin Cities;University of Connecticut</t>
  </si>
  <si>
    <t>60029445;60022659</t>
  </si>
  <si>
    <t>France</t>
  </si>
  <si>
    <t>Sophia Antipolis</t>
  </si>
  <si>
    <t>IEEE Signal Processing Letters</t>
  </si>
  <si>
    <t>Brazil</t>
  </si>
  <si>
    <t>IEEE Photonics Technology Letters</t>
  </si>
  <si>
    <t>Japan Society for the Promotion of Science</t>
  </si>
  <si>
    <t>JSPS</t>
  </si>
  <si>
    <t>IEEE Transactions on Power Delivery</t>
  </si>
  <si>
    <t>Japan;Japan</t>
  </si>
  <si>
    <t>Australia;Singapore</t>
  </si>
  <si>
    <t>Melbourne;Singapore City</t>
  </si>
  <si>
    <t>117-119</t>
  </si>
  <si>
    <t>60015331;60015331</t>
  </si>
  <si>
    <t>Greece</t>
  </si>
  <si>
    <t>Thessaloniki</t>
  </si>
  <si>
    <t>Aristotle University of Thessaloniki</t>
  </si>
  <si>
    <t>Siakavara K.</t>
  </si>
  <si>
    <t>Proceedings of the National Academy of Sciences of the United States of America</t>
  </si>
  <si>
    <t>Canada</t>
  </si>
  <si>
    <t>United States;United States;United States</t>
  </si>
  <si>
    <t>Huang L.</t>
  </si>
  <si>
    <t>South Korea</t>
  </si>
  <si>
    <t>Pohang</t>
  </si>
  <si>
    <t>Pohang University of Science and Technology</t>
  </si>
  <si>
    <t>United States;Greece</t>
  </si>
  <si>
    <t>Chen Z.</t>
  </si>
  <si>
    <t>135-140</t>
  </si>
  <si>
    <t>Microelectronics Reliability</t>
  </si>
  <si>
    <t>60017161;60017161;60017161</t>
  </si>
  <si>
    <t>Singapore</t>
  </si>
  <si>
    <t>Singapore City</t>
  </si>
  <si>
    <t>National University of Singapore</t>
  </si>
  <si>
    <t>Yang S.</t>
  </si>
  <si>
    <t>60003500;60003500;60003500;60003500</t>
  </si>
  <si>
    <t>Columbus</t>
  </si>
  <si>
    <t>The Ohio State University</t>
  </si>
  <si>
    <t>IEEE Communications Letters</t>
  </si>
  <si>
    <t>South Korea;South Korea</t>
  </si>
  <si>
    <t>SSF</t>
  </si>
  <si>
    <t>Sweden;United States;United States</t>
  </si>
  <si>
    <t>Bundesministerium f√ºr Bildung und Forschung</t>
  </si>
  <si>
    <t>BU150</t>
  </si>
  <si>
    <t>BMBF</t>
  </si>
  <si>
    <t>60011055;60011055</t>
  </si>
  <si>
    <t>Germany</t>
  </si>
  <si>
    <t>Berlin</t>
  </si>
  <si>
    <t>Fraunhofer Institute for Telecommunications, Heinrich-Hertz-Institut, HHI</t>
  </si>
  <si>
    <t>Jorswieck E.</t>
  </si>
  <si>
    <t>Zhang, Y. P.</t>
  </si>
  <si>
    <t>Nanyang Technological University</t>
  </si>
  <si>
    <t>Zhang Y.</t>
  </si>
  <si>
    <t>Nuclear Fusion</t>
  </si>
  <si>
    <t>City University of Hong Kong</t>
  </si>
  <si>
    <t>CityU</t>
  </si>
  <si>
    <t>New Zealand</t>
  </si>
  <si>
    <t>0018926X</t>
  </si>
  <si>
    <t>IEEE Transactions on Antennas and Propagation</t>
  </si>
  <si>
    <t>Japan</t>
  </si>
  <si>
    <t>National Heart, Lung, and Blood Institute</t>
  </si>
  <si>
    <t>NHLBI</t>
  </si>
  <si>
    <t>Bethesda</t>
  </si>
  <si>
    <t>184-187</t>
  </si>
  <si>
    <t>Australia</t>
  </si>
  <si>
    <t>Sydney</t>
  </si>
  <si>
    <t>China;China</t>
  </si>
  <si>
    <t>Shanghai;Shanghai</t>
  </si>
  <si>
    <t>Shanghai Jiao Tong University;Shanghai Institute of Microsystem and Information Technology Chinese Academy of Sciences</t>
  </si>
  <si>
    <t>60025084;60020880</t>
  </si>
  <si>
    <t>You Y.</t>
  </si>
  <si>
    <t>60025555;60025555;60025555</t>
  </si>
  <si>
    <t>Tokyo</t>
  </si>
  <si>
    <t>Nippon Telegraph and Telephone Corporation</t>
  </si>
  <si>
    <t>Chofu</t>
  </si>
  <si>
    <t>The University of Electro-Communications</t>
  </si>
  <si>
    <t>Jordan</t>
  </si>
  <si>
    <t>161-164</t>
  </si>
  <si>
    <t>1070664X</t>
  </si>
  <si>
    <t>Physics of Plasmas</t>
  </si>
  <si>
    <t>Sakawa Y.</t>
  </si>
  <si>
    <t>286-294</t>
  </si>
  <si>
    <t>60028419;60028419;60028419</t>
  </si>
  <si>
    <t>Spain</t>
  </si>
  <si>
    <t>Santiago de Compostela</t>
  </si>
  <si>
    <t>Universidad de Santiago de Compostela</t>
  </si>
  <si>
    <t>Turkey;Turkey</t>
  </si>
  <si>
    <t>60013983;60013983;60013983</t>
  </si>
  <si>
    <t>Hong Kong</t>
  </si>
  <si>
    <t>Kowloon</t>
  </si>
  <si>
    <t>Dipole antenna | FDTD method | Quasi-static approximation | Subcell method</t>
  </si>
  <si>
    <t>60004853;60004853;60004853</t>
  </si>
  <si>
    <t>Fuchu</t>
  </si>
  <si>
    <t>Tokyo University of Agriculture and Technology</t>
  </si>
  <si>
    <t>Pongpaibool P.</t>
  </si>
  <si>
    <t>60013682;60013682</t>
  </si>
  <si>
    <t>Seoul</t>
  </si>
  <si>
    <t>Seoul National University</t>
  </si>
  <si>
    <t>Hwang S.</t>
  </si>
  <si>
    <t>Sejong University</t>
  </si>
  <si>
    <t>3394-3397</t>
  </si>
  <si>
    <t>60032325;60032325;60032325;60032325</t>
  </si>
  <si>
    <t>Koganei</t>
  </si>
  <si>
    <t>Japan National Institute of Information and Communications Technology</t>
  </si>
  <si>
    <t>Ahn C.</t>
  </si>
  <si>
    <t>3173-3179</t>
  </si>
  <si>
    <t>60013983;60013983;60013983;60013983</t>
  </si>
  <si>
    <t>Taichung</t>
  </si>
  <si>
    <t>Feng Chia University</t>
  </si>
  <si>
    <t>Wang C.</t>
  </si>
  <si>
    <t>Japan;Japan;Japan;Japan</t>
  </si>
  <si>
    <t>60024872;60024872;60024872</t>
  </si>
  <si>
    <t>Hanyang University</t>
  </si>
  <si>
    <t>Oh K.</t>
  </si>
  <si>
    <t>55136921300;7202506350;56249037300;54583102600;7403248989</t>
  </si>
  <si>
    <t>Suzuki, Eiji;Arakawa, Satoru;Ota, Hiroyasu;Arai, Ken Ichi;Sato, Risaburo</t>
  </si>
  <si>
    <t>Suzuki E.</t>
  </si>
  <si>
    <t>Radio Science</t>
  </si>
  <si>
    <t>60010065;60010065</t>
  </si>
  <si>
    <t>Tucson</t>
  </si>
  <si>
    <t>The University of Arizona</t>
  </si>
  <si>
    <t>Australia;Australia</t>
  </si>
  <si>
    <t>Holdsworth D.</t>
  </si>
  <si>
    <t>55111598300;7103415263;55650183600</t>
  </si>
  <si>
    <t>Matsubayashi, Tatsushi;Shinkai, Hisa Aki;Ebisuzaki, Toshikazu</t>
  </si>
  <si>
    <t>Matsubayashi T.</t>
  </si>
  <si>
    <t>Germany;Germany</t>
  </si>
  <si>
    <t>National Natural Science Foundation of China</t>
  </si>
  <si>
    <t>NSFC</t>
  </si>
  <si>
    <t>China</t>
  </si>
  <si>
    <t>Wuhan</t>
  </si>
  <si>
    <t>Ithaca</t>
  </si>
  <si>
    <t>Cornell University</t>
  </si>
  <si>
    <t>Denmark</t>
  </si>
  <si>
    <t>Zhang S.</t>
  </si>
  <si>
    <t>India</t>
  </si>
  <si>
    <t>Schweizerischer Nationalfonds zur F√∂rderung der Wissenschaftlichen Forschung</t>
  </si>
  <si>
    <t>SNF</t>
  </si>
  <si>
    <t>Switzerland</t>
  </si>
  <si>
    <t>Zurich ZH,</t>
  </si>
  <si>
    <t>ETH Zurich</t>
  </si>
  <si>
    <t>Clemson University</t>
  </si>
  <si>
    <t>60026610;60026610</t>
  </si>
  <si>
    <t>Clemson</t>
  </si>
  <si>
    <t>Erlangen</t>
  </si>
  <si>
    <t>Friedrich-Alexander-Universit√§t Erlangen-N√ºrnberg</t>
  </si>
  <si>
    <t>Canada;Canada</t>
  </si>
  <si>
    <t>Istanbul √úniversitesi</t>
  </si>
  <si>
    <t>Turkey</t>
  </si>
  <si>
    <t>Izmir</t>
  </si>
  <si>
    <t>Dokuz Eyl√ºl √úniversitesi</t>
  </si>
  <si>
    <t>60008435;60008435;60008435</t>
  </si>
  <si>
    <t>Sendai</t>
  </si>
  <si>
    <t>Tohoku University</t>
  </si>
  <si>
    <t>Kyoto</t>
  </si>
  <si>
    <t>Kyoto University</t>
  </si>
  <si>
    <t>Nanjing</t>
  </si>
  <si>
    <t>219-222</t>
  </si>
  <si>
    <t>IEEE Antennas and Wireless Propagation Letters</t>
  </si>
  <si>
    <t>United Kingdom;United Kingdom</t>
  </si>
  <si>
    <t>International Journal of Electronics</t>
  </si>
  <si>
    <t>Hanscom AFB</t>
  </si>
  <si>
    <t>Best S.</t>
  </si>
  <si>
    <t>Mexico</t>
  </si>
  <si>
    <t>Xalapa</t>
  </si>
  <si>
    <t>Instituto de Ecolog√≠a, A.C.</t>
  </si>
  <si>
    <t>IEEE Transactions on Vehicular Technology</t>
  </si>
  <si>
    <t>60032350;60032350</t>
  </si>
  <si>
    <t>7006549462;23391884200</t>
  </si>
  <si>
    <t>Baccarelli, Enzo;Biagi, Mauro</t>
  </si>
  <si>
    <t>Baccarelli E.</t>
  </si>
  <si>
    <t>1 I</t>
  </si>
  <si>
    <t>IEEE Transactions on Microwave Theory and Techniques</t>
  </si>
  <si>
    <t>IEEE Transactions on Geoscience and Remote Sensing</t>
  </si>
  <si>
    <t>Natural Sciences and Engineering Research Council of Canada</t>
  </si>
  <si>
    <t>NSERC</t>
  </si>
  <si>
    <t>United Kingdom</t>
  </si>
  <si>
    <t>London</t>
  </si>
  <si>
    <t>Paris</t>
  </si>
  <si>
    <t>1 II</t>
  </si>
  <si>
    <t>U.S. Air Force</t>
  </si>
  <si>
    <t>USAF</t>
  </si>
  <si>
    <t>United States;United States;United States;United States</t>
  </si>
  <si>
    <t>Ali M.</t>
  </si>
  <si>
    <t>Winnipeg</t>
  </si>
  <si>
    <t>University of Manitoba</t>
  </si>
  <si>
    <t>IEEE Transactions on Information Theory</t>
  </si>
  <si>
    <t>01BU150</t>
  </si>
  <si>
    <t>Berlin;Berlin</t>
  </si>
  <si>
    <t>Italy;Italy</t>
  </si>
  <si>
    <t>Journal of Vacuum Science and Technology A: Vacuum, Surfaces and Films</t>
  </si>
  <si>
    <t>International Journal of Wireless Information Networks</t>
  </si>
  <si>
    <t>IEEE Transactions on Communications</t>
  </si>
  <si>
    <t>United States;Taiwan</t>
  </si>
  <si>
    <t>['tangential fields', 'significant effect', 'sheath thickness', 'radiation patterns', 'radiated power', 'radiated fields', 'numerical results', 'greatly enhanced', 'electromagnetic radiation', 'electromagnetic fields', 'confocal sheath', 'certain values', 'boundary conditions']</t>
  </si>
  <si>
    <t>The boundary value solution of electromagnetic radiation from an axis-asymmetric slot antenna on a perfectly conducting prolate spheroid coated with a confocal sheath is presented. The electromagnetic fields are expanded in terms of prolate spheroidal vector wave functions. The unknown expansion coefficients are determined from a set of linear equations derived from the application of boundary conditions on the tangential fields' components. Numerical results for radiation patterns and power are presented. It is found that the thickness of the sheath has a significant effect on the radiated fields, and the radiated power is greatly enhanced for certain values of the sheath thickness.</t>
  </si>
  <si>
    <t>Journal of Electromagnetic Waves and Applications</t>
  </si>
  <si>
    <t>60018714;60033154</t>
  </si>
  <si>
    <t>55926585000;7005104207</t>
  </si>
  <si>
    <t>Zhang, M.;Sebak, A. A.</t>
  </si>
  <si>
    <t>Montreal;Ottawa</t>
  </si>
  <si>
    <t>Concordia University;Communications Research Centre</t>
  </si>
  <si>
    <t>60033154;60018714</t>
  </si>
  <si>
    <t>Zhang M.</t>
  </si>
  <si>
    <t>Radiation characteristics of an axially asymmetrical slot antenna on a perfectly-conducting prolate spheroid coated with homogeneous materials</t>
  </si>
  <si>
    <t>60003217;60003217</t>
  </si>
  <si>
    <t>Kayseri</t>
  </si>
  <si>
    <t>Erciyes √úniversitesi</t>
  </si>
  <si>
    <t>Guney K.</t>
  </si>
  <si>
    <t>Journal of Atmospheric and Oceanic Technology</t>
  </si>
  <si>
    <t>Arthropod Structure and Development</t>
  </si>
  <si>
    <t>Physical Review D - Particles, Fields, Gravitation and Cosmology</t>
  </si>
  <si>
    <t>60032053;60032053;60032053;60022927</t>
  </si>
  <si>
    <t>Iran;Iran</t>
  </si>
  <si>
    <t>Tehran;Tehran</t>
  </si>
  <si>
    <t>Tarbiat Modares University;University of Tehran</t>
  </si>
  <si>
    <t>60032053;60022927</t>
  </si>
  <si>
    <t>Arand B.</t>
  </si>
  <si>
    <t>233-242</t>
  </si>
  <si>
    <t>60031581;60031581</t>
  </si>
  <si>
    <t>Pasadena</t>
  </si>
  <si>
    <t>California Institute of Technology</t>
  </si>
  <si>
    <t>Belgium;Belgium</t>
  </si>
  <si>
    <t>RH791402</t>
  </si>
  <si>
    <t>IEEE Microwave and Wireless Components Letters</t>
  </si>
  <si>
    <t>Honolulu;Waltham</t>
  </si>
  <si>
    <t>University of Hawai ªi at MƒÅnoa;Raytheon</t>
  </si>
  <si>
    <t>60013791;60005304</t>
  </si>
  <si>
    <t>60005510;60005510</t>
  </si>
  <si>
    <t>Wang W.</t>
  </si>
  <si>
    <t>Brazil;Brazil</t>
  </si>
  <si>
    <t>Seto N.</t>
  </si>
  <si>
    <t>CCR-0219903</t>
  </si>
  <si>
    <t>35613979200;7004093518</t>
  </si>
  <si>
    <t>Psaromiligkos, Ioannis N.;Batalama, Stella N.</t>
  </si>
  <si>
    <t>62-70</t>
  </si>
  <si>
    <t>Lau V.</t>
  </si>
  <si>
    <t>60006832;60006832</t>
  </si>
  <si>
    <t>Provo</t>
  </si>
  <si>
    <t>Brigham Young University</t>
  </si>
  <si>
    <t>60012630;60012630;60012630;60012630</t>
  </si>
  <si>
    <t>Universit√† degli Studi Roma Tre</t>
  </si>
  <si>
    <t>60005429;60005429</t>
  </si>
  <si>
    <t>National Taiwan University</t>
  </si>
  <si>
    <t>Li H.</t>
  </si>
  <si>
    <t>Zhang Q.</t>
  </si>
  <si>
    <t>Journal of Chemical Ecology</t>
  </si>
  <si>
    <t>National Aeronautics and Space Administration</t>
  </si>
  <si>
    <t>NASA</t>
  </si>
  <si>
    <t>7004189729;7004531373;7101856530</t>
  </si>
  <si>
    <t>Zekavat, Seyed Alireza;Nassar, Carl R.;Shattil, Steve</t>
  </si>
  <si>
    <t>Zekavat S.</t>
  </si>
  <si>
    <t>60005273;60005273;60005273</t>
  </si>
  <si>
    <t>55222365500;7201986751;55699604800</t>
  </si>
  <si>
    <t>Korea University</t>
  </si>
  <si>
    <t>Sung Y.J.</t>
  </si>
  <si>
    <t>60021859;60021729;60021859;60021859</t>
  </si>
  <si>
    <t>6603033855;55926414000;7102464308;36554911300</t>
  </si>
  <si>
    <t>Lucci, Leonardo;Nesti, Renzo;Pelosi, Giuseppe;Selleri, Stefano</t>
  </si>
  <si>
    <t>Florence;Florence</t>
  </si>
  <si>
    <t>Universit√† degli Studi di Firenze;Osservatorio Astrofisico Di Arcetri</t>
  </si>
  <si>
    <t>60021859;60021729</t>
  </si>
  <si>
    <t>Lucci L.</t>
  </si>
  <si>
    <t>['technique based', 'study theoretically', 'spatial attributes', 'reciprocity theorem', 'receiving antenna', 'radiometric receiver', 'present research', 'making use', 'head model', 'function theory', 'focusing properties', 'equivalent problem', 'elliptical reflector', 'elementary dipole', 'electromagnetic simulator', '5 ghz']</t>
  </si>
  <si>
    <t>60002947;60002947;60002947</t>
  </si>
  <si>
    <t>7801459913;7102355233;25723095800</t>
  </si>
  <si>
    <t>Karanasiou, I. S.;Uzunoglu, N. K.;Garetsos, A.</t>
  </si>
  <si>
    <t>Athens</t>
  </si>
  <si>
    <t>National Technical University of Athens</t>
  </si>
  <si>
    <t>Karanasiou I.</t>
  </si>
  <si>
    <t>Electromagnetic analysis of a non-invasive 3D passive microwave imaging system</t>
  </si>
  <si>
    <t>Argentina</t>
  </si>
  <si>
    <t>South Africa;South Africa</t>
  </si>
  <si>
    <t>Pretoria;Pretoria</t>
  </si>
  <si>
    <t>IEEE Aerospace and Electronic Systems Magazine</t>
  </si>
  <si>
    <t>Finland;Finland</t>
  </si>
  <si>
    <t>Lakiala;Espoo</t>
  </si>
  <si>
    <t>Finnish Defence Research Agency;Aalto University</t>
  </si>
  <si>
    <t>60121822;60103653</t>
  </si>
  <si>
    <t>Russian Foundation for Basic Research</t>
  </si>
  <si>
    <t>00-15-96741</t>
  </si>
  <si>
    <t>–†–§–§–ò</t>
  </si>
  <si>
    <t>Acoustical Physics</t>
  </si>
  <si>
    <t>Zverev, V. A.</t>
  </si>
  <si>
    <t>Russian Federation</t>
  </si>
  <si>
    <t>Nizhny Novgorod</t>
  </si>
  <si>
    <t>Institute of Applied Physics of the Russian Academy of Sciences</t>
  </si>
  <si>
    <t>Zverev V.A.</t>
  </si>
  <si>
    <t>Kim M.</t>
  </si>
  <si>
    <t>60011001;60011001</t>
  </si>
  <si>
    <t>21-25</t>
  </si>
  <si>
    <t>Chiu C.</t>
  </si>
  <si>
    <t>Hong Kong;Hong Kong</t>
  </si>
  <si>
    <t>Hong Kong Applied Science and Technology Research Institute;Hong Kong University of Science and Technology</t>
  </si>
  <si>
    <t>60103941;60008592</t>
  </si>
  <si>
    <t>University</t>
  </si>
  <si>
    <t>University of Mississippi</t>
  </si>
  <si>
    <t>Sweden</t>
  </si>
  <si>
    <t>Stockholm</t>
  </si>
  <si>
    <t>;;</t>
  </si>
  <si>
    <t>;;;</t>
  </si>
  <si>
    <t>Electromagnetics</t>
  </si>
  <si>
    <t>Rio</t>
  </si>
  <si>
    <t>University of Patras</t>
  </si>
  <si>
    <t>Hui H.</t>
  </si>
  <si>
    <t>60029738;60029738</t>
  </si>
  <si>
    <t>Belfast</t>
  </si>
  <si>
    <t>Queen's University Belfast</t>
  </si>
  <si>
    <t>Li X.</t>
  </si>
  <si>
    <t>60021032;60021032</t>
  </si>
  <si>
    <t>Atlanta</t>
  </si>
  <si>
    <t>Georgia Institute of Technology</t>
  </si>
  <si>
    <t>Craeye C.</t>
  </si>
  <si>
    <t>Naples</t>
  </si>
  <si>
    <t>Universit√† degli Studi di Napoli Federico II</t>
  </si>
  <si>
    <t>89-E-FA06-2-4</t>
  </si>
  <si>
    <t>Taiwan;Taiwan</t>
  </si>
  <si>
    <t>Barcelona</t>
  </si>
  <si>
    <t>Valencia</t>
  </si>
  <si>
    <t>Universitat de Val√®ncia</t>
  </si>
  <si>
    <t>60027550;60027550;60027550</t>
  </si>
  <si>
    <t>Los Angeles</t>
  </si>
  <si>
    <t>University of California, Los Angeles</t>
  </si>
  <si>
    <t>53-58</t>
  </si>
  <si>
    <t>Toronto</t>
  </si>
  <si>
    <t>Research Grants Council, University Grants Committee</t>
  </si>
  <si>
    <t>RGC, UGC</t>
  </si>
  <si>
    <t>60015331;60015331;60015331</t>
  </si>
  <si>
    <t>Ministry of Education, Culture, Sports, Science and Technology</t>
  </si>
  <si>
    <t>Engineering and Physical Sciences Research Council</t>
  </si>
  <si>
    <t>EPSRC</t>
  </si>
  <si>
    <t>Consejo Nacional de Ciencia y Tecnolog√≠a</t>
  </si>
  <si>
    <t>CONACYT</t>
  </si>
  <si>
    <t>Ministry of Education</t>
  </si>
  <si>
    <t>89-E-FA06-2-4-6</t>
  </si>
  <si>
    <t>MOE</t>
  </si>
  <si>
    <t>China;United Kingdom</t>
  </si>
  <si>
    <t>CCR 99-79452</t>
  </si>
  <si>
    <t>98-105</t>
  </si>
  <si>
    <t>7402967162;35597296700</t>
  </si>
  <si>
    <t>Wallace, Jon W.;Jensen, Michael A.</t>
  </si>
  <si>
    <t>Wallace J.</t>
  </si>
  <si>
    <t>Stichting voor de Technische Wetenschappen</t>
  </si>
  <si>
    <t>STW</t>
  </si>
  <si>
    <t>60006288;60006288;60006288</t>
  </si>
  <si>
    <t>6602834047;24774219300;35563466100</t>
  </si>
  <si>
    <t>Lestari, Andrian Andaya;Yarovoy, Alexander G.;Ligthart, Leo P.</t>
  </si>
  <si>
    <t>Netherlands</t>
  </si>
  <si>
    <t>Delft</t>
  </si>
  <si>
    <t>Delft University of Technology</t>
  </si>
  <si>
    <t>Lestari A.</t>
  </si>
  <si>
    <t>60025778;60025778</t>
  </si>
  <si>
    <t>Ann Arbor</t>
  </si>
  <si>
    <t>University of Michigan, Ann Arbor</t>
  </si>
  <si>
    <t>Leuven;3000 Leuven</t>
  </si>
  <si>
    <t>Interuniversity Micro-Electronics Center at Leuven;KU Leuven</t>
  </si>
  <si>
    <t>60070034;60025063</t>
  </si>
  <si>
    <t>Wireless Personal Communications</t>
  </si>
  <si>
    <t>60002947;60002947</t>
  </si>
  <si>
    <t>Varlamos P.</t>
  </si>
  <si>
    <t>Stiftelsen f√∂r¬†Strategisk Forskning</t>
  </si>
  <si>
    <t>Choi, Yang Ho</t>
  </si>
  <si>
    <t>Chuncheon</t>
  </si>
  <si>
    <t>Kangwon National University</t>
  </si>
  <si>
    <t>Choi Y.</t>
  </si>
  <si>
    <t>Hong Kong;China</t>
  </si>
  <si>
    <t>Kowloon;Nanjing</t>
  </si>
  <si>
    <t>City University of Hong Kong;Nanjing University of Science and Technology</t>
  </si>
  <si>
    <t>60013983;60010080</t>
  </si>
  <si>
    <t>0004637X</t>
  </si>
  <si>
    <t>Astrophysical Journal</t>
  </si>
  <si>
    <t>60002306;60002306;60002306</t>
  </si>
  <si>
    <t>Calgary</t>
  </si>
  <si>
    <t>University of Calgary</t>
  </si>
  <si>
    <t>Taiwan;Taiwan;Taiwan</t>
  </si>
  <si>
    <t>60025578;60025578;60025578;60025578</t>
  </si>
  <si>
    <t>Xi'an</t>
  </si>
  <si>
    <t>Xidian University</t>
  </si>
  <si>
    <t>Huang J.</t>
  </si>
  <si>
    <t>International Journal of Communication Systems</t>
  </si>
  <si>
    <t>Serbia</t>
  </si>
  <si>
    <t>Munich</t>
  </si>
  <si>
    <t>Ludwig-Maximilians-Universit√§t M√ºnchen</t>
  </si>
  <si>
    <t>25-30</t>
  </si>
  <si>
    <t>Chinese Journal of Electronics</t>
  </si>
  <si>
    <t>60025278;60025278;60025278;60025278</t>
  </si>
  <si>
    <t>Beijing</t>
  </si>
  <si>
    <t>Tsinghua University</t>
  </si>
  <si>
    <t>China;United States</t>
  </si>
  <si>
    <t>Yang J.</t>
  </si>
  <si>
    <t>European Journal of Biochemistry</t>
  </si>
  <si>
    <t>Journal of Experimental Biology</t>
  </si>
  <si>
    <t>Doklady Physics</t>
  </si>
  <si>
    <t>Russian Federation;Russian Federation</t>
  </si>
  <si>
    <t>Australia;Australia;Australia</t>
  </si>
  <si>
    <t>Finland</t>
  </si>
  <si>
    <t>Espoo</t>
  </si>
  <si>
    <t>VTT Technical Research Centre of Finland</t>
  </si>
  <si>
    <t>South Africa</t>
  </si>
  <si>
    <t>Netherlands;Belgium</t>
  </si>
  <si>
    <t>60018279;60018279</t>
  </si>
  <si>
    <t>Yokohama</t>
  </si>
  <si>
    <t>Yokohama National University</t>
  </si>
  <si>
    <t>Germany;United States;United States</t>
  </si>
  <si>
    <t>Canada;Canada;Canada</t>
  </si>
  <si>
    <t>Houston</t>
  </si>
  <si>
    <t>60025858;60025858;60025858</t>
  </si>
  <si>
    <t>Ukraine</t>
  </si>
  <si>
    <t>Kharkiv</t>
  </si>
  <si>
    <t>Gaithersburg</t>
  </si>
  <si>
    <t>National Institute of Standards and Technology</t>
  </si>
  <si>
    <t>Bioelectromagnetics</t>
  </si>
  <si>
    <t>Chinese Academy of Sciences</t>
  </si>
  <si>
    <t>CAS</t>
  </si>
  <si>
    <t>Wu J.</t>
  </si>
  <si>
    <t>United States;Singapore</t>
  </si>
  <si>
    <t>Cambridge;Singapore City</t>
  </si>
  <si>
    <t>Singapore-MIT Alliance;National University of Singapore</t>
  </si>
  <si>
    <t>60026293;60017161</t>
  </si>
  <si>
    <t>Southeast University</t>
  </si>
  <si>
    <t>France;France;France</t>
  </si>
  <si>
    <t>Applied Computational Electromagnetics Society Journal</t>
  </si>
  <si>
    <t>Italy;Italy;Italy;Italy</t>
  </si>
  <si>
    <t>40-47</t>
  </si>
  <si>
    <t>The University of Tokyo</t>
  </si>
  <si>
    <t>New Haven</t>
  </si>
  <si>
    <t>Iran;United Kingdom</t>
  </si>
  <si>
    <t>Haidian</t>
  </si>
  <si>
    <t>Institute of Zoology Chinese Academy of Sciences</t>
  </si>
  <si>
    <t>Wang Y.</t>
  </si>
  <si>
    <t>W-7405-Eng-82</t>
  </si>
  <si>
    <t>Footscray</t>
  </si>
  <si>
    <t>Victoria University</t>
  </si>
  <si>
    <t>1124318X</t>
  </si>
  <si>
    <t>European Transactions on Telecommunications</t>
  </si>
  <si>
    <t>Wildlife Society Bulletin</t>
  </si>
  <si>
    <t>Deutsche Forschungsgemeinschaft</t>
  </si>
  <si>
    <t>He X.</t>
  </si>
  <si>
    <t>Belgium</t>
  </si>
  <si>
    <t>Brussels</t>
  </si>
  <si>
    <t>39-48</t>
  </si>
  <si>
    <t>IEEE Transactions on Wireless Communications</t>
  </si>
  <si>
    <t>Zhou S.</t>
  </si>
  <si>
    <t>7403891430;55666697100</t>
  </si>
  <si>
    <t>Huang, Defeng;Letaief, Khaled Ben</t>
  </si>
  <si>
    <t>Hong Kong University of Science and Technology</t>
  </si>
  <si>
    <t>Huang D.</t>
  </si>
  <si>
    <t>HKUST6024/01E</t>
  </si>
  <si>
    <t>United States;Canada</t>
  </si>
  <si>
    <t>Madison</t>
  </si>
  <si>
    <t>University of Wisconsin-Madison</t>
  </si>
  <si>
    <t>Sendai;Tokyo</t>
  </si>
  <si>
    <t>North Atlantic Treaty Organization</t>
  </si>
  <si>
    <t>NATO</t>
  </si>
  <si>
    <t>Oestges C.</t>
  </si>
  <si>
    <t>Choi J.</t>
  </si>
  <si>
    <t>Tokyo;Suita</t>
  </si>
  <si>
    <t>Hara Y.</t>
  </si>
  <si>
    <t>Canada;Germany</t>
  </si>
  <si>
    <t>Poland</t>
  </si>
  <si>
    <t>Rome;Rome</t>
  </si>
  <si>
    <t>60006337;60006337;60006337</t>
  </si>
  <si>
    <t>Greenbelt</t>
  </si>
  <si>
    <t>NASA Goddard Space Flight Center</t>
  </si>
  <si>
    <t>Japanese Journal of Applied Physics, Part 1: Regular Papers and Short Notes and Review Papers</t>
  </si>
  <si>
    <t>Frankfurt am Main</t>
  </si>
  <si>
    <t>1164-1165</t>
  </si>
  <si>
    <t>111-112</t>
  </si>
  <si>
    <t>Lambot S.</t>
  </si>
  <si>
    <t>Cambridge</t>
  </si>
  <si>
    <t>0011216X</t>
  </si>
  <si>
    <t>Crustaceana</t>
  </si>
  <si>
    <t>Mexico City</t>
  </si>
  <si>
    <t>France;Italy</t>
  </si>
  <si>
    <t>Zhang X.</t>
  </si>
  <si>
    <t>IEEE Transactions on Aerospace and Electronic Systems</t>
  </si>
  <si>
    <t>Mito</t>
  </si>
  <si>
    <t>Ibaraki University</t>
  </si>
  <si>
    <t>491-493</t>
  </si>
  <si>
    <t>Israel;Israel;Israel</t>
  </si>
  <si>
    <t>Troy</t>
  </si>
  <si>
    <t>60025555;60025555;60025555;60025555</t>
  </si>
  <si>
    <t>60010818;60010818</t>
  </si>
  <si>
    <t>Canterbury</t>
  </si>
  <si>
    <t>University of Kent</t>
  </si>
  <si>
    <t>Washington, D.C.</t>
  </si>
  <si>
    <t>Naval Research Laboratory</t>
  </si>
  <si>
    <t>Delft;Louvain-la-Neuve</t>
  </si>
  <si>
    <t>Delft University of Technology;Universit√© Catholique de Louvain</t>
  </si>
  <si>
    <t>60006288;60000874</t>
  </si>
  <si>
    <t>Lee J.</t>
  </si>
  <si>
    <t>Koike T.</t>
  </si>
  <si>
    <t>Rennes</t>
  </si>
  <si>
    <t>Cooray A.</t>
  </si>
  <si>
    <t>Cells capacity | Shadowing | W-CDMA</t>
  </si>
  <si>
    <t>60009455;60009455;60009455</t>
  </si>
  <si>
    <t>55664452800;55663110700;6602619971</t>
  </si>
  <si>
    <t>Ahmed, Bazil Taha;Ram√≥n, Miguel Calvo;De Haro Ariet, Leandro</t>
  </si>
  <si>
    <t>Madrid</t>
  </si>
  <si>
    <t>Escuela T√©cnica Superior de Ingenieros de Telecomunicaci√≥n, Universidad Polit√©cnica de Madrid</t>
  </si>
  <si>
    <t>Ahmed B.T.</t>
  </si>
  <si>
    <t>European Commission</t>
  </si>
  <si>
    <t>EC</t>
  </si>
  <si>
    <t>Ministerio de Ciencia y Tecnolog√≠a</t>
  </si>
  <si>
    <t>MICYT</t>
  </si>
  <si>
    <t>Spain;Spain;Spain</t>
  </si>
  <si>
    <t>Journal of Geodesy</t>
  </si>
  <si>
    <t>Technical University of Berlin</t>
  </si>
  <si>
    <t>CNRS Centre National de la Recherche Scientifique</t>
  </si>
  <si>
    <t>71-74</t>
  </si>
  <si>
    <t>Shadowing | Uplink capacity | W-CDMA</t>
  </si>
  <si>
    <t>Taha-Ahmed B.</t>
  </si>
  <si>
    <t>Kiel</t>
  </si>
  <si>
    <t>Christian-Albrechts-Universit√§t zu Kiel</t>
  </si>
  <si>
    <t>60032144;60032144</t>
  </si>
  <si>
    <t>Daejeon</t>
  </si>
  <si>
    <t>Korea Advanced Institute of Science and Technology</t>
  </si>
  <si>
    <t>60026638;60026638;60026638</t>
  </si>
  <si>
    <t>Nokia Corporation</t>
  </si>
  <si>
    <t>NTT Technical Review</t>
  </si>
  <si>
    <t>Office of Naval Research</t>
  </si>
  <si>
    <t>ONR</t>
  </si>
  <si>
    <t>Kingston</t>
  </si>
  <si>
    <t>Queen‚Äôs University</t>
  </si>
  <si>
    <t>Brazil;Brazil;Brazil</t>
  </si>
  <si>
    <t>9 SPEC. ISS.</t>
  </si>
  <si>
    <t>Signal Processing</t>
  </si>
  <si>
    <t>Atlanta;Atlanta</t>
  </si>
  <si>
    <t>Wachtberg</t>
  </si>
  <si>
    <t>United States;France</t>
  </si>
  <si>
    <t>Plasma Science and Technology</t>
  </si>
  <si>
    <t>Universidad Nacional Aut√≥noma de M√©xico</t>
  </si>
  <si>
    <t>Marine Geodesy</t>
  </si>
  <si>
    <t>Brown S.</t>
  </si>
  <si>
    <t>DFG</t>
  </si>
  <si>
    <t>San Diego</t>
  </si>
  <si>
    <t>Jet Propulsion Laboratory</t>
  </si>
  <si>
    <t>France;France</t>
  </si>
  <si>
    <t>60031004;60031004</t>
  </si>
  <si>
    <t>Brisbane</t>
  </si>
  <si>
    <t>The University of Queensland</t>
  </si>
  <si>
    <t>Moscow</t>
  </si>
  <si>
    <t>Lomonosov Moscow State University</t>
  </si>
  <si>
    <t>60000251;60000251;60000251</t>
  </si>
  <si>
    <t>New York</t>
  </si>
  <si>
    <t>IEEE</t>
  </si>
  <si>
    <t>Chryssomallis M.</t>
  </si>
  <si>
    <t>Bulgaria</t>
  </si>
  <si>
    <t>Sofia</t>
  </si>
  <si>
    <t>8 II</t>
  </si>
  <si>
    <t>315-320</t>
  </si>
  <si>
    <t>Park J.</t>
  </si>
  <si>
    <t>National Cancer Institute</t>
  </si>
  <si>
    <t>NCI</t>
  </si>
  <si>
    <t>Seoul;Seoul</t>
  </si>
  <si>
    <t>Korea Institute of Science and Technology;Korea University</t>
  </si>
  <si>
    <t>60025960;60005273</t>
  </si>
  <si>
    <t>Turkey;Turkey;Turkey</t>
  </si>
  <si>
    <t>RFBR</t>
  </si>
  <si>
    <t>Moscow;Moscow</t>
  </si>
  <si>
    <t>60091645;60091645;60091645;60028112</t>
  </si>
  <si>
    <t>Tunisia;France</t>
  </si>
  <si>
    <t>Tunis;Toulouse</t>
  </si>
  <si>
    <t>Universit√© de Tunis El Manar, Facult√© des Sciences de Tunis;ENSEEIHT Ecole Nationale Sup√©rieure d'Electrotechnique, d'Electronique, d'Informatique, d'Hydraulique et des T√©l√©communications</t>
  </si>
  <si>
    <t>60091645;60028112</t>
  </si>
  <si>
    <t>China;China;China</t>
  </si>
  <si>
    <t>Li L.</t>
  </si>
  <si>
    <t>239-242</t>
  </si>
  <si>
    <t>Hungary</t>
  </si>
  <si>
    <t>Budapest</t>
  </si>
  <si>
    <t>Magyar Tudomanyos Akademia</t>
  </si>
  <si>
    <t>Lublin</t>
  </si>
  <si>
    <t>Maria Curie-Sklodowska University in Lublin</t>
  </si>
  <si>
    <t>7006333165;6602003093</t>
  </si>
  <si>
    <t>Rucker, Dale F.;Ferr√©, Ty P.A.</t>
  </si>
  <si>
    <t>Journal of Applied Entomology</t>
  </si>
  <si>
    <t>Ohio University</t>
  </si>
  <si>
    <t>National Institute of General Medical Sciences</t>
  </si>
  <si>
    <t>NIGMS</t>
  </si>
  <si>
    <t>Japan;China</t>
  </si>
  <si>
    <t>60025084;60025084;60025084</t>
  </si>
  <si>
    <t>Shanghai</t>
  </si>
  <si>
    <t>Shanghai Jiao Tong University</t>
  </si>
  <si>
    <t>Chen W.</t>
  </si>
  <si>
    <t>Deguchi H.</t>
  </si>
  <si>
    <t>Chu, Yi</t>
  </si>
  <si>
    <t>Chung-Li</t>
  </si>
  <si>
    <t>Chien Hsin University of Science and Technology</t>
  </si>
  <si>
    <t>Chu Y.</t>
  </si>
  <si>
    <t>Montreal</t>
  </si>
  <si>
    <t>Concordia University</t>
  </si>
  <si>
    <t>Changhua</t>
  </si>
  <si>
    <t>Chienkuo Technology University Taiwan</t>
  </si>
  <si>
    <t>United Kingdom;United States</t>
  </si>
  <si>
    <t>187-192</t>
  </si>
  <si>
    <t>Gifu</t>
  </si>
  <si>
    <t>Gifu University</t>
  </si>
  <si>
    <t>Journal of Communications Technology and Electronics</t>
  </si>
  <si>
    <t>211-213</t>
  </si>
  <si>
    <t>207-210</t>
  </si>
  <si>
    <t>India;India;India</t>
  </si>
  <si>
    <t>Israel;Israel</t>
  </si>
  <si>
    <t>Kim K.</t>
  </si>
  <si>
    <t>60032325;60032325</t>
  </si>
  <si>
    <t>Journal of Magnetic Resonance</t>
  </si>
  <si>
    <t>Caltech</t>
  </si>
  <si>
    <t>Telecommunications and Radio Engineering (English translation of Elektrosvyaz and Radiotekhnika)</t>
  </si>
  <si>
    <t>60068535;60068535</t>
  </si>
  <si>
    <t>O. Ya. Usikov Institute for Radiophysics and Electronics of the National Academy of Sciences of Ukraine</t>
  </si>
  <si>
    <t>2305-2313</t>
  </si>
  <si>
    <t>60022144;60022144</t>
  </si>
  <si>
    <t>Orlando</t>
  </si>
  <si>
    <t>University of Central Florida</t>
  </si>
  <si>
    <t>53-64</t>
  </si>
  <si>
    <t>Turin</t>
  </si>
  <si>
    <t>60017705;60017705;60017705</t>
  </si>
  <si>
    <t>Chinese Academy of Agricultural Sciences</t>
  </si>
  <si>
    <t>Politecnico di Torino</t>
  </si>
  <si>
    <t>Biglieri E.</t>
  </si>
  <si>
    <t>U.S. Department of Energy</t>
  </si>
  <si>
    <t>USDOE</t>
  </si>
  <si>
    <t>7006329449;35112881300</t>
  </si>
  <si>
    <t>Seto, Naoki;Cooray, Asantha</t>
  </si>
  <si>
    <t>60009037;60009037;60009037;60009037</t>
  </si>
  <si>
    <t>Pasadena;Pasadena</t>
  </si>
  <si>
    <t>California Institute of Technology;Jet Propulsion Laboratory</t>
  </si>
  <si>
    <t>60031581;60009037</t>
  </si>
  <si>
    <t>Hong Kong;United States</t>
  </si>
  <si>
    <t>Kowloon;University</t>
  </si>
  <si>
    <t>City University of Hong Kong;University of Mississippi</t>
  </si>
  <si>
    <t>60013983;60010491</t>
  </si>
  <si>
    <t>60004176;60004176</t>
  </si>
  <si>
    <t>7005524631;14030281600</t>
  </si>
  <si>
    <t>Yokosuka</t>
  </si>
  <si>
    <t>National Defense Academy of Japan</t>
  </si>
  <si>
    <t>Sayama S.</t>
  </si>
  <si>
    <t>Nagoya</t>
  </si>
  <si>
    <t>New Zealand;New Zealand</t>
  </si>
  <si>
    <t>7102473419;55805208800;35350619100;55570148900</t>
  </si>
  <si>
    <t>Tong K.</t>
  </si>
  <si>
    <t>60115148;60115148;60115148</t>
  </si>
  <si>
    <t>7004434939;7005400467;6602562983</t>
  </si>
  <si>
    <t>Reznik, A. N.;Vaks, V. L.;Yurasova, N. V.</t>
  </si>
  <si>
    <t>Kstovo</t>
  </si>
  <si>
    <t>The Institute for Physics of Microstructures of the Russian Academy of Sciences</t>
  </si>
  <si>
    <t>Reznik A.N.</t>
  </si>
  <si>
    <t>Quasistationary field of thermal emission and near-field radiometry</t>
  </si>
  <si>
    <t>10.1103/PhysRevE.70.056601</t>
  </si>
  <si>
    <t>Ciudad de M√©xico</t>
  </si>
  <si>
    <t>Spain;United States</t>
  </si>
  <si>
    <t>Greece;Greece</t>
  </si>
  <si>
    <t>Athens;Athens</t>
  </si>
  <si>
    <t>;</t>
  </si>
  <si>
    <t>113-116</t>
  </si>
  <si>
    <t>IEEE Antennas and Propagation Magazine</t>
  </si>
  <si>
    <t>Belgrade</t>
  </si>
  <si>
    <t>60025757;60025757;60025757</t>
  </si>
  <si>
    <t>6701338796;6602080475;6603863682</t>
  </si>
  <si>
    <t>Rangaraj, G. V.;Jalihal, Devendra;Giridhar, K.</t>
  </si>
  <si>
    <t>Chennai</t>
  </si>
  <si>
    <t>Indian Institute of Technology Madras</t>
  </si>
  <si>
    <t>Rangaraj G.</t>
  </si>
  <si>
    <t>Planetary and Space Science</t>
  </si>
  <si>
    <t>Journal of Chromatography A</t>
  </si>
  <si>
    <t>60017161;60017161</t>
  </si>
  <si>
    <t>77-79</t>
  </si>
  <si>
    <t>Microwave and Optical Technology Letters</t>
  </si>
  <si>
    <t>Rao, Patnam H.</t>
  </si>
  <si>
    <t>SAMEER-Centre for Electromagnetics India</t>
  </si>
  <si>
    <t>Rao P.</t>
  </si>
  <si>
    <t>Hsinchu</t>
  </si>
  <si>
    <t>60028186;60028186;60028186</t>
  </si>
  <si>
    <t>Lausanne</t>
  </si>
  <si>
    <t>Swiss Federal Institute of Technology Lausanne</t>
  </si>
  <si>
    <t>Hsinchu;Kaohsiung</t>
  </si>
  <si>
    <t>Industrial Technology Research Institute of Taiwan;National Sun Yat-Sen University</t>
  </si>
  <si>
    <t>60022847;60011357</t>
  </si>
  <si>
    <t>Liu Y.</t>
  </si>
  <si>
    <t>66-70</t>
  </si>
  <si>
    <t>60025063;60025063</t>
  </si>
  <si>
    <t>3000 Leuven</t>
  </si>
  <si>
    <t>KU Leuven</t>
  </si>
  <si>
    <t>CNRS</t>
  </si>
  <si>
    <t>Tetrahedron Letters</t>
  </si>
  <si>
    <t>60002947;60002947;60002947;60002947</t>
  </si>
  <si>
    <t>Electronics Letters</t>
  </si>
  <si>
    <t>Iran</t>
  </si>
  <si>
    <t>Tehran</t>
  </si>
  <si>
    <t>Newcastle</t>
  </si>
  <si>
    <t>University of Northumbria</t>
  </si>
  <si>
    <t>60072022;60072022</t>
  </si>
  <si>
    <t>Fiji</t>
  </si>
  <si>
    <t>Suva</t>
  </si>
  <si>
    <t>University of the South Pacific</t>
  </si>
  <si>
    <t>Stuttgart;Kamp-Lintfort</t>
  </si>
  <si>
    <t>Daimler AG;IMST GmbH</t>
  </si>
  <si>
    <t>60085149;60072505</t>
  </si>
  <si>
    <t>50-52</t>
  </si>
  <si>
    <t>Journal of Physical Chemistry B</t>
  </si>
  <si>
    <t>Applied Physics Letters</t>
  </si>
  <si>
    <t>Wang K.</t>
  </si>
  <si>
    <t>60025578;60025578</t>
  </si>
  <si>
    <t>Zhai H.</t>
  </si>
  <si>
    <t>60020258;60020258;60001439</t>
  </si>
  <si>
    <t>7401907250;7410335973;7403914320</t>
  </si>
  <si>
    <t>Zhou, Baixin;Wang, Sicong;Yu, Wenhua</t>
  </si>
  <si>
    <t>Nanjing;University Park</t>
  </si>
  <si>
    <t>Nanjing Normal University;Pennsylvania State University</t>
  </si>
  <si>
    <t>60020258;60001439</t>
  </si>
  <si>
    <t>Zhou B.</t>
  </si>
  <si>
    <t>60002668-60017161;60002668;60002668</t>
  </si>
  <si>
    <t>Singapore;Singapore</t>
  </si>
  <si>
    <t>Singapore City;Singapore City</t>
  </si>
  <si>
    <t>National University of Singapore;A-Star, Institute for Infocomm Research</t>
  </si>
  <si>
    <t>60017161;60002668</t>
  </si>
  <si>
    <t>United Kingdom;United Kingdom;United Kingdom</t>
  </si>
  <si>
    <t>Gregory I.</t>
  </si>
  <si>
    <t>Row J.</t>
  </si>
  <si>
    <t>United Kingdom;United Kingdom;United States</t>
  </si>
  <si>
    <t>57-67</t>
  </si>
  <si>
    <t>Surface and Coatings Technology</t>
  </si>
  <si>
    <t>60007511;60007511;60007511;60007511</t>
  </si>
  <si>
    <t>Sungkyunkwan University</t>
  </si>
  <si>
    <t>Kim K.N.</t>
  </si>
  <si>
    <t>United Kingdom;Sweden</t>
  </si>
  <si>
    <t>Inorganica Chimica Acta</t>
  </si>
  <si>
    <t>Ministero dell‚ÄôIstruzione, dell‚ÄôUniversit√† e della Ricerca</t>
  </si>
  <si>
    <t>MIUR</t>
  </si>
  <si>
    <t>Biochimica et Biophysica Acta - Bioenergetics</t>
  </si>
  <si>
    <t>VR</t>
  </si>
  <si>
    <t>Toshiba Corporation</t>
  </si>
  <si>
    <t>Sekine S.</t>
  </si>
  <si>
    <t>Ichikawa Y.</t>
  </si>
  <si>
    <t>61-66</t>
  </si>
  <si>
    <t>Physica C: Superconductivity and its Applications</t>
  </si>
  <si>
    <t>Hsu C.</t>
  </si>
  <si>
    <t>Alexander von Humboldt-Stiftung</t>
  </si>
  <si>
    <t>Hamilton;Duisburg</t>
  </si>
  <si>
    <t>McMaster University;Universit√§t Duisburg-Essen</t>
  </si>
  <si>
    <t>60031828;60014264</t>
  </si>
  <si>
    <t>Murray</t>
  </si>
  <si>
    <t>Nokia Bell Labs</t>
  </si>
  <si>
    <t>Netherlands;Netherlands</t>
  </si>
  <si>
    <t>Richardson</t>
  </si>
  <si>
    <t>The University of Texas at Dallas</t>
  </si>
  <si>
    <t>Germany;United States</t>
  </si>
  <si>
    <t>CCR-0207550</t>
  </si>
  <si>
    <t>Lu B.</t>
  </si>
  <si>
    <t>Journal of the Marine Biological Association of the United Kingdom</t>
  </si>
  <si>
    <t>Hamburg;Luneburg</t>
  </si>
  <si>
    <t>Hamburg University of Technology;Matsushita Electron. Components GmbH</t>
  </si>
  <si>
    <t>60010338;100521149</t>
  </si>
  <si>
    <t>Magath T.</t>
  </si>
  <si>
    <t>Astronomy and Astrophysics</t>
  </si>
  <si>
    <t>60028419;60028419;60028419;60028419</t>
  </si>
  <si>
    <t>Applied Physics B: Lasers and Optics</t>
  </si>
  <si>
    <t>China;Singapore</t>
  </si>
  <si>
    <t>Japan;Japan;United States;Japan</t>
  </si>
  <si>
    <t>IEEE Transactions on Electromagnetic Compatibility</t>
  </si>
  <si>
    <t>Defense Advanced Research Projects Agency</t>
  </si>
  <si>
    <t>DARPA</t>
  </si>
  <si>
    <t>Plasma Physics and Controlled Fusion</t>
  </si>
  <si>
    <t>18-25</t>
  </si>
  <si>
    <t>IEEE Transactions on Education</t>
  </si>
  <si>
    <t>Oxford</t>
  </si>
  <si>
    <t>University of Oxford</t>
  </si>
  <si>
    <t>Xi'an;Singapore City</t>
  </si>
  <si>
    <t>Journal of Chemical Physics</t>
  </si>
  <si>
    <t>Br√ºggemann B.</t>
  </si>
  <si>
    <t>Tainan;Taipei</t>
  </si>
  <si>
    <t>Tsai C.</t>
  </si>
  <si>
    <t>Review of Scientific Instruments</t>
  </si>
  <si>
    <t>7005087231;6507855610</t>
  </si>
  <si>
    <t>Hamburg</t>
  </si>
  <si>
    <t>Hamburg University of Technology</t>
  </si>
  <si>
    <t>Blacksburg</t>
  </si>
  <si>
    <t>Virginia Polytechnic Institute and State University</t>
  </si>
  <si>
    <t>York</t>
  </si>
  <si>
    <t>University of York</t>
  </si>
  <si>
    <t>Sydney;Sydney</t>
  </si>
  <si>
    <t>60022403;60022403</t>
  </si>
  <si>
    <t>Israel</t>
  </si>
  <si>
    <t>Haifa</t>
  </si>
  <si>
    <t>Technion - Israel Institute of Technology</t>
  </si>
  <si>
    <t>Italy;Italy;Italy</t>
  </si>
  <si>
    <t>Journal of Bacteriology</t>
  </si>
  <si>
    <t>Poljak D.</t>
  </si>
  <si>
    <t>Academy of Finland</t>
  </si>
  <si>
    <t>71-86</t>
  </si>
  <si>
    <t>Kivek√§s O.</t>
  </si>
  <si>
    <t>Germany;United States;Germany</t>
  </si>
  <si>
    <t>25-31</t>
  </si>
  <si>
    <t>King's College London</t>
  </si>
  <si>
    <t>60015941;60015941</t>
  </si>
  <si>
    <t>Lexington</t>
  </si>
  <si>
    <t>University of Kentucky</t>
  </si>
  <si>
    <t>587-592</t>
  </si>
  <si>
    <t>Ann Arbor;Columbus</t>
  </si>
  <si>
    <t>University of Michigan, Ann Arbor;The Ohio State University</t>
  </si>
  <si>
    <t>60025778;60003500</t>
  </si>
  <si>
    <t>60032259;60032259;60032259</t>
  </si>
  <si>
    <t>Cagliari</t>
  </si>
  <si>
    <t>Universit√† degli Studi di Cagliari</t>
  </si>
  <si>
    <t>Montisci G.</t>
  </si>
  <si>
    <t>608-610</t>
  </si>
  <si>
    <t>60027550;60027550</t>
  </si>
  <si>
    <t>Werner D.</t>
  </si>
  <si>
    <t>Japanese Journal of Applied Physics, Part 2: Letters</t>
  </si>
  <si>
    <t>Kaohsiung;Kaohsiung</t>
  </si>
  <si>
    <t>Wong K.</t>
  </si>
  <si>
    <t>Columbia</t>
  </si>
  <si>
    <t>University of South Carolina</t>
  </si>
  <si>
    <t>60021032;60021032;60021032;60021032</t>
  </si>
  <si>
    <t>National Science Council</t>
  </si>
  <si>
    <t>NSC</t>
  </si>
  <si>
    <t>Chou H.</t>
  </si>
  <si>
    <t>Journal of Comparative Physiology A: Neuroethology, Sensory, Neural, and Behavioral Physiology</t>
  </si>
  <si>
    <t>54-59</t>
  </si>
  <si>
    <t>IEEE Transactions on Plasma Science</t>
  </si>
  <si>
    <t>59-64</t>
  </si>
  <si>
    <t>Chicago</t>
  </si>
  <si>
    <t>University of Illinois at Chicago</t>
  </si>
  <si>
    <t>Australian Research Council</t>
  </si>
  <si>
    <t>ARC</t>
  </si>
  <si>
    <t>Canberra</t>
  </si>
  <si>
    <t>158-167</t>
  </si>
  <si>
    <t>141-149</t>
  </si>
  <si>
    <t>Indian Journal of Radio and Space Physics</t>
  </si>
  <si>
    <t>60031730;60008705;60031730</t>
  </si>
  <si>
    <t>57207887332;6507680418;6506097649</t>
  </si>
  <si>
    <t>Vani, R. M.;Farida, S. F.;Hunagund, P. V.</t>
  </si>
  <si>
    <t>India;United States</t>
  </si>
  <si>
    <t>Gulbarga;Salt Lake City</t>
  </si>
  <si>
    <t>Gulbarga University;Salt Lake Community College</t>
  </si>
  <si>
    <t>60031730;60008705</t>
  </si>
  <si>
    <t>Vani R.</t>
  </si>
  <si>
    <t>Radiophysics and Quantum Electronics</t>
  </si>
  <si>
    <t>International Journal of Infrared and Millimeter Waves</t>
  </si>
  <si>
    <t>60103653;60103653</t>
  </si>
  <si>
    <t>Aalto University</t>
  </si>
  <si>
    <t>Annals of Geophysics</t>
  </si>
  <si>
    <t>265-268</t>
  </si>
  <si>
    <t>181-183</t>
  </si>
  <si>
    <t>60025084;60025084;60025084;60025084</t>
  </si>
  <si>
    <t>Qi D.</t>
  </si>
  <si>
    <t>Universite de Rennes 1</t>
  </si>
  <si>
    <t>Letestu Y.</t>
  </si>
  <si>
    <t>60013983;60013983</t>
  </si>
  <si>
    <t>Sweden;Sweden</t>
  </si>
  <si>
    <t>60019616;60019616;60019616</t>
  </si>
  <si>
    <t>Harbin</t>
  </si>
  <si>
    <t>Harbin Institute of Technology</t>
  </si>
  <si>
    <t>156-157</t>
  </si>
  <si>
    <t>60008495;60008495</t>
  </si>
  <si>
    <t>7004026337;16552640200</t>
  </si>
  <si>
    <t>154-156</t>
  </si>
  <si>
    <t>60032144;60032144;60068688</t>
  </si>
  <si>
    <t>Gwangju;Daejeon</t>
  </si>
  <si>
    <t>Gwangju Institute of Science and Technology;Korea Advanced Institute of Science and Technology</t>
  </si>
  <si>
    <t>60068688;60032144</t>
  </si>
  <si>
    <t>Journal of Biological Chemistry</t>
  </si>
  <si>
    <t>Biochemistry</t>
  </si>
  <si>
    <t>Physics Letters, Section B: Nuclear, Elementary Particle and High-Energy Physics</t>
  </si>
  <si>
    <t>Guney, Kerim;Sarikaya, Nurcan</t>
  </si>
  <si>
    <t>Florence</t>
  </si>
  <si>
    <t>Universit√† degli Studi di Firenze</t>
  </si>
  <si>
    <t>Manzini M.</t>
  </si>
  <si>
    <t>Photosynthesis Research</t>
  </si>
  <si>
    <t>245-247</t>
  </si>
  <si>
    <t>Hienonen S.</t>
  </si>
  <si>
    <t>60012392;60012392</t>
  </si>
  <si>
    <t>57135503200;7410368148</t>
  </si>
  <si>
    <t>National Taipei University of Technology</t>
  </si>
  <si>
    <t>Chen G.</t>
  </si>
  <si>
    <t>60004636;60004636</t>
  </si>
  <si>
    <t>Lin Y.</t>
  </si>
  <si>
    <t>294-296</t>
  </si>
  <si>
    <t>Hirata A.</t>
  </si>
  <si>
    <t>60032144;60032144;60032144</t>
  </si>
  <si>
    <t>60005465;60005465;60005465</t>
  </si>
  <si>
    <t>Chengdu</t>
  </si>
  <si>
    <t>University of Electronic Science and Technology of China</t>
  </si>
  <si>
    <t>60031544;60031544;60031544;60075894;60075894</t>
  </si>
  <si>
    <t>Thiruvananthapuram;Kochi</t>
  </si>
  <si>
    <t>National Institute for Interdisciplinary Science and Technology;Cochin University of Science and Technology</t>
  </si>
  <si>
    <t>60075894;60031544</t>
  </si>
  <si>
    <t>60011357;60011357</t>
  </si>
  <si>
    <t>Kaohsiung</t>
  </si>
  <si>
    <t>National Sun Yat-Sen University</t>
  </si>
  <si>
    <t>Journal of Photochemistry and Photobiology B: Biology</t>
  </si>
  <si>
    <t>Physics Letters, Section A: General, Atomic and Solid State Physics</t>
  </si>
  <si>
    <t>Tokyo;Tokyo</t>
  </si>
  <si>
    <t>Inaba T.</t>
  </si>
  <si>
    <t>Army Research Office</t>
  </si>
  <si>
    <t>ARO</t>
  </si>
  <si>
    <t>Denmark;United States</t>
  </si>
  <si>
    <t>Shelley R.</t>
  </si>
  <si>
    <t>IEEE Transactions on Broadcasting</t>
  </si>
  <si>
    <t>Aerospace Science and Technology</t>
  </si>
  <si>
    <t>MOST</t>
  </si>
  <si>
    <t>KU</t>
  </si>
  <si>
    <t>United States;South Korea;United States</t>
  </si>
  <si>
    <t>114-122</t>
  </si>
  <si>
    <t>Canada;United States</t>
  </si>
  <si>
    <t>Journal of Applied Physics</t>
  </si>
  <si>
    <t>Amin M.</t>
  </si>
  <si>
    <t>Song H.</t>
  </si>
  <si>
    <t>Wang X.</t>
  </si>
  <si>
    <t>IEE Proceedings: Science, Measurement and Technology</t>
  </si>
  <si>
    <t>Nantes</t>
  </si>
  <si>
    <t>CCR-0097240</t>
  </si>
  <si>
    <t>60023004;60023004</t>
  </si>
  <si>
    <t>Newark</t>
  </si>
  <si>
    <t>University of Delaware</t>
  </si>
  <si>
    <t>Wang G.</t>
  </si>
  <si>
    <t>60025858;60025858;60025858;60025858</t>
  </si>
  <si>
    <t>Fumeaux C.</t>
  </si>
  <si>
    <t>Eskelinen P.</t>
  </si>
  <si>
    <t>60029445;60029445</t>
  </si>
  <si>
    <t>Minneapolis</t>
  </si>
  <si>
    <t>University of Minnesota Twin Cities</t>
  </si>
  <si>
    <t>Yang L.</t>
  </si>
  <si>
    <t>99-110</t>
  </si>
  <si>
    <t>KAKEN</t>
  </si>
  <si>
    <t>Hong Y.</t>
  </si>
  <si>
    <t>60001439;60001439;60001439</t>
  </si>
  <si>
    <t>Beijing;Beijing</t>
  </si>
  <si>
    <t>Huang Y.</t>
  </si>
  <si>
    <t>Uysal M.</t>
  </si>
  <si>
    <t>60032179;60032179;60032179;60032179</t>
  </si>
  <si>
    <t>MDA972-02-1-0022</t>
  </si>
  <si>
    <t>Philadelphia;Villanova</t>
  </si>
  <si>
    <t>University of Pennsylvania;Villanova University</t>
  </si>
  <si>
    <t>60006297;60000009</t>
  </si>
  <si>
    <t>Eurasip Journal on Applied Signal Processing</t>
  </si>
  <si>
    <t>Russian Academy of Sciences</t>
  </si>
  <si>
    <t>641-646</t>
  </si>
  <si>
    <t>6602943674;7005366081;7004060000</t>
  </si>
  <si>
    <t>Welburn L.</t>
  </si>
  <si>
    <t>Dai H.</t>
  </si>
  <si>
    <t>Optical Engineering</t>
  </si>
  <si>
    <t>Italy;United States</t>
  </si>
  <si>
    <t>60015595;60015595</t>
  </si>
  <si>
    <t>Bielefeld</t>
  </si>
  <si>
    <t>Universit√§t Bielefeld</t>
  </si>
  <si>
    <t>CCR-9983462</t>
  </si>
  <si>
    <t>7401549596;35570711700</t>
  </si>
  <si>
    <t>Kang, Ming;Alouini, Mohamed Slim</t>
  </si>
  <si>
    <t>Kang M.</t>
  </si>
  <si>
    <t>60030612;60030612</t>
  </si>
  <si>
    <t>University of California, San Diego</t>
  </si>
  <si>
    <t>Sharma S.</t>
  </si>
  <si>
    <t>Agenzia Spaziale Italiana</t>
  </si>
  <si>
    <t>ASI</t>
  </si>
  <si>
    <t>Netherlands;Italy</t>
  </si>
  <si>
    <t>The Hague;Siena</t>
  </si>
  <si>
    <t>Nederlandse Organisatie voor toegepast natuurwetenschappelijk onderzoek- TNO;Universit√† degli Studi di Siena</t>
  </si>
  <si>
    <t>60019984;60002838</t>
  </si>
  <si>
    <t>60003892;60003892;60003892;60003892</t>
  </si>
  <si>
    <t>Tempe</t>
  </si>
  <si>
    <t>Arizona State University</t>
  </si>
  <si>
    <t>Journal of Zhejiang University: Science</t>
  </si>
  <si>
    <t>60007457;60028311</t>
  </si>
  <si>
    <t>7006497614;6701505076</t>
  </si>
  <si>
    <t>France;Russian Federation</t>
  </si>
  <si>
    <t>Paris;Moscow</t>
  </si>
  <si>
    <t>Museum National d'Histoire Naturelle;Lomonosov Moscow State University</t>
  </si>
  <si>
    <t>60028311;60007457</t>
  </si>
  <si>
    <t>Ivanenko V.</t>
  </si>
  <si>
    <t>Journal of Systems Engineering and Electronics</t>
  </si>
  <si>
    <t>Annales des Telecommunications/Annals of Telecommunications</t>
  </si>
  <si>
    <t>Limoges</t>
  </si>
  <si>
    <t>High Technology Letters</t>
  </si>
  <si>
    <t>GPS Solutions</t>
  </si>
  <si>
    <t>Journal of Insect Behavior</t>
  </si>
  <si>
    <t>Kiev</t>
  </si>
  <si>
    <t>National Research Centre "Kurchatov Institute"</t>
  </si>
  <si>
    <t>Furukawa Review</t>
  </si>
  <si>
    <t>1474905X</t>
  </si>
  <si>
    <t>Photochemical and Photobiological Sciences</t>
  </si>
  <si>
    <t>Changsha</t>
  </si>
  <si>
    <t>National University of Defense Technology</t>
  </si>
  <si>
    <t>Fu Y.</t>
  </si>
  <si>
    <t>Denmark;Denmark</t>
  </si>
  <si>
    <t>60012370;60012370</t>
  </si>
  <si>
    <t>National Chiao Tung University</t>
  </si>
  <si>
    <t>Berenguer I.</t>
  </si>
  <si>
    <t>College Station</t>
  </si>
  <si>
    <t>Texas A&amp;M University</t>
  </si>
  <si>
    <t>368-370</t>
  </si>
  <si>
    <t>Incheon;Incheon</t>
  </si>
  <si>
    <t>Jaeneung College;Inha University</t>
  </si>
  <si>
    <t>60094589;60028876</t>
  </si>
  <si>
    <t>60008447;60008447;60008447;60008447;60008447</t>
  </si>
  <si>
    <t>Universite de Limoges</t>
  </si>
  <si>
    <t>Istanbul</t>
  </si>
  <si>
    <t>60031155;60031155;60031155;60031155</t>
  </si>
  <si>
    <t>56616713000;6603507207;6507459079;7003938485</t>
  </si>
  <si>
    <t>Tsachtsiris G.</t>
  </si>
  <si>
    <t>396-398</t>
  </si>
  <si>
    <t>Journal of Physics D: Applied Physics</t>
  </si>
  <si>
    <t>Tsukuba</t>
  </si>
  <si>
    <t>University of Tsukuba</t>
  </si>
  <si>
    <t>Hattori T.</t>
  </si>
  <si>
    <t>Russian Federation;Sweden</t>
  </si>
  <si>
    <t>1559128X</t>
  </si>
  <si>
    <t>Applied Optics</t>
  </si>
  <si>
    <t>Finland;United States</t>
  </si>
  <si>
    <t>Journal of Molecular Biology</t>
  </si>
  <si>
    <t>FEBS Letters</t>
  </si>
  <si>
    <t>Vasil'ev S.</t>
  </si>
  <si>
    <t>Journal of Photochemistry and Photobiology A: Chemistry</t>
  </si>
  <si>
    <t>Developmental Biology</t>
  </si>
  <si>
    <t>3 B</t>
  </si>
  <si>
    <t>Saga</t>
  </si>
  <si>
    <t>Saga University</t>
  </si>
  <si>
    <t>National Institute on Deafness and Other Communication Disorders</t>
  </si>
  <si>
    <t>R01DC002751</t>
  </si>
  <si>
    <t>NIDCD</t>
  </si>
  <si>
    <t>Journal of Neuroscience</t>
  </si>
  <si>
    <t>Seoul;Daejeon</t>
  </si>
  <si>
    <t>Physical Review Letters</t>
  </si>
  <si>
    <t>Italy;Germany</t>
  </si>
  <si>
    <t>Bologna;Bonn</t>
  </si>
  <si>
    <t>Alma Mater Studiorum Universit√† di Bologna;Universit√§t Bonn</t>
  </si>
  <si>
    <t>60028218;60007493</t>
  </si>
  <si>
    <t>Shanghai University</t>
  </si>
  <si>
    <t>60000745;60000745</t>
  </si>
  <si>
    <t>7101735868;7403588231</t>
  </si>
  <si>
    <t>Lou, Zheng;Jin, Jian Ming</t>
  </si>
  <si>
    <t>Urbana</t>
  </si>
  <si>
    <t>University of Illinois Urbana-Champaign</t>
  </si>
  <si>
    <t>Lou Z.</t>
  </si>
  <si>
    <t>60028897;60028897</t>
  </si>
  <si>
    <t>Ottawa</t>
  </si>
  <si>
    <t>University of Ottawa</t>
  </si>
  <si>
    <t>60011357;60011357;60011357</t>
  </si>
  <si>
    <t>Su C.</t>
  </si>
  <si>
    <t>503-505</t>
  </si>
  <si>
    <t>Monthly Notices of the Royal Astronomical Society</t>
  </si>
  <si>
    <t>Journal of Comparative Neurology</t>
  </si>
  <si>
    <t>Australia;United States</t>
  </si>
  <si>
    <t>United States;United Kingdom</t>
  </si>
  <si>
    <t>60009697;60005273;60005273;60001558;60001558;60005273</t>
  </si>
  <si>
    <t>14066387100;7102831868;55568519337;14060688500;57217343998;55699604800</t>
  </si>
  <si>
    <t>Canada;South Korea;South Korea</t>
  </si>
  <si>
    <t>Winnipeg;Seoul;Daejeon</t>
  </si>
  <si>
    <t>University of Manitoba;Korea University;Electronics and Telecommunications Research Institute</t>
  </si>
  <si>
    <t>60009697;60005273;60001558</t>
  </si>
  <si>
    <t>60013983;60010491;60013983;60010491</t>
  </si>
  <si>
    <t>57192522438;35569904600;55510527400;7501501369</t>
  </si>
  <si>
    <t>Li, Yuan;Chair, R.;Luk, K. M.;Lee, K. F.</t>
  </si>
  <si>
    <t>Li Y.</t>
  </si>
  <si>
    <t>Tampere</t>
  </si>
  <si>
    <t>Tampereen Yliopisto</t>
  </si>
  <si>
    <t>Papageorgiou G.</t>
  </si>
  <si>
    <t>Toulouse</t>
  </si>
  <si>
    <t>Louvain-la-Neuve</t>
  </si>
  <si>
    <t>Universit√© Catholique de Louvain</t>
  </si>
  <si>
    <t>IEEE Transactions on Instrumentation and Measurement</t>
  </si>
  <si>
    <t>Computers and Geosciences</t>
  </si>
  <si>
    <t>60029284;60029284</t>
  </si>
  <si>
    <t>New Delhi</t>
  </si>
  <si>
    <t>University of Delhi</t>
  </si>
  <si>
    <t>Planta</t>
  </si>
  <si>
    <t>Proceedings of the Entomological Society of Washington</t>
  </si>
  <si>
    <t>Russian Federation;United States</t>
  </si>
  <si>
    <t>Kim Y.</t>
  </si>
  <si>
    <t>Behdad N.</t>
  </si>
  <si>
    <t>Loughborough</t>
  </si>
  <si>
    <t>Loughborough University</t>
  </si>
  <si>
    <t>Wang S.</t>
  </si>
  <si>
    <t>437-439</t>
  </si>
  <si>
    <t>100-104</t>
  </si>
  <si>
    <t>Ankara</t>
  </si>
  <si>
    <t>Yang T.</t>
  </si>
  <si>
    <t>U.S. Department of Defense</t>
  </si>
  <si>
    <t>N00014-01-1-0803</t>
  </si>
  <si>
    <t>DOD</t>
  </si>
  <si>
    <t>55950056100;7004272195;36041035600</t>
  </si>
  <si>
    <t>Lim, Sungjoon;Caloz, Christophe;Itoh, Tatsuo</t>
  </si>
  <si>
    <t>Lim S.</t>
  </si>
  <si>
    <t>1545598X</t>
  </si>
  <si>
    <t>IEEE Geoscience and Remote Sensing Letters</t>
  </si>
  <si>
    <t>60022659;60022659;60022659;60022659</t>
  </si>
  <si>
    <t>9536645000;7006476249;7103309151;36348649300</t>
  </si>
  <si>
    <t>Storrs</t>
  </si>
  <si>
    <t>University of Connecticut</t>
  </si>
  <si>
    <t>Pham D.</t>
  </si>
  <si>
    <t>Advanced Telecommunications Research Institute International (ATR)</t>
  </si>
  <si>
    <t>U.S. Naval Research Laboratory</t>
  </si>
  <si>
    <t>NRL</t>
  </si>
  <si>
    <t>60011170;60011170</t>
  </si>
  <si>
    <t>Universitat Polit√®cnica de Val√®ncia</t>
  </si>
  <si>
    <t>Chungnam National University</t>
  </si>
  <si>
    <t>CNU</t>
  </si>
  <si>
    <t>60020547;60020547;60020547</t>
  </si>
  <si>
    <t>Trento</t>
  </si>
  <si>
    <t>Universit√† di Trento</t>
  </si>
  <si>
    <t>Caorsi S.</t>
  </si>
  <si>
    <t>Guo Y.</t>
  </si>
  <si>
    <t>Cassino</t>
  </si>
  <si>
    <t>Universita di Cassino e del Lazio Meridionale</t>
  </si>
  <si>
    <t>6701763355;36066390600;7404879378</t>
  </si>
  <si>
    <t>Rodenbeck, Christopher T.;Li, Ming Yi;Chang, Kai</t>
  </si>
  <si>
    <t>Rodenbeck C.</t>
  </si>
  <si>
    <t>Chile;Chile</t>
  </si>
  <si>
    <t>Valpara√≠so;Santiago</t>
  </si>
  <si>
    <t>Best, Steven R.</t>
  </si>
  <si>
    <t>7003400223;6701836992;6602489960;11838770200</t>
  </si>
  <si>
    <t>Laboratoire D'√©lectronique, Antennes et T√©l√©communications</t>
  </si>
  <si>
    <t>Ciais P.</t>
  </si>
  <si>
    <t>Honolulu</t>
  </si>
  <si>
    <t>University of Hawai ªi at MƒÅnoa</t>
  </si>
  <si>
    <t>Kaohsiung;Feng Shan</t>
  </si>
  <si>
    <t>Chen H.</t>
  </si>
  <si>
    <t>Lawrence</t>
  </si>
  <si>
    <t>University of Kansas</t>
  </si>
  <si>
    <t>60031004;60031004-60017161</t>
  </si>
  <si>
    <t>Brisbane;Singapore City</t>
  </si>
  <si>
    <t>The University of Queensland;National University of Singapore</t>
  </si>
  <si>
    <t>60031004;60017161</t>
  </si>
  <si>
    <t>36-39</t>
  </si>
  <si>
    <t>253-258</t>
  </si>
  <si>
    <t>60024350;60024350</t>
  </si>
  <si>
    <t>60025578;60025578;60025578</t>
  </si>
  <si>
    <t>98-101</t>
  </si>
  <si>
    <t>United Kingdom;China</t>
  </si>
  <si>
    <t>Zhang J.</t>
  </si>
  <si>
    <t>Fukuoka</t>
  </si>
  <si>
    <t>Kyushu University</t>
  </si>
  <si>
    <t>Egypt</t>
  </si>
  <si>
    <t>108-112</t>
  </si>
  <si>
    <t>Br√©gains J.</t>
  </si>
  <si>
    <t>Huazhong University of Science and Technology</t>
  </si>
  <si>
    <t>Mitilineos S.</t>
  </si>
  <si>
    <t>EBU Technical Review</t>
  </si>
  <si>
    <t>426-431</t>
  </si>
  <si>
    <t>60020484;60020484</t>
  </si>
  <si>
    <t>Hacettepe √úniversitesi</t>
  </si>
  <si>
    <t>60002668;60002668</t>
  </si>
  <si>
    <t>A-Star, Institute for Infocomm Research</t>
  </si>
  <si>
    <t>Journal of the American Chemical Society</t>
  </si>
  <si>
    <t>486-488</t>
  </si>
  <si>
    <t>60010491;60010491;60010491;60010491</t>
  </si>
  <si>
    <t>6701577028;7005923196</t>
  </si>
  <si>
    <t>Denidni T.</t>
  </si>
  <si>
    <t>National Institutes of Health</t>
  </si>
  <si>
    <t>NIH</t>
  </si>
  <si>
    <t>University of Houston</t>
  </si>
  <si>
    <t>2 I</t>
  </si>
  <si>
    <t>European Space Agency</t>
  </si>
  <si>
    <t>ESA</t>
  </si>
  <si>
    <t>Austria</t>
  </si>
  <si>
    <t>Chemoecology</t>
  </si>
  <si>
    <t>60007457;60007457</t>
  </si>
  <si>
    <t>75-85</t>
  </si>
  <si>
    <t>60101699;60031126</t>
  </si>
  <si>
    <t>50961193300;7402551666</t>
  </si>
  <si>
    <t>Inaba, Takayuki;Araki, Kiyomichi</t>
  </si>
  <si>
    <t>Mitsubishi Electric Corporation;Tokyo Institute of Technology</t>
  </si>
  <si>
    <t>Inoue T.</t>
  </si>
  <si>
    <t>Wireless Communications and Mobile Computing</t>
  </si>
  <si>
    <t>60007776;60007776</t>
  </si>
  <si>
    <t>¬†Cologne</t>
  </si>
  <si>
    <t>Deutsches Zentrum fur Luft- Und Raumfahrt</t>
  </si>
  <si>
    <t>60068694;60016912</t>
  </si>
  <si>
    <t>Daejeon;Seoul</t>
  </si>
  <si>
    <t>Agency for Defense Development;Yonsei University</t>
  </si>
  <si>
    <t>Yu J.</t>
  </si>
  <si>
    <t>G1998010100</t>
  </si>
  <si>
    <t>244-252</t>
  </si>
  <si>
    <t>1364-1375</t>
  </si>
  <si>
    <t>University College London</t>
  </si>
  <si>
    <t>Xu H.</t>
  </si>
  <si>
    <t>60002306;60002306</t>
  </si>
  <si>
    <t>982-991</t>
  </si>
  <si>
    <t>Liu K.</t>
  </si>
  <si>
    <t>Beijing;Hong Kong</t>
  </si>
  <si>
    <t>Tsinghua University;Hong Kong University of Science and Technology</t>
  </si>
  <si>
    <t>60025278;60008592</t>
  </si>
  <si>
    <t>55667182700;6701360457;7006343001</t>
  </si>
  <si>
    <t>Spain;Spain</t>
  </si>
  <si>
    <t>Castelldefels;Barcelona</t>
  </si>
  <si>
    <t>Centre Tecnol√≥gic de Telecomunicacions de Catalunya;Universitat Polit√®cnica de Catalunya</t>
  </si>
  <si>
    <t>60016688;60007592</t>
  </si>
  <si>
    <t>Pascual-Iserte A.</t>
  </si>
  <si>
    <t>60030162;60030162</t>
  </si>
  <si>
    <t>Columbia University</t>
  </si>
  <si>
    <t>ECS-0347502</t>
  </si>
  <si>
    <t>Venkatarayalu N.</t>
  </si>
  <si>
    <t>60013372;60013372</t>
  </si>
  <si>
    <t>Austin</t>
  </si>
  <si>
    <t>The University of Texas at Austin</t>
  </si>
  <si>
    <t>Love D.</t>
  </si>
  <si>
    <t>1138-1148</t>
  </si>
  <si>
    <t>60028442;60028442</t>
  </si>
  <si>
    <t>Universidad Polit√©cnica de Madrid</t>
  </si>
  <si>
    <t>60008592;60008592;60008592</t>
  </si>
  <si>
    <t>Ooi, Ban Leong</t>
  </si>
  <si>
    <t>Ooi B.</t>
  </si>
  <si>
    <t>Plasma Sources Science and Technology</t>
  </si>
  <si>
    <t>Allen B.</t>
  </si>
  <si>
    <t>Karlsruhe</t>
  </si>
  <si>
    <t>Karlsruhe Institute of Technology, Campus South</t>
  </si>
  <si>
    <t>Waldschmidt C.</t>
  </si>
  <si>
    <t>60032350;60024590</t>
  </si>
  <si>
    <t>7004398705;14061738200</t>
  </si>
  <si>
    <t>Cicchetti, Renato;Faraone, Antonio</t>
  </si>
  <si>
    <t>Rome;Schaumburg</t>
  </si>
  <si>
    <t>Sapienza Universit√† di Roma;Motorola</t>
  </si>
  <si>
    <t>Cicchetti R.</t>
  </si>
  <si>
    <t>263-267</t>
  </si>
  <si>
    <t>60001711;60001711;60001711</t>
  </si>
  <si>
    <t>Buzzi S.</t>
  </si>
  <si>
    <t>Lee K.</t>
  </si>
  <si>
    <t>Zhang Z.</t>
  </si>
  <si>
    <t>United States;Finland;United States</t>
  </si>
  <si>
    <t>Zheng H.</t>
  </si>
  <si>
    <t>60028868;60028868;60028868</t>
  </si>
  <si>
    <t>Pisa</t>
  </si>
  <si>
    <t>Universit√† di Pisa</t>
  </si>
  <si>
    <t>Varennes</t>
  </si>
  <si>
    <t>Centre √ânergie Mat√©riaux T√©l√©communications</t>
  </si>
  <si>
    <t>60013959;60013959</t>
  </si>
  <si>
    <t>55706006400;7410065637</t>
  </si>
  <si>
    <t>Liu, Jianhua;Li, Jian</t>
  </si>
  <si>
    <t>Liu J.</t>
  </si>
  <si>
    <t>Jafar S.</t>
  </si>
  <si>
    <t>441-446</t>
  </si>
  <si>
    <t>60007457;60007457;60007457</t>
  </si>
  <si>
    <t>18-27</t>
  </si>
  <si>
    <t>359-364</t>
  </si>
  <si>
    <t>BBSRC</t>
  </si>
  <si>
    <t>827-836</t>
  </si>
  <si>
    <t>60018429;60018429;60018429</t>
  </si>
  <si>
    <t>7005297130;55628543789;57013779800</t>
  </si>
  <si>
    <t>Chien, Dao Ngoc;Tanaka, Kazuo;Tanaka, Masahiro</t>
  </si>
  <si>
    <t>Chien D.</t>
  </si>
  <si>
    <t>6602280435;35570164700</t>
  </si>
  <si>
    <t>Janapsatya, Januar;Bialkowski, Marek E.</t>
  </si>
  <si>
    <t>Janapsatya J.</t>
  </si>
  <si>
    <t>IEEE Transactions on Consumer Electronics</t>
  </si>
  <si>
    <t>Seoul;Suwon;Suwon</t>
  </si>
  <si>
    <t>IEEE Transactions on Advanced Packaging</t>
  </si>
  <si>
    <t>286-290</t>
  </si>
  <si>
    <t>Bankov, S. E.</t>
  </si>
  <si>
    <t>Bankov S.</t>
  </si>
  <si>
    <t>226-228</t>
  </si>
  <si>
    <t>60110693;60110693;60110693;60110693</t>
  </si>
  <si>
    <t>Nice</t>
  </si>
  <si>
    <t>Universit√© C√¥te d'Azur</t>
  </si>
  <si>
    <t>Jang Y.</t>
  </si>
  <si>
    <t>Cheng Shiu University Taiwan;National Sun Yat-Sen University</t>
  </si>
  <si>
    <t>60019330;60011357</t>
  </si>
  <si>
    <t>261-264</t>
  </si>
  <si>
    <t>195-202</t>
  </si>
  <si>
    <t>Dalton Transactions</t>
  </si>
  <si>
    <t>Toulouse;Toulouse</t>
  </si>
  <si>
    <t>Villeneuve-d'Ascq</t>
  </si>
  <si>
    <t>Institut d'Electronique de Micro√©lectronique et de Nanotechnologie (IEMN)</t>
  </si>
  <si>
    <t>Chair R.</t>
  </si>
  <si>
    <t>60105746;60105746;60105746;60105746;60105746;60105746</t>
  </si>
  <si>
    <t>Institut Langevin</t>
  </si>
  <si>
    <t>261-266</t>
  </si>
  <si>
    <t>60018179;60018179;60018179</t>
  </si>
  <si>
    <t>60027090;60027090</t>
  </si>
  <si>
    <t>Itanagar;Tezpur;Dhemaji-787057</t>
  </si>
  <si>
    <t>North Eastern Regional Institute of Science and Technology;Tezpur University;Dhemaji College</t>
  </si>
  <si>
    <t>60070262;60007709;100419994</t>
  </si>
  <si>
    <t>Su S.</t>
  </si>
  <si>
    <t>Gothenburg</t>
  </si>
  <si>
    <t>Melbourne;Baltimore</t>
  </si>
  <si>
    <t>60024155;60024155</t>
  </si>
  <si>
    <t>Yunlin</t>
  </si>
  <si>
    <t>National Formosa University Taiwan</t>
  </si>
  <si>
    <t>Liu W.</t>
  </si>
  <si>
    <t>55209132800;57209985776;56535582400</t>
  </si>
  <si>
    <t>Ying C.</t>
  </si>
  <si>
    <t>United States Department of Agriculture</t>
  </si>
  <si>
    <t>Palo Alto</t>
  </si>
  <si>
    <t>Stanford University</t>
  </si>
  <si>
    <t>Yang H.</t>
  </si>
  <si>
    <t>60003500;60003500</t>
  </si>
  <si>
    <t>60028717;60028717</t>
  </si>
  <si>
    <t>Biotechnology and Biological Sciences Research Council</t>
  </si>
  <si>
    <t>Pune</t>
  </si>
  <si>
    <t>Lal D.</t>
  </si>
  <si>
    <t>Cosmology: cosmic microwave background | Instrumentation: polarimeters | Methods: data analysis | Polarization</t>
  </si>
  <si>
    <t>Consiglio Nazionale delle Ricerche</t>
  </si>
  <si>
    <t>Carretti E.</t>
  </si>
  <si>
    <t>CCR-0112977</t>
  </si>
  <si>
    <t>60000221;60000221</t>
  </si>
  <si>
    <t>Boulder</t>
  </si>
  <si>
    <t>University of Colorado Boulder</t>
  </si>
  <si>
    <t>1017-1024</t>
  </si>
  <si>
    <t>Wang Z.</t>
  </si>
  <si>
    <t>661-667</t>
  </si>
  <si>
    <t>Bologna</t>
  </si>
  <si>
    <t>Alma Mater Studiorum Universit√† di Bologna</t>
  </si>
  <si>
    <t>Messina</t>
  </si>
  <si>
    <t>Universit√† degli Studi di Messina</t>
  </si>
  <si>
    <t>6603836748;35585913500</t>
  </si>
  <si>
    <t>Mosallaei, Hossein;Sarabandi, Kamal</t>
  </si>
  <si>
    <t>Mosallaei H.</t>
  </si>
  <si>
    <t>Marrocco G.</t>
  </si>
  <si>
    <t>193-198</t>
  </si>
  <si>
    <t>60021032;60019647</t>
  </si>
  <si>
    <t>Pretoria</t>
  </si>
  <si>
    <t>University of Pretoria</t>
  </si>
  <si>
    <t>IEEE Communications Magazine</t>
  </si>
  <si>
    <t>Pontypridd</t>
  </si>
  <si>
    <t>University of South Wales</t>
  </si>
  <si>
    <t>Norway</t>
  </si>
  <si>
    <t>Air Force Office of Scientific Research</t>
  </si>
  <si>
    <t>AFOSR</t>
  </si>
  <si>
    <t>Nakano H.</t>
  </si>
  <si>
    <t>IEEE Transactions on Intelligent Transportation Systems</t>
  </si>
  <si>
    <t>28-38</t>
  </si>
  <si>
    <t>8756663X</t>
  </si>
  <si>
    <t>Electronics and Communications in Japan, Part II: Electronics (English translation of Denshi Tsushin Gakkai Ronbunshi)</t>
  </si>
  <si>
    <t>Army Research Laboratory</t>
  </si>
  <si>
    <t>ARL</t>
  </si>
  <si>
    <t>IEEE Journal of Quantum Electronics</t>
  </si>
  <si>
    <t>0953816X</t>
  </si>
  <si>
    <t>European Journal of Neuroscience</t>
  </si>
  <si>
    <t>Vienna</t>
  </si>
  <si>
    <t>Glycobiology</t>
  </si>
  <si>
    <t>Steinbauer M.</t>
  </si>
  <si>
    <t>60020943;60020943</t>
  </si>
  <si>
    <t>6701417938;6603795026</t>
  </si>
  <si>
    <t>Karchevski«ê, A. I.;Potanin, E. P.</t>
  </si>
  <si>
    <t>Karchevski«ê A.</t>
  </si>
  <si>
    <t>Cerri G.</t>
  </si>
  <si>
    <t>60002668;60002668;60002668</t>
  </si>
  <si>
    <t>DAAD 190120011</t>
  </si>
  <si>
    <t>380-382</t>
  </si>
  <si>
    <t>Su W.</t>
  </si>
  <si>
    <t>388-390</t>
  </si>
  <si>
    <t>60033154;60033154</t>
  </si>
  <si>
    <t>60021121;60021121</t>
  </si>
  <si>
    <t>Bloomington</t>
  </si>
  <si>
    <t>Indiana University Bloomington</t>
  </si>
  <si>
    <t>Agra</t>
  </si>
  <si>
    <t>Astronomy Reports</t>
  </si>
  <si>
    <t>60025278;60025278;60025278</t>
  </si>
  <si>
    <t>Journal of Southeast University (English Edition)</t>
  </si>
  <si>
    <t>60005244;60005244;60005244</t>
  </si>
  <si>
    <t>Zhou Z.</t>
  </si>
  <si>
    <t>Journal of Physics A: Mathematical and General</t>
  </si>
  <si>
    <t>348-350</t>
  </si>
  <si>
    <t>Jang, Yong Woong</t>
  </si>
  <si>
    <t>Eumseong-gun</t>
  </si>
  <si>
    <t>Keukdong College</t>
  </si>
  <si>
    <t>60005429;60005429;60012370;60022907</t>
  </si>
  <si>
    <t>57189226659;7404228725;7201684609;35215780300</t>
  </si>
  <si>
    <t>Wang, C. Y.;Lu, S. S.;Meng, C. C.;Lin, Y. S.</t>
  </si>
  <si>
    <t>Nantau;Hsinchu;Taipei</t>
  </si>
  <si>
    <t>National Chi Nan University;National Chiao Tung University;National Taiwan University</t>
  </si>
  <si>
    <t>60022907;60012370;60005429</t>
  </si>
  <si>
    <t>Wang H.</t>
  </si>
  <si>
    <t>60011357;60011357;60011357;60011357</t>
  </si>
  <si>
    <t>341-343</t>
  </si>
  <si>
    <t>60011357;60011357;60019330;60019330</t>
  </si>
  <si>
    <t>60008734;60008734;60008734;60008734</t>
  </si>
  <si>
    <t>6506783182;7004336753;35599806700;7202457418</t>
  </si>
  <si>
    <t>Andrizhiyevskaya, Elena G.;Frolov, Dmitrij;Van Grondelle, Rienk;Dekker, Jan P.</t>
  </si>
  <si>
    <t>Amsterdam</t>
  </si>
  <si>
    <t>Vrije Universiteit Amsterdam</t>
  </si>
  <si>
    <t>Andrizhiyevskaya E.</t>
  </si>
  <si>
    <t>Journal of Computational Physics</t>
  </si>
  <si>
    <t>International Journal of Remote Sensing</t>
  </si>
  <si>
    <t>60103653;60103653;60103653;60103653</t>
  </si>
  <si>
    <t>60022109;60022109;60022109</t>
  </si>
  <si>
    <t>Queen Mary University of London</t>
  </si>
  <si>
    <t>Row, Jeen Sheen</t>
  </si>
  <si>
    <t>483-486</t>
  </si>
  <si>
    <t>7102278264;57199786286;57206867295</t>
  </si>
  <si>
    <t>Qi, Dongsheng;Li, Binhong;Liu, Haitao</t>
  </si>
  <si>
    <t>60004879;60004879</t>
  </si>
  <si>
    <t>7501637046;15758431600</t>
  </si>
  <si>
    <t>Wang, Chien Jen;Tsai, Wen Tsai</t>
  </si>
  <si>
    <t>451-455</t>
  </si>
  <si>
    <t>Chen, G. Y.;Sun, J. S.</t>
  </si>
  <si>
    <t>60005415;60005415</t>
  </si>
  <si>
    <t>0006324X</t>
  </si>
  <si>
    <t>Proceedings of the Biological Society of Washington</t>
  </si>
  <si>
    <t>United States;South Korea</t>
  </si>
  <si>
    <t>47-60</t>
  </si>
  <si>
    <t>Geophysical Research Letters</t>
  </si>
  <si>
    <t>Japan;United States</t>
  </si>
  <si>
    <t>United States;Japan</t>
  </si>
  <si>
    <t>ESP2001-4534-PE</t>
  </si>
  <si>
    <t>['whole gps', 'weighting based', 'tide gauges', 'thereby improve', 'standard deviation', 'space administration', 'senetosa design', 'sea surface', 'reduced using', 'overall precision', 'national aeronautics', 'lyard 2003', 'large values', 'large discrepancies', 'kinematic process', 'june 9', 'gps catamaran', 'geodetic activities', 'francis inc', 'farthest areas', 'crossover differences', 'centre national', 'carr √®', 'calibration process', 'better extrapolation', 'becoming large', 'areas covered', 'altimeter bias', 'allowing checking', '3 cm', '2003a ).', '1 cnes']</t>
  </si>
  <si>
    <t>Altimeter calibration | Geoid | GPS buoy | Kinematic GPS</t>
  </si>
  <si>
    <t>Within the framework of a project comprising part of the Spanish Space Program related to the JASON-1 CNES (Centre National d'Etudes Spatiales)/ NASA (National Aeronautics and Space Administration) mission, a campaign was conducted from June 9-17, 2003, on the Absolute Calibration Site of the island of Ibiza. The objective was to determine the local marine geoid slope under the ascending (187) and descending (248) Jason-1 ground tracks, in order to allow a better extrapolation of the open-ocean altimetric data with on-shore tide gauge locations, and thereby improve the overall precision of the calibration process. For this we have used a catamaran with two GPS antennas onboard, following the Corsica/Senetosa design (Bonnefond et al. 2003a). Five GPS reference stations were deployed in order to reduce the distance between the areas covered by the catamaran and the fixed GPS receiver used in the kinematic process. The geodetic activities (e.g., GPS, leveling) have enabled the building of a very accurate (few mm) network in a reference frame compatible with the satellite altimetry missions (ITRF 2000). The GPS kinematic data were processed using two different software programmes, allowing checking of the consistency of the solutions. If the standard deviation of the differences (3.3 cm) is close to the kinematic process precision, they exhibit some large values (up to 14 cm). These large discrepancies have been reduced using a weighting based on the crossover differences. Inasmuch as the distances between the tide gauges and the areas covered by the GPS catamaran were becoming large, we have used the MOG2D ocean model (Carr√®re and Lyard 2003) to correct the sea surface from tides. In the farthest areas, the crossover differences show an improvement by a factor of two. Finally, we also present preliminary results on Jason-1 altimeter calibration using the derived marine geoid. From this analysis, the altimeter bias is estimated to be 120 ¬± 5 mm. The quality of this first result validates the whole GPS-based marine geoid processing, for which the accuracy is estimated to be better than 3 cm rms at crossovers. Copyright ¬© Taylor &amp; Francis Inc.</t>
  </si>
  <si>
    <t>657-681</t>
  </si>
  <si>
    <t>60007592;60007592;60007592;60007592;60007592;60007592;60007592;100359235;100359235;100359235;60010513;60010513;60013955;60013955;60013955;100396761;100396761;60027282;60017294;60017294;60017694;100397897;100397897;60024209;60024209</t>
  </si>
  <si>
    <t>6603285417;7005559949;57212803985;25960315000;55413056300;6503960798;6507101034;8711884700;6504201808;6503857945;6604043565;6507974112;6503899770;6507479266;6503915730;6602803156;6507601369;6506808230;7004418531;56270367000;7003966503;7006942859;6507288311;6602090324;15751436600</t>
  </si>
  <si>
    <t>Martinez-Benjamin, J. J.;Martinez-Garcia, M.;Gonzalez Lopez, S.;Nu√±ez Andres, A.;Buill Pozuelo, F.;Espino Infantes, M.;Lopez-Marco, J.;Martin Davila, J.;Garate Pasquin, J.;Garcia Silva, C.;Bonnefond, P.;Laurain, O.;Baron Isanta, A. M.;Ortiz Castellon, M. A.;Talaya Lopez, J.;Perez Gomez, B.;Alvarez Fanjul, E.;Rodriguez Velasco, G.;Gomis, D.;Marcos, M.;Menard, Y.;Jan, G.;Jeansou, E.;Lyard, F.;Roblou, L.</t>
  </si>
  <si>
    <t>Spain;France;France;Spain;Spain;France;Spain;France;Spain;Spain</t>
  </si>
  <si>
    <t>Madrid;Toulouse;Paris;Esporlas;Barcelona;Nice;Barcelona;Toulouse;Madrid;Cadiz</t>
  </si>
  <si>
    <t>Universidad Complutense de Madrid;LEGOS Laboratoire d'Etudes en G√©ophysique et Oc√©anographie Spatiales;CNES Centre National d'Etudes Spatiales;CSIC-UIB - Instituto Mediterraneo de Estudios Avanzados (IMEDEA);Instituto Cartografico de Catalu√±a;Observatoire de la C√¥te d'Azur;Universitat Polit√®cnica de Catalunya;Noveltis;Puertos del Estado;Real Instituto y Observatorio de la Armada</t>
  </si>
  <si>
    <t>60027282;60024209;60017694;60017294;60013955;60010513;60007592;100397897;100396761;100359235</t>
  </si>
  <si>
    <t>Martinez-Benjamin J.</t>
  </si>
  <si>
    <t>Ibiza absolute calibration experiment: Survey and preliminary results</t>
  </si>
  <si>
    <t>10.1080/01490410490883342</t>
  </si>
  <si>
    <t>2-s2.0-13844266241</t>
  </si>
  <si>
    <t>['turn cause', 'torus leads', 'surface deviation', 'solar arrays', 'results show', 'primary concern', 'pressure tuning', 'present study', 'parabolic shape', 'nonlinear characteristics', 'inflated structures', 'geometric imperfection', 'geometric complexity', 'error estimates', 'derive imperfection', 'deformation sensitivity', 'computational model', 'computational approach', 'components due', 'circular edge', 'catenary along', 'boundary conditions', 'asymmetric load', 'analyses assume']</t>
  </si>
  <si>
    <t>Aerospace engineering | Configuration | Geometry | Space structures</t>
  </si>
  <si>
    <t>Communication and solar array inflated structures must be deployed to a very precise geometric configuration in order to meet quality requirements of their application, The focus of this paper is on geometric imperfections associated with inflated structures. To further understand some of the elements, that derive imperfection in a parabolic inflated communication and solar array structures, a computational model is proposed. This computational approach is dictated by the geometric complexity, deformation sensitivity as function of load and boundary conditions, and nonlinear characteristics of inflated structure assemblies. The deformation of a single component depends on the flexibility/stiffness of other components due to their interaction. In order to simulate such deformations of the multicomponent inflated structure, in the present study, the computational model consists of main parabolic shape envelope (reflector and canopy), torus, and catenary's support and uses geometric nonlinear finite element. Further, tuning of communications and solar arrays is a primary concern in the operation of these systems. To investigate the effects of pressure tuning on geometric imperfection of a parabolic inflated antenna, in this investigation, analyses using uniformly axisymmetric and asymmetric applied load are performed. The analyses assume an initial parabolic shape envelope with a perfect circular edge for the reflector and canopy, Error estimates, which quantify geometric imperfections, are computed. The results show that as the axisymmetric load increases, the surface deviation from the parabolic shape of the envelope also increases. An asymmetric load on the surface of the torus leads to variable tensile forces in the catenary along the circular edge of the envelope, which in turn cause a visible local asymmetrical deformation in the vicinity of the circular edge of the envelope. In general, an asymmetric load causes greater geometric imperfections and should be avoided.</t>
  </si>
  <si>
    <t>Journal of Aerospace Engineering</t>
  </si>
  <si>
    <t>Naboulsi, S.</t>
  </si>
  <si>
    <t>Wright-Patterson AFB</t>
  </si>
  <si>
    <t>United States Air Force Institute of Technology</t>
  </si>
  <si>
    <t>Naboulsi S.</t>
  </si>
  <si>
    <t>Investigation of geometric imperfection in inflatable aerospace structures</t>
  </si>
  <si>
    <t>10.1061/(ASCE)0893-1321(2004)17:3(98)</t>
  </si>
  <si>
    <t>2-s2.0-13944255483</t>
  </si>
  <si>
    <t>HYU</t>
  </si>
  <si>
    <t>['reasonable performance', 'practically implementable', 'mmse precoding', 'mc precoding', 'maximum capacity', 'error probability', 'downlink channel', 'different beamforming', 'capacity ).', 'also applied']</t>
  </si>
  <si>
    <t>Beamforming | Capacity | Downlink | MIMO | Precoding</t>
  </si>
  <si>
    <t>In space-division multiple access (SDMA) different beamforming or space-domain precoding techniques can be applied. We investigate two different space-domain precoding methods the maximum capacity (MC) and the minimum mean square error (MMSE) precoders for the downlink channel. It is shown that the MMSE precoding which is practically implementable can provide a reasonable performance in terms of the capacity and error probability while the MC precoding is not practical (although it is optimum in terms of the capacity). Space-domain precoding methods are also applied to code-division multiple access (CDMA) systems. ¬© 2004 Kluwer Academic Publishers.</t>
  </si>
  <si>
    <t>13-26</t>
  </si>
  <si>
    <t>60028333;60024872</t>
  </si>
  <si>
    <t>7501393707;55413900600</t>
  </si>
  <si>
    <t>Choi, Jinho;Choi, Seung Won</t>
  </si>
  <si>
    <t>Australia;South Korea</t>
  </si>
  <si>
    <t>Sydney;Seoul</t>
  </si>
  <si>
    <t>UNSW Sydney;Hanyang University</t>
  </si>
  <si>
    <t>On downlink beamforming methods: Capacity and error probability performance</t>
  </si>
  <si>
    <t>10.1007/s11277-004-1639-2</t>
  </si>
  <si>
    <t>2-s2.0-14844355308</t>
  </si>
  <si>
    <t>['rights reserved', 'phase column', 'partly validated', 'good results', 'generally present', 'fruit juices', 'flavonoid compounds', 'flavanones naringin', 'extensive research', 'citrus juices', 'citrus composition', 'analysed juices', 'also studied']</t>
  </si>
  <si>
    <t>100% citrus juices | Flavonoids | HPLC</t>
  </si>
  <si>
    <t>Some flavonoid compounds, naringin, hesperidin, neohesperidin, and quercetin, generally present in fruit juices were separated and determined by high performance liquid chromatography using a C6-phenyl-phase column and diode array detector. The method was partly validated with good results. Flavanones naringin, hesperidin, and neohesperidin were identified as markers of 100% Citrus juices. Their contents in analysed juices were compared with published values established by extensive research of Citrus composition. Quercetin, as a constituent of grapefruit and some other fruit juices, was also studied. ¬© 2003 Elsevier Ltd. All rights reserved.</t>
  </si>
  <si>
    <t>339-343</t>
  </si>
  <si>
    <t>Food Chemistry</t>
  </si>
  <si>
    <t>60011601;60011601</t>
  </si>
  <si>
    <t>55953857200;9334799600</t>
  </si>
  <si>
    <t>Belajov√°, E.;Suhaj, M.</t>
  </si>
  <si>
    <t>Slovakia</t>
  </si>
  <si>
    <t>Bratislava</t>
  </si>
  <si>
    <t>Food Research Institute Slovakia</t>
  </si>
  <si>
    <t>Belajov√° E.</t>
  </si>
  <si>
    <t>Determination of phenolic constituents in citrus juices: Method of high performance liquid chromatography</t>
  </si>
  <si>
    <t>S0308814603004606</t>
  </si>
  <si>
    <t>10.1016/j.foodchem.2003.09.037</t>
  </si>
  <si>
    <t>2-s2.0-1642351832</t>
  </si>
  <si>
    <t>['trial fabrication', 'transmission lines', 'slot lines', 'radiating elements', 'netic coupling', 'mirror symmetry', 'microstrip lines', 'front surface', 'feed system', 'dielectric substrate', 'circuit technique', 'back side']</t>
  </si>
  <si>
    <t>Both-sided circuit | Cross-polarization | Microstrip antenna | Planar array antenna</t>
  </si>
  <si>
    <t>In this paper, it is proposed that the "both-sided" circuit technique, which consists of placing several types of transmission lines on both sides of the dielectric substrate, be used for array antenna feed systems. Microstrip lines are used on the front surface of the dielectric substrate, and slot lines are placed on the back side. By means of electromag- netic coupling, a new feed system is constructed. Further, trial fabrication and testing of a four-element array antenna using this feed system were carried out. The measured radiation patterns indicate complementary effects caused by feeding of the radiating elements with mirror symmetry. Excellent characteristics substantially reducing unwanted cross-polarization are confirmed. ¬© 2004 Wiley Periodicals, Inc.</t>
  </si>
  <si>
    <t>23-30</t>
  </si>
  <si>
    <t>60019983;60019983;60019983</t>
  </si>
  <si>
    <t>7103085871;7003869703;57193726608</t>
  </si>
  <si>
    <t>Egashira, Kozo;Nishiyama, Eisuke;Aikawa, Masayoshi</t>
  </si>
  <si>
    <t>Egashira K.</t>
  </si>
  <si>
    <t>Planar array antenna using both-sided MIC's feeder circuits</t>
  </si>
  <si>
    <t>10.1002/ecja.10179</t>
  </si>
  <si>
    <t>2-s2.0-1942421584</t>
  </si>
  <si>
    <t>['generally improved', 'frequency efficiency', 'effective means', 'cir characteristic', 'cdma systems', 'antenna elements']</t>
  </si>
  <si>
    <t>Adaptive array antenna | Cellular mobile communications | Frequency efficiency | W-CDMA</t>
  </si>
  <si>
    <t>The adaptive array antenna is an effective means of improving frequency efficiency in cellular mobile communication systems. In these systems, the frequency efficiency is generally improved by improving the CIR characteristic. This paper considers W-CDMA systems from such a viewpoint, assuming that an adaptive array antenna is used in the wireless base station. The relation between the array antenna structure (the number and directivity of antenna elements) and the frequency efficiency is analyzed by examining the improvement of the CIR characteristic in a cellular environment containing multiple cells. ¬© 2004 Wiley Periodicals, Inc.</t>
  </si>
  <si>
    <t>31-42</t>
  </si>
  <si>
    <t>100329492;100329492</t>
  </si>
  <si>
    <t>7101920652;7404947575</t>
  </si>
  <si>
    <t>Mikami, Manabu;Fujii, Teruya</t>
  </si>
  <si>
    <t>Japan Telecom Co., Ltd.</t>
  </si>
  <si>
    <t>Mikami M.</t>
  </si>
  <si>
    <t>Frequency efficiency by introducing adaptive array antenna in W-CDMA system</t>
  </si>
  <si>
    <t>10.1002/ecja.10176</t>
  </si>
  <si>
    <t>2-s2.0-1942452960</t>
  </si>
  <si>
    <t>['wave propagation', 'wave field', 'uses maxwell', 'undimensional case', 'throughfully described', 'symmetric crystal', 'submitted )].', 'rights reserved', 'nonlinear crystals', 'mechanical level', 'kdp crystal', 'isotropic media', 'ieee trans', 'domain method', 'discrete symmetries', 'difference time', 'computational electrodynamics', 'classical model', 'bloch model', 'article presents', 'antennas propag', 'accurate scheme']</t>
  </si>
  <si>
    <t>This article presents a scheme for a semi-classical model of electromagnetic wave propagation in a non-centro-symmetric crystal of KDP. The model was throughfully described in [A Maxwell-Bloch model with discrete symmetries for wave propagation in nonlinear crystals: an application to KDP (submitted)]. It uses Maxwell's equations to describe the wave field and Bloch's equations for the medium at the quantum-mechanical level. We extend the Yee [Computational Electrodynamics: The Finite-difference Time-domain Method, second ed., Artech House, Boston, MA, 2000; IEEE Trans. Antennas Propag. AP-14 (1966) 302] scheme, in the undimensional case, used for isotropic media to treat the case of a KDP crystal, while ensuring an accurate scheme. Finally, several numerical simulations are performed. ¬© 2004 Elsevier Inc. All rights reserved.</t>
  </si>
  <si>
    <t>624-646</t>
  </si>
  <si>
    <t>60027245-60028634</t>
  </si>
  <si>
    <t>Saut, Olivier</t>
  </si>
  <si>
    <t>Le Barp;Toulouse</t>
  </si>
  <si>
    <t>CEA Cesta;Universite Paul Sabatier Toulouse III</t>
  </si>
  <si>
    <t>60028634;60027245</t>
  </si>
  <si>
    <t>Saut O.</t>
  </si>
  <si>
    <t>Computational modeling of ultrashort powerful laser pulses in a nonlinear crystal</t>
  </si>
  <si>
    <t>S0021999103006557</t>
  </si>
  <si>
    <t>10.1016/j.jcp.2003.12.016</t>
  </si>
  <si>
    <t>2-s2.0-2342558800</t>
  </si>
  <si>
    <t>['wire antenna', 'vertical thin', 'vertical components', 'varying charge', 'uniform current', 'spherical shells', 'rights reserved', 'meridian lines', 'line charge', 'light along', 'infinite wire', 'infinite thin', 'infinite antenna', 'imaginary half', 'imaginary cones', 'given radius', 'field structure', 'electrostatic potentials', 'electrostatic field', 'dynamic solutions', 'constant current', 'conducting plane', 'axis along']</t>
  </si>
  <si>
    <t>Lightning return stroke | Pulse propagation | Spherical transverse electromagnetic field | Transmission line model | Vertical thin-wire antenna</t>
  </si>
  <si>
    <t>The electric and magnetic field structures around a semi-infinite thin-wire antenna vertically placed above a perfectly conducting ground plane are investigated when the antenna is supporting two different types of sources. It is shown that when the wire is carrying a uniform line charge, the electrostatic potentials are equal on the surfaces of imaginary cones of fixed cone angles with axis along the wire and apex at the conducting plane. The electrostatic field vectors are shown to be perpendicular to the imaginary cones and tangential to the meridian lines of half-spherical shells centered at the base of the line charge. The vertical components of the electrostatic field on the surface of these imaginary half-spherical shells of a given radius are constant, except at the wire itself. The magnetic field structure associated with a constant current in the semi-infinite antenna is that of an infinite wire. The electric and magnetic fields due to a time-varying charge or current pulse propagating with the speed of light along the vertical thin-wire antenna have a spherical transverse electromagnetic (TEM) field structure, identical to that for the case of a uniform line charge and a uniform current. The connection between the static and dynamic solutions is derived mathematically using two different approaches. ¬© 2004 Elsevier B.V. All rights reserved.</t>
  </si>
  <si>
    <t>209-221</t>
  </si>
  <si>
    <t>Journal of Electrostatics</t>
  </si>
  <si>
    <t>60003858;60013959;60003858</t>
  </si>
  <si>
    <t>7004473168;7006300896;6506079290</t>
  </si>
  <si>
    <t>Thottappillil, Rajeev;Uman, Martin A.;Theethayi, Nelson</t>
  </si>
  <si>
    <t>United States;Sweden</t>
  </si>
  <si>
    <t>Gainesville;Uppsala</t>
  </si>
  <si>
    <t>University of Florida;Uppsala Universitet</t>
  </si>
  <si>
    <t>60013959;60003858</t>
  </si>
  <si>
    <t>Thottappillil R.</t>
  </si>
  <si>
    <t>Electric and magnetic fields from a semi-infinite antenna above a conducting plane</t>
  </si>
  <si>
    <t>S0304388604000452</t>
  </si>
  <si>
    <t>10.1016/j.elstat.2004.02.008</t>
  </si>
  <si>
    <t>2-s2.0-2542446317</t>
  </si>
  <si>
    <t>['whole pods', 'sublethal doses', 'solutions ranging', 'significant differences', 'nezara viridula', 'melia volkensii', 'l .),', 'including malformations', 'growth disruption', 'fourth instars', 'first report', 'ethanolic solution', 'developmental abnormalities', 'control seeds', 'concentration dependent', 'choice tests', 'antifeedant effects', '50 œºg']</t>
  </si>
  <si>
    <t>Antifeedant | Limonoid | Nezara viridula | Toxicity</t>
  </si>
  <si>
    <t>An ethanolic solution of Melia volkensii (G√ºrke) fruit (MV-extract) was tested against the southern green stink bug, Nezara viridula (L.), for toxicity and antifeedant effects. Fourth instars were dipped in solutions ranging from 1 to 50 Œºg/Œºl, and mortality was found to be concentration dependent. At sublethal doses, those molting to adulthood exhibited significantly greater frequencies of developmental abnormalities, including malformations of the wings, scutellum, pronotum, legs, and antennae. In no-choice tests, feeding adults deposited significantly fewer salivary cones on soaked soybeans dipped in MV-extract than on control seeds. However, no significant differences in adult feeding behavior were observed when whole pods were treated with MV-extract. This is the first report of exposure of a heteropteran crop pest to MV-extract; growth disruption and antifeedant effects were found to be similar to those observed for other insects.</t>
  </si>
  <si>
    <t>131-141</t>
  </si>
  <si>
    <t>Journal of Agricultural and Urban Entomology</t>
  </si>
  <si>
    <t>60026305;60026305;60026305-101377904;60026305-60001439</t>
  </si>
  <si>
    <t>7402933420;8833540200;6506233882;6603236860</t>
  </si>
  <si>
    <t>Mitchell, Paula Levin;Thielen, Jennifer Butler;Stell, Frederick M.;Fescemyer, Howard W.</t>
  </si>
  <si>
    <t>Rock Hill;University Park;</t>
  </si>
  <si>
    <t>Winthrop University;Pennsylvania State University;1st Force Service Support Group</t>
  </si>
  <si>
    <t>60026305;60001439;101377904</t>
  </si>
  <si>
    <t>Mitchell P.L.</t>
  </si>
  <si>
    <t>Activity of Melia volkensii (Meliaceae) extract against southern green stink bug (Hemiptera: Heteroptera: Pentatomidae)</t>
  </si>
  <si>
    <t>2-s2.0-26244444490</t>
  </si>
  <si>
    <t>['strong œωh11', 'rights reserved', 'measured using', 'magnetic moments', 'interpreted within', 'gammasphere array', 'deformed 21', '2 component']</t>
  </si>
  <si>
    <t>The magnetic moments of IœÄ=21+ states in even-even A‚àº100 fission fragments have been measured using the Gammasphere array, using the technique of time-integral perturbed angular correlations. The data are interpreted within the context of the interacting boson model (IBA2) leading to the suggestion of a strong ŒΩh11/2 component in the deformed 21+ states of this region. ¬© 2004 Elsevier B.V. All rights reserved.</t>
  </si>
  <si>
    <t>55-60</t>
  </si>
  <si>
    <t>60003771;60003771;60003771-60007109;60003771;60003771;60003771;60028609;60028609;60028609;60028609;60028609;60028609;60028609;60028609;60103368;60103368;60103368</t>
  </si>
  <si>
    <t>7406756707;56253427700;7202732212;57197456029;57203533744;8084280900;7201878606;7402745009;36040214200;8084281300;7102973149;7101871975;7006526900;7007069613;35449242200;7003487950;57213639078</t>
  </si>
  <si>
    <t>Smith, A. G.;Patel, D.;Simpson, G. S.;Wall, R. M.;Smith, J. F.;Onakanmi, O. J.;Ahmad, I.;Greene, J. P.;Carpenter, M. P.;Lauritsen, T.;Lister, C. J.;Janssens, R. V.F.;Kondev, F. G.;Seweryniak, D.;Gall, B. J.P.;Dorvaux, O.;Roux, B.</t>
  </si>
  <si>
    <t>France;United States;France;United Kingdom</t>
  </si>
  <si>
    <t>Strasbourg;Lemont;Grenoble;Manchester</t>
  </si>
  <si>
    <t>Universit√© de Strasbourg;Argonne National Laboratory;Institut Laue-Langevin;The University of Manchester</t>
  </si>
  <si>
    <t>60103368;60028609;60007109;60003771</t>
  </si>
  <si>
    <t>Smith A.G.</t>
  </si>
  <si>
    <t>The influence of ŒΩh&lt;inf&gt;11/2&lt;/inf&gt; occupancy on the magnetic moments of collective 2&lt;inf&gt;1&lt;/inf&gt;&lt;sup&gt;+&lt;/sup&gt; states in A ‚àº 100 fission fragments</t>
  </si>
  <si>
    <t>S0370269304006008</t>
  </si>
  <si>
    <t>10.1016/j.physletb.2004.03.091</t>
  </si>
  <si>
    <t>2-s2.0-2942513058</t>
  </si>
  <si>
    <t>['unbiased estimate', 'two groups', 'total number', 'three groups', 'synapse numbers', 'synapse density', 'synapse densities', 'study shows', 'structural changes', 'significantly smaller', 'selected sections', 'prominent glomerulus', 'predictable size', 'precocious foragers', 'old bees', 'isolated conditions', 'increase prematurely', 'identified according', 'highly compartmentalized', 'glomerulus volume', 'glomerulus t1', 'foraging experience', 'forage precociously', 'electron microscopy', 'electron micrographs', 'either changes', 'dorsal surface', 'discrete spheres', 'determined using', 'compare t1', 'antennal lobes', 'antennal lobe', 'also examined', '44 volumes']</t>
  </si>
  <si>
    <t>Apis mellifera | Olfactory bulb | Structural plasticity</t>
  </si>
  <si>
    <t>The primary antennal sensory centers (antennal lobes) in the brain of the honeybee are highly compartmentalized into discrete spheres of synaptic neuropil called glomeruli. Many of the glomeruli can be identified according to their predictable size and location. This study examines T1-44, a prominent glomerulus on the dorsal surface of the antennal lobe. Previously, we have shown that the volume of T1-44 in 4-day-old workers performing tasks within the hive is significantly smaller than in foragers and that increases in volume are accompanied by an increase in total synapse number in this glomerulus. Here we examine whether foraging experience is essential for either changes in volume or for changes in synapse numbers in glomerulus T1-44. Five-day-old bees reared under normal colony conditions were compared with 5-day-old bees reared under isolated conditions, and also to 5-day-old bees that had been induced to forage precociously. A combination of light and electron microscopy was used to compare T1-44 volumes and synapse numbers in these three groups. Two groups of 11-day-old bees, precocious foragers and nonforagers, were also examined. The Cavalieri direct estimator of volume was applied to 1.5 Œºm sections of resin embedded brains. Selected sections were then re-embedded and prepared for transmission electron microscopy. Synapse densities were determined using the physical disector method on electron micrographs. Synapse density and glomerulus volume were combined to give an unbiased estimate of the total number of synapses. This study shows that while both volume and synapse numbers can be induced to increase prematurely in young (5-day-old) precocious foragers, foraging experience is not essential for these structural changes to occur in glomerulus T1-44. ¬© 2004 Wiley Periodicals, Inc.</t>
  </si>
  <si>
    <t>40-50</t>
  </si>
  <si>
    <t>Journal of Neurobiology</t>
  </si>
  <si>
    <t>60017311;60017311;60017311</t>
  </si>
  <si>
    <t>13807960600;6603469043;7102052083</t>
  </si>
  <si>
    <t>Brown, Sheena M.;Napper, Ruth M.;Mercer, Alison R.</t>
  </si>
  <si>
    <t>Dunedin</t>
  </si>
  <si>
    <t>University of Otago</t>
  </si>
  <si>
    <t>Foraging experience, glomerulus volume, and synapse number: A stereological study of the honey bee antennal lobe</t>
  </si>
  <si>
    <t>10.1002/neu.20002</t>
  </si>
  <si>
    <t>2-s2.0-2942640290</t>
  </si>
  <si>
    <t>R03DC005535</t>
  </si>
  <si>
    <t>['units recorded', 'units exhibited', 'two odorants', 'systematic differences', 'synaptic processing', 'stimulus generalization', 'spontaneous activity', 'spike rate', 'significant change', 'represented activity', 'repeated 100', 'recorded population', 'peristimulus data', 'olfactory discrimination', 'often dependent', 'odor responses', 'odor discrimination', 'ms pulses', 'monomolecular odorants', 'monomolecular alcohols', 'molecular features', 'functional group', 'first level', 'final analysis', 'factors identified', 'factor analysis', 'euclidean distance', 'brief sequence', 'behavioral studies', 'assess whether', '780 ms']</t>
  </si>
  <si>
    <t>Behavioral studies of olfactory discrimination and stimulus generalization in many species indicate that the molecular features of monomolecular odorants are important for odor discrimination. Here we evaluate how features, such as carbon chain length and functional group, are represented in the first level of synaptic processing. We recorded antennal lobe ensemble responses in the moth Manduca sexta to repeated 100-ms pulses of monomolecular alcohols and ketones. Most units exhibited a significant change in spike rate in response to most odorants that outlasted the duration of the stimulus. Peristimulus data were then sampled over 780 ms for each pulse of all odorants. Factor analysis was used to assess whether there were groups of units with common response patterns. We found that factors identified and represented activity for clusters of units with common temporal response characteristics. These temporally patterned responses typically spanned 780 ms and were often dependent on carbon chain length and functional group. Furthermore, cross-correlation analysis frequently indicated significant coincident spiking even during spontaneous activity. However, this synchrony occurred mainly between units recorded on the same tetrode. In a final analysis, the Euclidean distance between odor responses was calculated for each pair of odorants using factors as dimensions. The distance between responses for any two odorants was maximized by ‚àº240 ms. This time course corresponded to the brief sequence of coordinated bursts across the recorded population. The distance during this period was also a function of systematic differences in molecular features. Results of this Euclidian analysis thus directly correlate to previous behavioral studies of stimulus generalization in M. sexta.</t>
  </si>
  <si>
    <t>236-254</t>
  </si>
  <si>
    <t>Journal of Neurophysiology</t>
  </si>
  <si>
    <t>60003500;60003500;60003500</t>
  </si>
  <si>
    <t>54790586500;7402848734;7501691923</t>
  </si>
  <si>
    <t>Daly, Kevin C.;Wright, Geraldine A.;Smith, Brian H.</t>
  </si>
  <si>
    <t>Daly K.</t>
  </si>
  <si>
    <t>Molecular features of odorants systematically influence slow temporal responses across clusters of coordinated antennal lobe units in the moth Manduca sexta</t>
  </si>
  <si>
    <t>10.1152/jn.01132.2003</t>
  </si>
  <si>
    <t>2-s2.0-3042552334</t>
  </si>
  <si>
    <t>['linear constraint', 'complicated monge', 'amp √®']</t>
  </si>
  <si>
    <t>The reflector antenna design problem requires to solve a second boundary value problem for a complicated Monge-Amp√®re equation, for which the traditional discretization methods fail. In this paper we reduce the problem to that of finding a minimizer or a maximizer of a linear functional subject to a linear constraint. Therefore it becomes an linear optimization problem and algorithms in linear programming apply.</t>
  </si>
  <si>
    <t>329-341</t>
  </si>
  <si>
    <t>Calculus of Variations and Partial Differential Equations</t>
  </si>
  <si>
    <t>Wang, Xu Jia</t>
  </si>
  <si>
    <t>The Australian National University</t>
  </si>
  <si>
    <t>On the design of a reflector antenna II</t>
  </si>
  <si>
    <t>10.1007/s00526-003-0239-4</t>
  </si>
  <si>
    <t>2-s2.0-3042583367</t>
  </si>
  <si>
    <t>['used two', 'unique uses', 'red regions', 'previously known', 'many species', 'many bacteria', 'light spectrum', 'light color', 'highly specialized', 'harvesting antennae', 'genes present', 'gene products', 'focused primarily', 'encode well', 'encode proteins', 'cells growing']</t>
  </si>
  <si>
    <t>Many cyanobacteria use complementary chromatic adaptation to efficiently utilize energy from both green and red regions of the light spectrum during photosynthesis. Although previous studies have shown that acclimation to changing light wavelengths involves many physiological responses, research to date has focused primarily on the expression and regulation of genes that encode proteins of the major photosynthetic light-harvesting antennae, the phycobilisomes. We have used two-dimensional gel electrophoresis and genomic DNA microarrays to expand our understanding of the physiology of acclimation to light color in the cyanobacterium Fremyella diplosiphon. We found that the levels of nearly 80 proteins are altered in cells growing in green versus red light and have cloned and positively identified 17 genes not previously known to be regulated by light color in any species. Among these are homologs of genes present in many bacteria that encode well-studied proteins lacking clearly defined functions, such as tspO, which encodes a tryptophan-rich sensory protein, and homologs of genes encoding proteins of clearly defined function in many species, such as nblA and chlL, encoding phycobilisome degradation and chlorophyll biosynthesis proteins, respectively. Our results suggest novel roles for several of these gene products and highly specialized, unique uses for others.</t>
  </si>
  <si>
    <t>4338-4349</t>
  </si>
  <si>
    <t>60021121;60021121;60021121</t>
  </si>
  <si>
    <t>6506733183;7402915954;7003441962</t>
  </si>
  <si>
    <t>Stowe-Evans, Emily L.;Ford, James;Kehoe, David M.</t>
  </si>
  <si>
    <t>Stowe-Evans E.</t>
  </si>
  <si>
    <t>Genomic DNA microarray analysis: Identification of new genes regulated by light color in the cyanobacterium Fremyella diplosiphon</t>
  </si>
  <si>
    <t>10.1128/JB.186.13.4338-4349.2004</t>
  </si>
  <si>
    <t>2-s2.0-3042604911</t>
  </si>
  <si>
    <t>['wing venation', 'recent discovery', 'line drawings', 'labial palpus', 'key separating', 'habitus photographs', 'generic placement', 'four species', 'female specimens', 'female genitalia', 'euzophera postflavida']</t>
  </si>
  <si>
    <t>Brazil | Costa Rica | French Guiana | Guyana | Phycitinae | Taxonomy</t>
  </si>
  <si>
    <t>The new genus Exguiana is proposed to receive Euzophera postflavida Dyar, n. comb, and three new species, E. beckeri, E. limonensis, and E. pitillana. Euzophera postflavida has been known only from female specimens, and its generic placement was uncertain until the recent discovery of males. A key separating the four species, habitus photographs of males, and line drawings of the wing venation, labial palpus, antenna of the male, and male and female genitalia are included.</t>
  </si>
  <si>
    <t>554-563</t>
  </si>
  <si>
    <t>60004923;60032280</t>
  </si>
  <si>
    <t>6602120043;7006318804</t>
  </si>
  <si>
    <t>Neunzig, H. H.;Solis, M. A.</t>
  </si>
  <si>
    <t>Washington, D.C.;Raleigh</t>
  </si>
  <si>
    <t>United States Department of Agriculture;NC State University</t>
  </si>
  <si>
    <t>60032280;60004923</t>
  </si>
  <si>
    <t>Neunzig H.</t>
  </si>
  <si>
    <t>Exguiana, a new genus of neotropical phycitines (Lepidoptema: Pyralidae)</t>
  </si>
  <si>
    <t>2-s2.0-3042697185</t>
  </si>
  <si>
    <t>['species differs', 'small size', 'short crossvein', 'sergentomyia clade', 'segmented antennae', 'sand flies', 'rs shorter', 'r1 longer', 'r 2', 'palaeomyia burmitis', 'new species', 'new genus', 'midgut indicates', 'm3 separated', 'following combination', 'extant members', 'diptera ),', 'developed proboscis', 'blood meal', 'blood feeder', 'basal part', '4 longer']</t>
  </si>
  <si>
    <t>Burmese amber | Cretaceous | Palaeomyia | Palaeomyia burmitis | Phlebotomidae</t>
  </si>
  <si>
    <t>Palaeomyia bunnitis Poinar (Phlebotomidae: Diptera), a new genus and new species of sand flies, is described from Cretaceous Burmese amber. This genus and species differs from extinct and extant members of the family by the following combination of characters: small size (under 1 mm); 18 - segmented antennae; Rs shorter than R2-4; R1 longer than R 2+3, R2-4 longer than R2+3; discal cell open basally; vein R2 shorter than R2+3 obliquely reaching costal margin; basal part of M3 separated by a short crossvein from M1+2; vein CuA2 short; and anal vein absent. The presence of a well-developed proboscis with piercing type mandibles and maxillae and a blood meal in its midgut indicates that this specimen was a blood feeder. Palaeomyia burmitis is considered a progenitor of the Sergentomyia clade, an Old World genus that feeds on reptiles.</t>
  </si>
  <si>
    <t>598-605</t>
  </si>
  <si>
    <t>Poinar, George</t>
  </si>
  <si>
    <t>Corvallis</t>
  </si>
  <si>
    <t>Oregon State University</t>
  </si>
  <si>
    <t>Poinar G.</t>
  </si>
  <si>
    <t>Palaeomyia burmitis (Diptera: Phlebotomidae), a new genus and species of cretaceous sand flies with evidence of blood-sucking habits</t>
  </si>
  <si>
    <t>2-s2.0-3042703061</t>
  </si>
  <si>
    <t>['two types', 'three types', 'tfmk ),', 'since z11', 'significantly increased', 'significantly decreased', 'sex pheromone', 'sensilla housed', 'pheromone compounds', 'pheromone blend', 'otfp ),', 'olfactory hairs', 'oh ).', 'nonagrioides orns', 'neuron responses', 'natural extract', 'minor component', 'major component', 'main component', 'latter insect', 'inhibited responses', 'hexadecenyl alcohol', 'hexadecenyl acetate', 'fluorinated ketones', 'first time', 'dodecyl acetate', 'dfmk ),', 'constant stimulation', 'communication disruptant', 'chemical industry', 'cell responses', 'cell responding', 'aldehyde cells', 'ald ),', 'ac ),']</t>
  </si>
  <si>
    <t>Fluorinated pheromone analogues | Inhibition | Olfaction | Olfactory receptor neurons | Pheromones | Sesamia nonagrioides | Spodoptera littoralis | Trifluoromethyl ketones</t>
  </si>
  <si>
    <t>Two types of olfactory hairs and three types of olfactory receptor neurons (ORN) have been characterized on the antennae of male Sesamia nonagriaides Lef for the first time. Type A sensilla housed a cell which fired large spikes in response to (Z)-11-hexadecenyl acetate (Z11-16:Ac), the major component of the sex pheromone, and a second cell firing smaller spikes in response to (Z)-11-hexadecenal (Z11-16:Ald), a minor component of the pheromone blend. Type B sensilla housed one cell firing large spikes to Z11-16:Ac and a cell firing smaller spikes to another minor component of the pheromone blend, (Z)-11-hexadecenyl alcohol (Z11-16:OH). No cell responding to dodecyl acetate, another minor component of the natural extract, was found. Fluorinated ketones were tested as inhibitors of the cell responses to pheromone compounds. The fluorinated derivatives tested, (Z)-11-hexadecenyl trifluoromethyl ketone (Z11-16:TFMK), n-hexadecyl trifluoromethyl ketone (16:TFMK), (Z,E)-9,11-tetradecadienyl trifluoromethyl ketone (Z9,E11-14:TFMK), 3-octylthio-1,1,1-trifluoropropan-2-one (OTFP), (Z)-11-tetradecenyl trifluoromethyl ketone (Z11-14:TFMK) and 1,1-difluoro-(Z)-11-hexadecenyl methyl ketone (Z11-16:DFMK), had no or only weak excitatory effects. However, the neuron responses to the pheromone compounds were significantly decreased in the presence of a constant stimulation with Z11-16:TFMK and the effect was reversible. The latencies of the responses to the acetate and aldehyde cells were significantly increased. The effects were not specific, since Z11-16:TFMK also inhibited the responses of the ORNs of Spodoptera littoralis Boisd. Correspondingly, Z9,E11-14:TFMK, an analogue of the main component of the pheromone of this latter insect, inhibited responses of S nonagrioides ORNs. Implications of these results on the utilization of Z11-16:TFMK as a communication disruptant are discussed. ¬© 2004 Society of Chemical Industry.</t>
  </si>
  <si>
    <t>719-726</t>
  </si>
  <si>
    <t>1526498X</t>
  </si>
  <si>
    <t>Pest Management Science</t>
  </si>
  <si>
    <t>60022428;60022428;60022428;60003274</t>
  </si>
  <si>
    <t>35568723400;17340038600;7201428748;7004185407</t>
  </si>
  <si>
    <t>Quero, Carmen;Bau, Josep;Guerrero, Angel;Renou, Michel</t>
  </si>
  <si>
    <t>Spain;France</t>
  </si>
  <si>
    <t>Barcelona;Versailles</t>
  </si>
  <si>
    <t>CSIC - Instituto de Investigaciones Quimicas y Ambientales Josep Pascual Vila (IIAQB);Centre de recherche √éle-de-France-Versailles - Grignon</t>
  </si>
  <si>
    <t>60022428;60003274</t>
  </si>
  <si>
    <t>Quero C.</t>
  </si>
  <si>
    <t>Responses of the olfactory receptor neurons of the corn stalk borer Sesamia nonagrioides to components of the pheromone blend and their inhibition by a trifluoromethyl ketone analogue of the main component</t>
  </si>
  <si>
    <t>10.1002/ps.867</t>
  </si>
  <si>
    <t>2-s2.0-3042725546</t>
  </si>
  <si>
    <t>['three satellites', 'technical challenges', 'take continuous', 'solid earth', 'several pico', 'scientific interest', 'satellite payload', 'rights reserved', 'residual atmosphere', 'previous results', 'orbit control', 'mission selection', 'iv 2', 'gravity field', 'gravitational waves', 'grace mission', 'good survey', 'global recovery', 'geophysical research', 'fundamental physics', 'free satellites', 'esa sp', 'envisage much', 'cornerstone mission', 'challenging micro', 'accurate measurements', 'aas 90', '500 km', '05 conference']</t>
  </si>
  <si>
    <t>Accelerometer | CHAMP mission | Drag free satellite | Equivalence Principle | GOCE mission | GRACE mission | Gravity waves | Inertial sensor | MICROSCOPE mission | Space geodesy | Space gradiometry</t>
  </si>
  <si>
    <t>The electrostatic space accelerometers mounted on board the three satellites of the two last geodesy missions, CHAMP [C. Reiberg, CHAMP a challenging micro-satellite payload for geophysical research and application, GFZ Final Report, Potsdam, Germany, 1995] and GRACE [E. Davis, et al., The GRACE Mission: Meeting the Technical Challenges, 50th International Astronautical Congress, IAF-99-B.2.05 Conference, AAS 90-034, 1999], respectively launched in 2000 and 2002, take continuous and accurate measurements of the satellite drag acceleration. At the altitude between 400 and 500 km, this drag is induced by the residual atmosphere and the Sun and Earth radiation pressures. With a resolution up to several pico-g, these data provide also a good survey of the satellite vibration behaviour and of the operation of the attitude and orbit control. Beside the scientific interest of both missions with the fine and global recovery of the Earth's gravity field, the analysis of the collected acceleration data is very interesting for the future space missions like GOCE [ESA, Gravity Field and Steady-State Ocean Circulation Mission, ESA SP-1233(1), Report for mission selection of the four candidate earth explorer missions, European Space Agency, 1999, p. 217], MICROSCOPE [P. Touboul, et al., C. R. Acad. Sci. Ser. IV 2 (9) (2001) 1271-1286] or LISA [LISA Study Team, LISA Laser Interferometer Space Antenna: a Cornerstone Mission for the Observation of Gravitational Waves, ESA-SCI(2000)11, European Space Agency, 2000] which envisage much more accurate acceleration measurements. The definitions of these missions and others in the domain of fundamental physics and solid Earth are all based on drag-free satellites and similar electrostatic inertial sensors. Benefits of the previous results are presented in parallel to the status of these developments. ¬© 2004 Elsevier SAS. All rights reserved.</t>
  </si>
  <si>
    <t>431-441</t>
  </si>
  <si>
    <t>60017355;60017355;60017355;60017355</t>
  </si>
  <si>
    <t>7102019245;55884383300;57194065692;6603888774</t>
  </si>
  <si>
    <t>Touboul, P.;Foulon, B.;Rodrigues, M.;Marque, J. P.</t>
  </si>
  <si>
    <t>Chatillon</t>
  </si>
  <si>
    <t>ONERA - The French Aerospace Lab</t>
  </si>
  <si>
    <t>Touboul P.</t>
  </si>
  <si>
    <t>In orbit nano-g measurements, lessons for future space missions</t>
  </si>
  <si>
    <t>S1270963804000379</t>
  </si>
  <si>
    <t>10.1016/j.ast.2004.01.006</t>
  </si>
  <si>
    <t>2-s2.0-3042735004</t>
  </si>
  <si>
    <t>['wideband noise', 'switched capacitors', 'rf power', 'pull measurements', 'power amplifiers', 'noise parameter', 'line technique', 'impedance tuner', 'element network', 'capacitance ratio', 'application areas', '5 db', '28 ghz', '18 ghz', '12 ghz']</t>
  </si>
  <si>
    <t>Impedance tuner | Load-pull | Loaded-line | Matching network | Noise parameters | Phased arrays | Reconfigurable networks | RF MEMS</t>
  </si>
  <si>
    <t>We have developed a novel reconfigurable matching network based on the loaded-line technique. The network is composed of N-switched capacitors (N = 4-8) with a capacitance ratio of 4-5:1 and is suitable for power amplifiers at 4-18 GHz, or as an impedance tuner for noise parameter and load-pull measurements at 10-28 GHz. The networks are very small, and offer better performance than double or triple stub matching networks. Extensive loss analysis indicates that the 8-element network has a loss of 0.5 dB at 4-12 GHz, and less than 1.5 dB at 18 GHz, even when matching a 10Œ© output impedance to a 50Œ© load. As expected, the 4-element matching network has about half the loss of the 8-element network, but with much less impedance coverage. Both networks were simulated and measured in high VSWR conditions and can handle at least 500 mW of RF power at 4-18 GHz. The application areas are in phased array antennas, reconfigurable power amplifiers, and wideband noise-parameter and load-pull measurement systems. ¬© 2004 Wiley Periodicals, Inc.</t>
  </si>
  <si>
    <t>356-372</t>
  </si>
  <si>
    <t>60025778-60033191;60025778</t>
  </si>
  <si>
    <t>23006421800;7006384021</t>
  </si>
  <si>
    <t>V√§h√§-Heikkil√§, Tauno;Rebeiz, Gabriel M.</t>
  </si>
  <si>
    <t>Espoo;Ann Arbor</t>
  </si>
  <si>
    <t>VTT Technical Research Centre of Finland;University of Michigan, Ann Arbor</t>
  </si>
  <si>
    <t>60033191;60025778</t>
  </si>
  <si>
    <t>V√§h√§-Heikkil√§ T.</t>
  </si>
  <si>
    <t>A 4-18-GHz reconfigurable RF MEMS matching network for power amplifier applications</t>
  </si>
  <si>
    <t>10.1002/mmce.20021</t>
  </si>
  <si>
    <t>2-s2.0-3042742139</t>
  </si>
  <si>
    <t>['toggle switch', 'switching matrices', 'small size', 'sensor systems', 'satellite communication', 'routing networks', 'revolutionizing rf', 'radio frequency', 'radar applications', 'phase shifters', 'optional applications', 'operation bandwidth', 'multiport switch', 'miniaturized switches', 'microwave applications', 'mems technology', 'emerging sub', 'em design', 'electromagnetic design', 'compact designs', 'broad range', 'article presents']</t>
  </si>
  <si>
    <t>Broadband | EM design | FDTD simulation | Multiport switch | RF MEMS | SPDT | SPST | Toggle switch</t>
  </si>
  <si>
    <t>Radio frequency (RF) MEMS is an emerging sub-area of MEMS technology that is revolutionizing RF and microwave applications. RF MEMS devices have a broad range of optional applications in military and commercial wireless communication, and navigation and sensor systems. This article presents the EM design of different multiport toggle switches. Such a multiport switch can be used in the compact designs of switching matrices, routing networks, or phase shifters. One application range is the creation of electronically steerable antenna arrays, which can be used for radar applications and satellite communication. The miniaturized switches are based on the single pole single throw (SPST) toggle switch and, in addition to their small size, they have an increased RF performance regarding losses and operation bandwidth (DC to 50 GHz). A 3D FDTD field solver has been used for the electromagnetic design of all the switches. ¬© 2004 Wiley Periodicals, Inc.</t>
  </si>
  <si>
    <t>329-337</t>
  </si>
  <si>
    <t>60072505;60085149;60072505;60072505;60072505</t>
  </si>
  <si>
    <t>55839223300;6603232832;7003814366;6602545876;35589308200</t>
  </si>
  <si>
    <t>Simon, Winfried;Schauwecker, Bernd;Lauer, Andreas;Wien, Andreas;Wolff, Ingo</t>
  </si>
  <si>
    <t>Simon W.</t>
  </si>
  <si>
    <t>EM design of broadband RF multiport toggle switches</t>
  </si>
  <si>
    <t>10.1002/mmce.20022</t>
  </si>
  <si>
    <t>2-s2.0-3042781290</t>
  </si>
  <si>
    <t>['video detectors', 'supposedly connected', 'sensitive among', 'sbd suppose', 'sbd proved', 'nonlinear properties', 'multiplier mode', 'lower noise', 'laser beam', 'infrared range', 'indium phosphide', 'higher efficiency', 'higher cut', 'frequency mixer', 'experimental investigations', 'electric field', 'defined bias', 'contacting wire']</t>
  </si>
  <si>
    <t>We report the results of experimental investigations of nonlinear properties of InP, GaAs and InGaAs Schottky barrier diodes (SBD) in the near-infrared range (Œª ‚âà 800 nm). The results of our previous and present work show that SBD have a unique broadband spectral sensitivity (from the millimeter to the visible range). As video detectors the GaAs-SBD proved to be the most sensitive among the other diodes, but they concede to the InP-SBD as frequency mixer-multipliers in spite of their higher cut-off frequency. The higher efficiency of the InP-SBD in a mixer-multiplier mode is supposedly connected with the bulk nonlinearity properties of indium phosphide, lower noise and lower time constants, characterizing the charge-carrier energy growth in an electric field and its relaxation. We found that the optimal operation conditions for SBD suppose not only the optimal electric regime (applying a defined bias or a defined radiation source power) but also the optimal mutual orientation of a laser radiation polarization, a contacting wire (playing the role of an antenna) and a laser beam.</t>
  </si>
  <si>
    <t>33-38</t>
  </si>
  <si>
    <t>60075769;60075769;60075769;60075769;60075769</t>
  </si>
  <si>
    <t>6603807065;6701604617;7202573490;7003634095;6602115681</t>
  </si>
  <si>
    <t>Chepurov, S. V.;Klementyev, V. M.;Kuznetsov, S. A.;Pivtsov, V. S.;Zakharyash, V. F.</t>
  </si>
  <si>
    <t>Novosibirsk</t>
  </si>
  <si>
    <t>Institute of Laser Physics of the Siberian Branch of the RAS</t>
  </si>
  <si>
    <t>Chepurov S.</t>
  </si>
  <si>
    <t>Experimental investigation of Schottky barrier diodes as nonlinear elements in 800-nm-wavelength region</t>
  </si>
  <si>
    <t>10.1007/s00340-004-1520-8</t>
  </si>
  <si>
    <t>2-s2.0-3042799370</t>
  </si>
  <si>
    <t>['microwave applications', 'micromachining process', 'insertion loss', 'fabricated using', 'contact switch', 'cantilever beam', 'bonding process', '27 db', '20 db', '2 ghz', '2 db', '10 ghz']</t>
  </si>
  <si>
    <t>Lifetime | MEMS | Ohmic | Switch</t>
  </si>
  <si>
    <t>An electrostatically actuated broadband ohmic microswitch has been developed for RF and microwave applications. The switch is a three-terminal device based on a cantilever beam and is fabricated using an all-metal, surface-micromachining process. It operates in a hermetic environment obtained through a glass frit wafer-bonding process. RF lifetimes greater than 10 10 cycles have been achieved for the wafer capped switch. Typical insertion loss and isolation for a 2-contact switch at 10 GHz are 0.4 and 20 dB, respectively, while the 8-contact switch yields an insertion loss and isolation of 0.2 dB and 27 dB at 2 GHz, respectively. ¬© 2004 Wiley Periodicals, Inc.</t>
  </si>
  <si>
    <t>338-344</t>
  </si>
  <si>
    <t>100354696;100354696;100354696;100354696;100354696</t>
  </si>
  <si>
    <t>7005421375;7102009128;7402604566;7101719553;7003972104</t>
  </si>
  <si>
    <t>Lampen, James;Majumder, Sumit;Morrison, Richard;Chaudhry, Aamer;Maciel, John</t>
  </si>
  <si>
    <t>Radant MEMS, Inc.</t>
  </si>
  <si>
    <t>Lampen J.</t>
  </si>
  <si>
    <t>A wafer-capped, high-lifetime ohmic MEMS RF switch</t>
  </si>
  <si>
    <t>10.1002/mmce.20020</t>
  </si>
  <si>
    <t>2-s2.0-3042820538</t>
  </si>
  <si>
    <t>['whose expression', 'velocity statistics', 'velocity fluctuations', 'velocity fields', 'velocity centroids', 'validity domain', 'underlying statistics', 'successive moments', 'statistical properties', 'spectral index', 'space calculation', 'scaling behaviour', 'possible alternative', 'order real', 'normalized centroid', 'integrated emission', 'hence confirm', 'following paper', 'dimensional density', 'derive expansions', 'density fluctuations', 'best way', 'autocorrelation functions', 'antenna temperature', 'analytical study', 'also argued']</t>
  </si>
  <si>
    <t>ISM: structure | Methods: analytical | Turbulence</t>
  </si>
  <si>
    <t>We present an analytical study of the statistical properties of integrated emission and velocity centroids for a slightly compressible turbulent slab model, to retrieve the underlying statistics of three-dimensional density and velocity fluctuations. Under the assumptions that the density and velocity fields are homogeneous and Isotropic, we derive the expressions of the antenna temperature for an optically thin spectral line observation, and of its successive moments with respect to the line of sight velocity component, focusing on the zeroth (intensity or integrated emission I) and first (non-normalized velocity centroid C) moments. The ratio of the latter to the former is the normalized centroid C0, whose expression can be linearized for small density fluctuations. To describe the statistics of I, C and C0, we derive expansions of their autocorrelation functions in powers of density fluctuations and perform a lowest-order real-space calculation of their scaling behaviour, assuming that the density and velocity fields are fractional Brownian motions. We hence confirm, within the scope of this study, the property recently found numerically by Miville-Desch√™nes et al. (2003a) that the spectral index of the normalized centroid is equal to that of the full velocity field. However, it is also argued that, in order to retrieve the velocity statistics, normalization of centroids may actually not be the best way to remove the influence of density fluctuations. In this respect, we discuss the modified velocity centroids introduced by Lazarian &amp; Esquivel (2003) as a possible alternative. In a following paper, we shall present numerical studies aimed at assessing the validity domain of these results.</t>
  </si>
  <si>
    <t>387-398</t>
  </si>
  <si>
    <t>Levrier, F.</t>
  </si>
  <si>
    <t>Neuville-sur-Oise</t>
  </si>
  <si>
    <t>LERMA - Laboratoire d'√âtudes du Rayonnement et de la Mati√®re en Astrophysique et Atmosph√®res</t>
  </si>
  <si>
    <t>Levrier F.</t>
  </si>
  <si>
    <t>Velocity centroids and the structure of interstellar turbulence I. Analytical study</t>
  </si>
  <si>
    <t>10.1051/0004-6361:20047139</t>
  </si>
  <si>
    <t>2-s2.0-3042841951</t>
  </si>
  <si>
    <t>NAG5-3431</t>
  </si>
  <si>
    <t>['theoretical model', 'rights reserved', 'particular attention', 'operation mode', 'new approach', 'inverse problem', 'easily sense', 'diagnostic means', 'also presented']</t>
  </si>
  <si>
    <t>A new approach to the diagnostics of operating stationary plasma thruster (SPT) in flight is considered. Plasma-emitted electromagnetic waves in the band of 104-108 Hz generated in SPT are proposed as a diagnostic means. An antenna placed outside the thruster will easily sense them. Particular attention is paid to electron drift oscillations, which are facile to detect and identify at any operation mode. Dependence of their spectra on the electric field configuration in the discharge is deduced, based on the theoretical model of the electron-drift instability presented in the paper. An algorithm that solves the inverse problem, i.e. restores the electric potential distributions from spectra, is also presented. ¬© 2004 Elsevier Ltd. All rights reserved.</t>
  </si>
  <si>
    <t>109-119</t>
  </si>
  <si>
    <t>60022403;60022403;60022403</t>
  </si>
  <si>
    <t>8645794300;57192393137;7004147250</t>
  </si>
  <si>
    <t>Kapulkin, A.;Kogan, A.;Guelman, M.</t>
  </si>
  <si>
    <t>Kapulkin A.</t>
  </si>
  <si>
    <t>Noncontact emergency diagnostics of SPT in flight</t>
  </si>
  <si>
    <t>S0094576504001316</t>
  </si>
  <si>
    <t>10.1016/j.actaastro.2004.04.001</t>
  </si>
  <si>
    <t>2-s2.0-3142621226</t>
  </si>
  <si>
    <t>['temperature dependence', 'systematically analysed', 'surface reactance', 'sapphire quasi', 'recently reported', 'qdr resonances', 'present work', 'measurement procedures', 'different conditions', 'different cep', 'data obtained', 'conducting end', 'cep ).']</t>
  </si>
  <si>
    <t>We recently reported a method for measuring the microwave surface resistance (Rs) of large-area HTS films. The device was formed from a sapphire quasi-optical dielectric resonator (QDR) with conducting end-plates (CEP). In the present work, Rs-measurement procedures and data obtained under different conditions are systematically analysed. The accuracy and the sensitivity of the Rs-measurement are analysed. The results of the study clearly demonstrate that the proposed technique provides a sensitivity which is increased by at least one order in comparison with the most accurate cavity resonator techniques in the millimetre wave range. In addition, the first experimental results on the temperature dependence of the QDR resonances with different CEP (HTS and/or Cu) are discussed in terms of a surface reactance (Xs) measurement.</t>
  </si>
  <si>
    <t>899-903</t>
  </si>
  <si>
    <t>Superconductor Science and Technology</t>
  </si>
  <si>
    <t>60068535;60068535;60068535;60007774</t>
  </si>
  <si>
    <t>57211628289;6701493409;6603686093;7004848492</t>
  </si>
  <si>
    <t>Cherpak, N.;Barannik, A.;Prokopenko, Yu;Vitusevich, S.</t>
  </si>
  <si>
    <t>Ukraine;Germany</t>
  </si>
  <si>
    <t>Kharkiv;J√ºlich</t>
  </si>
  <si>
    <t>O. Ya. Usikov Institute for Radiophysics and Electronics of the National Academy of Sciences of Ukraine;Forschungszentrum J√ºlich (FZJ)</t>
  </si>
  <si>
    <t>60068535;60007774</t>
  </si>
  <si>
    <t>Cherpak N.</t>
  </si>
  <si>
    <t>Microwave impedance characterization of large-area HTS films: A novel approach</t>
  </si>
  <si>
    <t>S0953204804743031</t>
  </si>
  <si>
    <t>10.1088/0953-2048/17/7/012</t>
  </si>
  <si>
    <t>2-s2.0-3142628398</t>
  </si>
  <si>
    <t>['wide range', 'transmitted signals', 'transmit antennas', 'spatial correlation', 'simulations indicate', 'simple form', 'reasonable approximation', 'outage capacity', 'narrowband system', 'mutual information', 'limiting distribution', 'correlation among', 'correlated fading', 'closed form', 'channel measurements', 'channel matrix', 'allowed according', 'accurate approximation']</t>
  </si>
  <si>
    <t>Asymptotic analysis | Channel capacity | Correlated fading | Eigenvalue distribution | Multi-input | Multi-output (MIMO}</t>
  </si>
  <si>
    <t>Closed form approximations of the outage capacity and the mutual information between the in- and outputs of a multi-input, multi-output (MIMO) narrowband system in the presence of correlated fading are considered. First, the limiting distribution of the squared singular values of the channel matrix is derived as the number of antennas at either the transmit or receive site increases. Spatial correlation is allowed according to a realistic stochastic channel model and correlation is allowed between the transmitted signals. The derived limiting distribution has the advantage of being closed form while simulations indicate that it provides a reasonable approximation of the true distribution also for realistic antenna array sizes. Second, the channel outage capacity is derived from the limiting distribution above for the case when the number of transmit antennas is large. The resulting outage capacity has a simple form and allows for spatially correlated channel elements as well as correlation among the transmitted signals. Results from simulations and channel measurements are presented that indicate that the derived expression provides an accurate approximation of the true channel outage capacity for a wide range of realistic system conditions.</t>
  </si>
  <si>
    <t>1350-1359</t>
  </si>
  <si>
    <t>60002014;60002014</t>
  </si>
  <si>
    <t>55483433700;7007005676</t>
  </si>
  <si>
    <t>Martin, Cristoff;Ottersten, Bj√∂rn</t>
  </si>
  <si>
    <t>The Royal Institute of Technology (KTH)</t>
  </si>
  <si>
    <t>Martin C.</t>
  </si>
  <si>
    <t>Asymptotic eigenvalue distributions and capacity for MIMO channels under correlated fading</t>
  </si>
  <si>
    <t>10.1109/TWC.2004.830856</t>
  </si>
  <si>
    <t>2-s2.0-3142658962</t>
  </si>
  <si>
    <t>['well matched', 'user case', 'square goodness', 'resulting channel', 'resultant channel', 'overall distribution', 'null hypothesis', 'multiuser scenario', 'letter studies', 'known channels', 'input multiple', 'given parameters', 'fit test', 'diversity advantage', 'distribution follows', 'channel distribution', 'channel diagonalization']</t>
  </si>
  <si>
    <t>Diversity | Joint-channel diagonalization (JCD) | Multiple-input multiple-output (MIMO) | Nakagami distribution</t>
  </si>
  <si>
    <t>This letter studies the diversity advantage of single and multiuser systems utilizing multiple-input multiple-output (MIMO) antennas for known channels at the transmitter and receiver(s) by investigating the overall distribution of the resulting channel. For the single-user case, the resultant channel is taken as the largest singular value of the MIMO channel whereas for the multiuser scenario, the resultant channel is obtained by a recently proposed joint-channel diagonalization. The channel distribution is studied using hypothesis testing with the null hypothesis that the distribution follows a Nakagami-m distribution with given parameters. It is concluded from the chi-square goodness-of-fit test that the distribution of the resultant channel for single or multiuser MIMO channel is well matched with a Nakagami-m distribution.</t>
  </si>
  <si>
    <t>1043-1047</t>
  </si>
  <si>
    <t>Wong, Kai Kit</t>
  </si>
  <si>
    <t>Pokfulam</t>
  </si>
  <si>
    <t>The University of Hong Kong</t>
  </si>
  <si>
    <t>Performance analysis of single and multiuser MIMO diversity channels using Nakagami-m distribution</t>
  </si>
  <si>
    <t>10.1109/TWC.2004.830850</t>
  </si>
  <si>
    <t>2-s2.0-3142662811</t>
  </si>
  <si>
    <t>['transmit antennas', 'source coding', 'present analytical', 'power control', 'numerical solutions', 'multiple antennas', 'given level', 'formulation takes', 'consider gauss', 'channel coding']</t>
  </si>
  <si>
    <t>We present analytical and numerical solutions to the problem of power control in wireless media systems with multiple antennas. We formulate a set of optimization problems aimed at minimizing total power consumption of wireless media systems subject to a given level of QoS and an available bit rate. Our formulation takes into consideration the power consumption related to source coding, channel coding, and transmission of multiple-transmit antennas. In our study, we consider Gauss-Markov and video source models, Rayleigh fading channels along with the Bernoulli/Gilbert-Elliott loss models, and space-time block codes. ¬© 2004 IEEE.</t>
  </si>
  <si>
    <t>873-883</t>
  </si>
  <si>
    <t>IEEE Transactions on Image Processing</t>
  </si>
  <si>
    <t>60000251-60007278;60000251-60007278;60007278</t>
  </si>
  <si>
    <t>6602774955;7004144452;57190532405</t>
  </si>
  <si>
    <t>Yousefi'zadeh, Homayoun;Jafarkhani, Hamid;Moshfeghi, Mehran</t>
  </si>
  <si>
    <t>Irvine;New York</t>
  </si>
  <si>
    <t>University of California, Irvine;IEEE</t>
  </si>
  <si>
    <t>60007278;60000251</t>
  </si>
  <si>
    <t>Yousefi'zadeh H.</t>
  </si>
  <si>
    <t>Power optimization of wireless media systems with space-time block codes</t>
  </si>
  <si>
    <t>10.1109/TIP.2004.827234</t>
  </si>
  <si>
    <t>2-s2.0-3142667027</t>
  </si>
  <si>
    <t>['time technique', 'stability properties', 'numerical dispersion', 'model effect', 'microstrip antennas', 'domain scheme', 'dimensional calculations', 'difference time', 'dielectric losses', 'demonstrated using', 'conducting maxwell']</t>
  </si>
  <si>
    <t>FDTD methods | Higher order schemes | Lossy media | Microstrip antennas | Numerical dispersion</t>
  </si>
  <si>
    <t>Higher order spatial schemes are applied to approximate the derivatives of the conducting Maxwell's equations and an analytical study regarding the stability properties and the numerical dispersion of the N-order-in-space and second-order-in-time technique is considered. The hard-to-model effect of dielectric losses on microstrip antennas is investigated and their performance is demonstrated using a fourth-order-in-space and second-order-in-time, finite-difference time-domain scheme in three-dimensional calculations.</t>
  </si>
  <si>
    <t>301-315</t>
  </si>
  <si>
    <t>6507876979;7005465311</t>
  </si>
  <si>
    <t>Prokopidis, Konstantinos P.;Tsiboukis, Theodoros D.</t>
  </si>
  <si>
    <t>Prokopidis K.</t>
  </si>
  <si>
    <t>FDTD algorithm for microstrip antennas with lossy substrates using higher order schemes</t>
  </si>
  <si>
    <t>10.1080/02726340490457764</t>
  </si>
  <si>
    <t>2-s2.0-3142670595</t>
  </si>
  <si>
    <t>['time coding', 'time codes', 'system performance', 'power efficiency', 'moderate complexity', 'individual stc', 'horizontal mapping', 'glst systems', 'dramatically improves', 'diagonal mapping', 'dglst respectively', 'decoded serially', 'component codes', 'coded symbols', 'channel realizations', 'basic decoding', 'approach provides', 'apply stc', 'also derive']</t>
  </si>
  <si>
    <t>Bell Labs layered space-time (BLAST) architecture | Diversity | Layered space-time architecture | Multi-input multi-output (MIMO) systems | Space-time coding</t>
  </si>
  <si>
    <t>We present the architecture of generalized layered space-time codes (GLST) as a combination of Bell Labs layered space-time (BLAST) architecture and space-time coding (STC) in multiple-antenna wireless communication systems. This approach provides both spectral and power efficiency with moderate complexity. The framework is to partition all the available transmit antennas into groups and apply STC on each group as component codes. Based on the mappings from coded symbols to transmit antenna groups, we can construct different GLST systems. Particularly, horizontal mapping and diagonal mapping are introduced and referred to as HGLST and DGLST respectively. The basic decoding of GLST, under quasi-static flat Rayleigh fading environments and assuming perfectly known channel state information (CSI) at the receiver, combines group interference suppression and group interference cancellation techniques. As a result, the individual STC on each group is decoded serially. To improve the overall system performance, we derive the optimal power allocation among all space-time codewords without requiring the knowledge of CSI at the transmitter and suitable for all GLST systems. We also derive the optimal serial decoding order based on the channel realizations at the receiver for HGLST systems without power allocation. Simulation results show that both can provide much improvement. To further enhance the system performance, we propose a low complexity hard-decision iterative decoding method. This method efficiently exploits full receive antenna diversity and, hence, dramatically improves the system performance which is confirmed by simulation.</t>
  </si>
  <si>
    <t>1067-1075</t>
  </si>
  <si>
    <t>60008592-60103941;60008592</t>
  </si>
  <si>
    <t>7103288466;55363234500</t>
  </si>
  <si>
    <t>Tao, Meixia;Cheng, Roger S.</t>
  </si>
  <si>
    <t>Tao M.</t>
  </si>
  <si>
    <t>Generalized layered space-time codes for high data rate wireless communications</t>
  </si>
  <si>
    <t>10.1109/TWC.2004.828013</t>
  </si>
  <si>
    <t>2-s2.0-3142674511</t>
  </si>
  <si>
    <t>['tourism promotion', 'tourism policies', 'stakes era', 'sociological studies', 'social transformation', 'rights reserved', 'regional municipality', 'rarely sought', 'paper explores', 'often focused', 'local residents', 'hometown village', 'cultural heritage', 'contest anomie', 'antenna shop', '000 residents']</t>
  </si>
  <si>
    <t>Antenna shop | Hosts | Rural Japan</t>
  </si>
  <si>
    <t>Anthropological and sociological studies of tourism have often focused on its origins and impact on locals, but have rarely sought to understand why host communities engage in tourism from the viewpoint of inhabitants. T√¥wa Furusato Mura (hometown village) is the only tourism promotion and agricultural products outlet-store in greater metropolitan Tokyo independently owned and operated by a regional municipality of fewer than 11,000 residents. By examining the tourism policies and practices of this small rural farming community through its "antenna shop" in the nation's capital, this paper explores how and why local residents have mobilized their cultural heritage to contest anomie and fragmentation in this high-stakes era of social transformation. ¬© 2004 Elsevier Ltd. All rights reserved.</t>
  </si>
  <si>
    <t>580-600</t>
  </si>
  <si>
    <t>Annals of Tourism Research</t>
  </si>
  <si>
    <t>Thompson, Christopher S.</t>
  </si>
  <si>
    <t>Thompson C.</t>
  </si>
  <si>
    <t>Host produced rural tourism: Towa's Tokyo antenna shop</t>
  </si>
  <si>
    <t>S0160738304000386</t>
  </si>
  <si>
    <t>10.1016/j.annals.2003.11.004</t>
  </si>
  <si>
    <t>2-s2.0-3142677297</t>
  </si>
  <si>
    <t>['type receiver', 'synchronizing receiver', 'sample support', 'proposed receiver', 'prior knowledge', 'primary requirement', 'new self', 'introduced recently', 'increasing function', 'desired user', 'covariance matrix', 'conventional ds', 'complexity version', 'code sequence', 'cdma receiver', 'asynchronous direct', 'also achieves', 'adaptive near']</t>
  </si>
  <si>
    <t>An adaptive near-far resistant self-synchronizing receiver for asynchronous direct-sequence (DS) code-division multiple access (CDMA) systems with a J-element antenna array is presented in this paper. The primary requirement is prior knowledge of the spreading-code sequence of the desired user. A low-complexity version of the proposed receiver is developed that utilizes the concept of the reduced-rank multistage Wiener filter (MWF) introduced recently by Goldstein and Reed. This results in a self-synchronizing detection criterion that requires no inversion or eigen-decomposition of a covariance matrix. It also achieves a rapid adaptive convergence with only limited data support. Simulation results show that the proposed receiver provides superior performance both as an increasing function of the size of the J-element antenna array and the amount of sample support. As a consequence, this new self-synchronizing communications receiver significantly outperforms the conventional DS-CDMA receiver that uses a standard matched filter for acquisition. When compared with the MMSE-type receiver, the proposed receiver can accomplish a similar performance level without the requirement of known propagation delays. ¬© 2004 IEEE.</t>
  </si>
  <si>
    <t>1862-1877</t>
  </si>
  <si>
    <t>60007954;60029311</t>
  </si>
  <si>
    <t>35386452600;7102915755</t>
  </si>
  <si>
    <t>Hu, Chia Chang;Reed, Irving S.</t>
  </si>
  <si>
    <t>Los Angeles;Min-Hsiung</t>
  </si>
  <si>
    <t>University of Southern California;National Chung Cheng University</t>
  </si>
  <si>
    <t>60029311;60007954</t>
  </si>
  <si>
    <t>Hu C.</t>
  </si>
  <si>
    <t>Space-time adaptive reduced-rank multistage Wiener filtering for asynchronous DS-CDMA</t>
  </si>
  <si>
    <t>10.1109/TSP.2004.828907</t>
  </si>
  <si>
    <t>2-s2.0-3142680294</t>
  </si>
  <si>
    <t>['technique allows', 'straightforward analogy', 'specific shape', 'specific geometries', 'scattering centers', 'radiation scattered', 'radiating sources', 'intuitive understanding', 'grating elements', 'diffraction gratings', 'diffracted fields', 'coupled radiation', 'blazed gratings', 'analyzed using']</t>
  </si>
  <si>
    <t>Radiation scattered from diffraction gratings on the surface of waveguides is analyzed using the volume current method. This technique allows the interpretation of the grating elements as scattering centers of the underlying waveguide mode, and radiating sources for the diffracted fields. The framework allows separation of the effects of the grating array global periodicity and the effects of the specific shape of the individual grating elements. A straightforward analogy between the effects of the grating element shape and the behavior of phased-antenna array systems allows a clear and intuitive understanding of the effects of blazed gratings on the directionality of grating-coupled radiation. The analysis is applied to some specific geometries. ¬© 2004 IEEE.</t>
  </si>
  <si>
    <t>949-957</t>
  </si>
  <si>
    <t>Flory, Curt A.</t>
  </si>
  <si>
    <t>Santa Clara</t>
  </si>
  <si>
    <t>Agilent Laboratories</t>
  </si>
  <si>
    <t>Flory C.</t>
  </si>
  <si>
    <t>Analysis of directional grating-coupled radiation in waveguide structures</t>
  </si>
  <si>
    <t>10.1109/JQE.2004.830179</t>
  </si>
  <si>
    <t>2-s2.0-3142691182</t>
  </si>
  <si>
    <t>['pattern multiplication', 'optimum excitations', 'lens antennas', 'fed reflector', 'far field', 'efficient tool', 'domain principle', 'composite field', 'antenna performance']</t>
  </si>
  <si>
    <t>Fourier transform | Principle of pattern multiplication | Satellite communication | Shaped-beam antenna</t>
  </si>
  <si>
    <t>In this letter, array-fed reflector or lens antennas are proven by using Fourier analysis methods to follow a kind of frequency-domain principle of pattern multiplication, which states that the spectrum of the composite field of such an antenna is the product of the spectrum of the far field of the individual spot beam and that of the excitation coefficient sequence. This principle will provide a useful and efficient tool not only for determining the optimum excitations but also for predicting the antenna performance.</t>
  </si>
  <si>
    <t>328-330</t>
  </si>
  <si>
    <t>60018308;60018308;60018308</t>
  </si>
  <si>
    <t>37040997500;7401721995;7501758768</t>
  </si>
  <si>
    <t>Zhang, Yi Xi;Fu, Jun Mei;Wang, Wen Bing</t>
  </si>
  <si>
    <t>Xi'an Jiaotong University</t>
  </si>
  <si>
    <t>Frequency-domain principle of pattern multiplication for array-fed reflector or lens antennas</t>
  </si>
  <si>
    <t>10.1109/LMWC.2004.829268</t>
  </si>
  <si>
    <t>2-s2.0-3142714362</t>
  </si>
  <si>
    <t>['sound emission', 'results indicate', 'rear position', 'radiation pattern', 'pressure level', 'omnidirectional one', 'microphone array', 'mainly long', 'frequency dependence', 'four dogs', 'domestic dogs', 'distance signals', 'directionality patterns', 'directionality pattern', 'average differences', '3200 hz']</t>
  </si>
  <si>
    <t>The directionality patterns of sound emission in domestic dogs were measured in an anechoic environment using a microphone array. Mainly long-distance signals from four dogs were investigated. The radiation pattern of the signals differed clearly from an omnidirectional one with average differences in sound-pressure level between the frontal and rear position of 3-7 dB depending from the individual. Frequency dependence of directionality was shown for the range from 250 to 3200 Hz. The results indicate that when studying acoustic communication in mammals, more attention should be paid to the directionality pattern of sound emission. ¬© 2004 Acoustical Society of America.</t>
  </si>
  <si>
    <t>561-565</t>
  </si>
  <si>
    <t>Journal of the Acoustical Society of America</t>
  </si>
  <si>
    <t>60000762;60073311</t>
  </si>
  <si>
    <t>6602303392;6506598000</t>
  </si>
  <si>
    <t>Frommolt, Karl Heinz;Gebler, Alban</t>
  </si>
  <si>
    <t>Leibniz-Institut f√ºr Zoo- und Wildtierforschung;Humboldt-Universit√§t zu Berlin</t>
  </si>
  <si>
    <t>60073311;60000762</t>
  </si>
  <si>
    <t>Frommolt K.</t>
  </si>
  <si>
    <t>Directionality of dog vocalizations</t>
  </si>
  <si>
    <t>10.1121/1.1758971</t>
  </si>
  <si>
    <t>2-s2.0-3142724858</t>
  </si>
  <si>
    <t>ECS ECS 0097447</t>
  </si>
  <si>
    <t>['various users', 'unique equilibrium', 'transmitting data', 'throughputs converges', 'term properties', 'stochastic approximation', 'special form', 'set allows', 'sample paths', 'results may', 'results hold', 'results depend', 'related algorithms', 'poor throughput', 'one corresponding', 'multiple antenna', 'mean ode', 'mean flow', 'many users', 'limiting behavior', 'large set', 'general conditions', 'full use', 'frequency systems', 'entails consideration', 'date ).', 'current user', 'current rate', 'competitive behavior', 'channel rates', 'certain types', 'available analysis', 'actually corresponds', 'actual convergence']</t>
  </si>
  <si>
    <t>Monotone systems | Proportional-fair sharing (PFS) | Stochastic approximation | Time-varying channels</t>
  </si>
  <si>
    <t>We are concerned with the allocation of the base station transmitter time in time-varying mobile communications with many users who are transmitting data. Time is divided into small scheduling intervals, and the channel rates for the various users are available at the start of the intervals. Since the rates vary randomly, in selecting the current user there is a conflict between full use (by selecting the user with the highest current rate) and fairness (which entails consideration for users with poor throughput to date). The proportional fair scheduler of the Qualcomm High Data Rate system and related algorithms are designed to deal with such conflicts. The aim here is to put such algorithms on a sure mathematical footing and analyze their behavior. The available analysis, while obtaining interesting information, does not address the actual convergence for arbitrarily many users under general conditions. Such algorithms are of the stochastic approximation type and results of stochastic approximation are used to analyze the long-term properties. It is shown that the limiting behavior of the sample paths of the throughputs converges to the solution of an intuitively reasonable ordinary differential equation, which is akin to a mean flow. We show that the ordinary differential equation (ODE) has a unique equilibrium and that it is characterized as optimizing a concave utility function, which shows that PFS is not ad-hoc, but actually corresponds to a reasonable maximization problem. These results may be used to analyze the performance of PFS. The results depend on the fact that the mean ODE has a special form that arises in problems with certain types of competitive behavior. There is a large set of such algorithms, each one corresponding to a concave utility function. This set allows a choice of tradeoffs between the current rate and throughout. Extensions to multiple antenna and frequency systems are given. Finally, the infinite backlog assumption is dropped and the data is allowed to arrive at random. This complicates the analysis, but the same results hold.</t>
  </si>
  <si>
    <t>1250-1259</t>
  </si>
  <si>
    <t>60011460;60021378</t>
  </si>
  <si>
    <t>7102179317;24773967200</t>
  </si>
  <si>
    <t>Kushner, Harold J.;Whiting, Philip A.</t>
  </si>
  <si>
    <t>Murray;Providence</t>
  </si>
  <si>
    <t>Nokia Bell Labs;Brown University</t>
  </si>
  <si>
    <t>60021378;60011460</t>
  </si>
  <si>
    <t>Kushner H.</t>
  </si>
  <si>
    <t>Convergence of proportional-fair sharing algorithms under general conditions</t>
  </si>
  <si>
    <t>10.1109/TWC.2004.830826</t>
  </si>
  <si>
    <t>2-s2.0-3142725821</t>
  </si>
  <si>
    <t>['useful signal', 'spatial signature', 'shift keying', 'requires estimation', 'ratio combining', 'quarternary phase', 'potentially reduce', 'output signal', 'outage probability', 'normalized snr', 'noise ratio', 'form expressions', 'find closed', 'estimation error', 'error probability', 'end result', 'e .,', 'differential phase', 'correlation using', 'combat noise', 'cochannel interference', 'channel gain', 'certain degree', 'array size', 'antenna element']</t>
  </si>
  <si>
    <t>Adaptive arrays | Adaptive estimation | Adaptive signal processing | Antenna arrays | Diversity methods | Estimation | Fading channels | Matched filters | Rayleigh channels | Signal processing antennas</t>
  </si>
  <si>
    <t>Maximum-ratio combining (MRC) is a simple and effective combining scheme for adaptive antenna arrays to combat noise, fading, and to a certain degree, cochannel interference. However, it requires estimation of the spatial signature (i.e., the channel gain and phase at each antenna element) of the desired signal across the array. Assuming that this estimate is obtained by correlation using a known training sequence of K symbols embedded in the useful signal, we proceed to develop a fully analytical assessment of the impact of estimation error on the output signal-to-noise ratio (SNR) of the array. The originality of the approach revolves around the derivation of the distribution of the normalized SNR, that is the real SNR normalized to the ideal (i.e., perfect estimation) SNR. The end result is a set of distributions which can potentially reduce or in certain cases eliminate the need for simulation to determine certain design parameters such as array size, training sequence length, etc. These are then applied to find closed-form expressions for the outage probability and the error probability in differential phase-shift keying and quarternary phase-shift keying after training in uncorrelated Rayleigh fading.</t>
  </si>
  <si>
    <t>1154-1164</t>
  </si>
  <si>
    <t>60032619;60032619</t>
  </si>
  <si>
    <t>7404586848;35579080000</t>
  </si>
  <si>
    <t>Roy, S√©bastien;Fortier, Paul</t>
  </si>
  <si>
    <t>Quebec</t>
  </si>
  <si>
    <t>Universit√© Laval</t>
  </si>
  <si>
    <t>Roy S.</t>
  </si>
  <si>
    <t>Maximal-ratio combining architectures and performance with channel estimation based on a training sequence</t>
  </si>
  <si>
    <t>10.1109/TWC.2004.828022</t>
  </si>
  <si>
    <t>2-s2.0-3142733091</t>
  </si>
  <si>
    <t>['superluminal motions', 'sided jet', 'resolution images', 'relativistic jet', 'radio properties', 'radio frequencies', 'pks 1502', 'multiepoch study', 'extreme beaming', 'equipartition limit', 'component one', 'archive vlba', 'analysis supports', '8 years', '6 c', '5 ghz', '5 c', '3 c', '1 ghz', '0 c']</t>
  </si>
  <si>
    <t>Galaxies: jets | Quasars: general | Quasars: individual: PKS 1502+106</t>
  </si>
  <si>
    <t>In this paper we present a multifrequency and multiepoch study of PKS 1502+106 at radio frequencies. The analysis is based on an EVN (European VLBI Network) dataset at 5 GHz and archive VLBA (Very Long Baseline Array) datasets at 2.3, 8.3, 24.4 and 43.1 GHz over a period of 8 years. The source is characterized by a multi-component one-sided jet at all epochs. The high-resolution images at 5, 8.3, 24.4 and 43.1 GHz show a curved jet morphology in the source. The radio core brightness temperature approaches the equipartition limit. Superluminal motions of 37.3 ¬± 9.3 c, 22.0 ¬± 15.5 c, 10.5 ¬± 2.6 c and 27.9 ¬± 7.0 c are measured in four distinct components of the jet. Our analysis supports the idea that the relativistic jet in PKS 1502+106 is characterised by extreme beaming and that its radio properties are similar to those of Œ≥-ray loud sources.</t>
  </si>
  <si>
    <t>839-846</t>
  </si>
  <si>
    <t>60032168-60014205;60032168-60014205;60021199;60032168-60014205;60032168-60014205</t>
  </si>
  <si>
    <t>35621621600;34770920100;56243293900;25641099200;57141655700</t>
  </si>
  <si>
    <t>An, T.;Hong, X. Y.;Venturi, T.;Jiang, D. R.;Wang, W. H.</t>
  </si>
  <si>
    <t>China;Italy;China</t>
  </si>
  <si>
    <t>Shanghai;Rome;Beijing</t>
  </si>
  <si>
    <t>Shanghai Astronomical Observatory Chinese Academy of Sciences;Consiglio Nazionale delle Ricerche;National Astronomical Observatories Chinese Academy of Sciences</t>
  </si>
  <si>
    <t>60032168;60021199;60014205</t>
  </si>
  <si>
    <t>An T.</t>
  </si>
  <si>
    <t>Extreme superluminal motion in the curved jet of PKS 1502+106</t>
  </si>
  <si>
    <t>10.1051/0004-6361:20035816</t>
  </si>
  <si>
    <t>2-s2.0-3142740409</t>
  </si>
  <si>
    <t>['wireless systems', 'simple path', 'receive vectors', 'receive loading', 'new framework', 'mutual coupling', 'multiport interactions', 'mimo system', 'input multiple', 'channel using', 'antenna arrays', 'also introduced']</t>
  </si>
  <si>
    <t>Antenna array mutual coupling | Information theory | MIMO systems</t>
  </si>
  <si>
    <t>A new framework for the analysis of multiple-input multiple-output (MIMO) wireless systems is introduced to account for mutual coupling effects in the antenna arrays. The multiport interactions at transmit and receive are characterized by representing the channel using a scattering parameter matrix. A new power constraint that limits the average radiated power is also introduced. The capacity of the MIMO system with mutual coupling is defined as the maximum mutual information of the transmit and receive vectors over all possible transmit signaling and receive loading. Full-wave electromagnetic antenna simulations combined with a simple path-based channel model are used to demonstrate the utility of the method.</t>
  </si>
  <si>
    <t>1317-1325</t>
  </si>
  <si>
    <t>Mutual coupling in MIMO wireless systems: A rigorous network theory analysis</t>
  </si>
  <si>
    <t>10.1109/TWC.2004.830854</t>
  </si>
  <si>
    <t>2-s2.0-3142741898</t>
  </si>
  <si>
    <t>['zero mean', 'waterpouring interpretation', 'vector coding', 'treated like', 'system capacity', 'sufficient condition', 'shannon capacity', 'scalar codes', 'scalar channel', 'receive antennas', 'nonzero mean', 'linear narrow', 'higher capacity', 'e .,', 'dimensional codes', 'channel coefficients', 'band point', 'also provide', 'achieve capacity']</t>
  </si>
  <si>
    <t>Antenna correlation | Beamforming | Channel capacity | Channel state information</t>
  </si>
  <si>
    <t>We solve the transmitter optimization problem and determine a necessary and sufficient condition under which beamforming achieves Shannon capacity in a linear narrow-band point-to-point communication system employing multiple transmit and receive antennas with additive Gaussian noise. We assume that the receiver has perfect channel knowledge while the transmitter has only knowledge of either the mean or the covariance of the channel coefficients. The channel is modeled at the transmitter as a matrix of complex jointly Gaussian random variables with either a zero mean and a known covariance matrix (covariance information), or a nonzero mean and a white covariance matrix (mean information). For both cases, we develop a necessary and sufficient condition for when the Shannon capacity is achieved through beamforming; i.e., the channel can be treated like a scalar channel and one-dimensional codes can be used to achieve capacity. We also provide a waterpouring interpretation of our results and find that less channel uncertainty not only increases the system capacity but may also allow this higher capacity to be achieved with scalar codes which involves significantly less complexity in practice than vector coding.</t>
  </si>
  <si>
    <t>1165-1175</t>
  </si>
  <si>
    <t>60007278;60012708</t>
  </si>
  <si>
    <t>7003887983;7102737091</t>
  </si>
  <si>
    <t>Jafar, Syed Ali;Goldsmith, Andrea</t>
  </si>
  <si>
    <t>Palo Alto;Irvine</t>
  </si>
  <si>
    <t>Stanford University;University of California, Irvine</t>
  </si>
  <si>
    <t>60012708;60007278</t>
  </si>
  <si>
    <t>Transmitter optimization and optimality of beamforming for multiple antenna systems</t>
  </si>
  <si>
    <t>10.1109/TWC.2004.830822</t>
  </si>
  <si>
    <t>2-s2.0-3142741904</t>
  </si>
  <si>
    <t>['vector signal', 'statistical analysis', 'schmidt process', 'rigorous proof', 'rigorous form', 'postprocessing signal', 'performance analysis', 'outage probabilities', 'optimal ordering', 'noise ratios', 'ith step', 'fashion similar', 'diversity order', 'channel capacity', 'blast algorithm', 'average ber', 'approach presents', 'analytical model', '3 db']</t>
  </si>
  <si>
    <t>Bit-error rate (BER) | Fading | MIMO | Multi-antenna system | Outage probability | V-BLAST</t>
  </si>
  <si>
    <t>A geometrically based analytical approach to the performance analysis of the V-BLAST algorithm is presented in this paper, which is based on the analytical model of the Gramm-Schmidt process. This approach presents a new geometrical view of the V-BLAST and explains some of its properties in a complete and rigorous form, including a statistical analysis of postprocessing signal-to-noise ratios for a 2 √ó n system (where n is the number of receive antennas). Closed-form analytical expressions of the vector signal at ith processing step and its power are presented. A rigorous proof that the diversity order at ith step (without optimal ordering) is(n - m + i) is given (where m is the number of transmit antennas). It is shown that the optimal ordering is based on the least correlation criterion and that the after-processing signal power is determined by the channel correlation matrices in a fashion similar to the channel capacity. Closed-form analytical expressions are derived for outage probabilities and average BER of a 2 √ó n system. The effect of the optimal ordering is shown to be to increase the first step SNR by 3 dB (rather than to increase the diversity order as one might intuitively expect based on the selection combining argument) and to increase the second step outage probability twice.</t>
  </si>
  <si>
    <t>1326-1337</t>
  </si>
  <si>
    <t>60028897;60026786</t>
  </si>
  <si>
    <t>15623757700;7004919623</t>
  </si>
  <si>
    <t>Loyka, Sergey;Gagnon, Francois</t>
  </si>
  <si>
    <t>Ottawa;Montreal</t>
  </si>
  <si>
    <t>University of Ottawa;√âcole de Technologie Sup√©rieure</t>
  </si>
  <si>
    <t>Loyka S.</t>
  </si>
  <si>
    <t>Performance analysis of the V-BLASt algorithm: An analytical approach</t>
  </si>
  <si>
    <t>10.1109/TWC.2004.830853</t>
  </si>
  <si>
    <t>2-s2.0-3142744857</t>
  </si>
  <si>
    <t>['thermal analysis', 'temperature rise', 'rights reserved', 'rather negligible', 'obtained along', 'human exposure', 'human body', 'current distribution', 'body obtained', 'body due']</t>
  </si>
  <si>
    <t>Base stations | Electromagnetic-thermal analysis | Element method | Global system mobile | Human exposure</t>
  </si>
  <si>
    <t>Electromagnetic-thermal analysis of human exposure to base station antennas radiation is presented in this article. The formulation is based on a simplified cylindrical representation of the human body. Electromagnetic analysis involves incident and internal field dosimetry, while the thermal model deals with the bio-heat transfer phenomena in the body. The electric field induced in the body is determined from the axial current distribution inside the body. This current distribution is obtained along the body obtained by solving the Pocklington integral equation via the Galerkin-Bubnov Boundary Element Method. Once the internal electric field and related total absorbed power in the human body is obtained, a related temperature rise in the body due to the Global system Mobile exposure is calculated. This temperature rise is determined by solving the bio-heat transfer equation via the dual reciprocity boundary element method, and is found to be rather negligible. ¬© 2004 Elsevier Ltd. All rights reserved.</t>
  </si>
  <si>
    <t>763-770</t>
  </si>
  <si>
    <t>Engineering Analysis with Boundary Elements</t>
  </si>
  <si>
    <t>60077678;60008338;60008338</t>
  </si>
  <si>
    <t>7004103789;6603311079;7004984184</t>
  </si>
  <si>
    <t>Poljak, Dragan;Peratta, Andres;Brebbia, Carlos A.</t>
  </si>
  <si>
    <t>Croatia;United Kingdom</t>
  </si>
  <si>
    <t>Split;Southampton</t>
  </si>
  <si>
    <t>Fakultet Elektrotehnike, Strojarstva i Brodogradnje, Sveuƒçili≈°te u Splitu;Wessex Institute of Technology</t>
  </si>
  <si>
    <t>60077678;60008338</t>
  </si>
  <si>
    <t>The boundary element electromagnetic-thermal analysis of human exposure to base station antennas radiation</t>
  </si>
  <si>
    <t>S0955799704000323</t>
  </si>
  <si>
    <t>10.1016/j.enganabound.2004.02.004</t>
  </si>
  <si>
    <t>2-s2.0-3142746063</t>
  </si>
  <si>
    <t>['utilized asymptotically', 'transmit power', 'receiver side', 'practical importance', 'outperforms decision', 'optimum distribution', 'nonlinear precoding', 'multiuser systems', 'linear preequalization', 'joint processing', 'harashima preceding', 'feedback equalization', 'error propagation', 'e .,']</t>
  </si>
  <si>
    <t>Code-division multiple access | Decision-feedback equalization | MIMO channels | Space-time coding | Tomlinson-Harashirna precoding</t>
  </si>
  <si>
    <t>In this paper, Tomlinson-Harashima Preceding for multiple-input/multiple- output systems including multiple-antenna and multiuser systems is studied. It is shown that nonlinear preequalization offers significant advantages over linear preequalization which increases average transmit power. Moreover, it outperforms decision-feedback equalization at the receiver side which is applicable if joint processing at the receiver side is possible, and which suffers from error propagation. A number of aspects of practical importance are studied. Loading, i.e., the optimum distribution of transmit power and rate is discussed in detail. It is shown that the capacity of the underlying MIMO channel can be utilized asymptotically by means of nonlinear precoding.</t>
  </si>
  <si>
    <t>1305-1316</t>
  </si>
  <si>
    <t>60000765;60000765;60072338;60000765</t>
  </si>
  <si>
    <t>6603994855;7403087446;57199604475;7401786666</t>
  </si>
  <si>
    <t>Windpassinger, Christoph;Fischer, Robert F.H.;Vencel, Tom√°≈°;Huber, Johannes B.</t>
  </si>
  <si>
    <t>Erlangen;Erlangen</t>
  </si>
  <si>
    <t>Framatome ANP GmbH;Friedrich-Alexander-Universit√§t Erlangen-N√ºrnberg</t>
  </si>
  <si>
    <t>60072338;60000765</t>
  </si>
  <si>
    <t>Windpassinger C.</t>
  </si>
  <si>
    <t>Precoding in multiantenna and multiuser communications</t>
  </si>
  <si>
    <t>10.1109/TWC.2004.830852</t>
  </si>
  <si>
    <t>2-s2.0-3142749321</t>
  </si>
  <si>
    <t>['wideband code', 'surrounding cells', 'subsequently results', 'study addresses', 'solution based', 'partial deployment', 'may result', 'link becomes', 'fully exploit', 'element aa', 'division multipie', 'directional power', 'capacity gain', 'beamforming techniques', 'base station', 'also addressed', '64 kb']</t>
  </si>
  <si>
    <t>Cell splitting | Network performance | Smart antennas</t>
  </si>
  <si>
    <t>This study addresses the performance of a wideband code-division multipie-access mobile communications system with beamforming antenna arrays (AAs) at the base station, synthesizing a grid of beams. In order to fully exploit the capacity gain from beamforming without jeopardizing the stability of the system, a directional power-based admission control (AC) scheme is applied. Due to the higher capacity offered by beamforming techniques, shortage of orthogonal channelization codes in the down-link becomes an increasingly important factor, which may result in blocking of users before the interference power limit is reached. The problem of channelization code shortage is addressed, and a solution based on splitting the cell into several code regions is proposed. For a network with circuit switched data services operated at 64 kb/s, the capacity gain for an eight-element AA is found to equal a factor of 2.5 for a universal mobile telecommunications equivalent system, with one channelization code set per cell. The capacity gain is limited by severe channelization code shortage under these circumstances. This problem is solved by deploying a cell splitting strategy with multiple code regions, which subsequently results in a capacity gain increase to a factor of 3.4. Furthermore, the soft capacity mechanism associated with partial deployment of AAs in a subset of the cells in the network is also addressed. It is demonstrated that a hot spot cell with AAs also helps increase the capacity of the surrounding cells with conventional sector antennas when using a power-based AC strategy.</t>
  </si>
  <si>
    <t>1199-1208</t>
  </si>
  <si>
    <t>60022134;60101003;60022134-60101003</t>
  </si>
  <si>
    <t>6603377659;7201733345;35584209600</t>
  </si>
  <si>
    <t>Ramiro-Moreno, Juan;Pedersen, Klaus Ingemann;Mogensen, Preben E.</t>
  </si>
  <si>
    <t>Copenhagen;Aalborg</t>
  </si>
  <si>
    <t>Nokia Danmark AS;Aalborg University</t>
  </si>
  <si>
    <t>60101003;60022134</t>
  </si>
  <si>
    <t>Ramiro-Moreno J.</t>
  </si>
  <si>
    <t>Capacity gain of beamforming techniques in a WCDMA system under channelization code constraints</t>
  </si>
  <si>
    <t>10.1109/TWC.2004.830825</t>
  </si>
  <si>
    <t>2-s2.0-3142767090</t>
  </si>
  <si>
    <t>['varying phases', 'urban environment', 'selected time', 'properly modeled', 'enhance performance', 'controlled manner', 'coherence time', 'called geometric', 'base station', 'array elements', 'applying carefully', 'adaptive antenna']</t>
  </si>
  <si>
    <t>Adaptive antennas | Coherence time | Geometric-based channel modeling | Oscillating beam patterns | Transmit diversity</t>
  </si>
  <si>
    <t>Applying carefully-selected time-varying phases (delays) to array elements of an adaptive antenna, the beam pattern oscillates in a controlled manner. This creates a time varying channel with a controllable coherence time. With an adaptive antenna at the base station (BS) and a single omnidirectional antenna at the mobile, the controllable coherence time is used by the mobile to exploit time diversity and enhance performance. In this work, assuming an oscillating-beam-pattern antenna array at the BS, the channel is properly modeled and the coherence time is evaluated. A so-called geometric-based stochastic channel model is presented, assuming a circular coverage area, and the channel is simulated in an urban environment. We demonstrate the relationship between coherence time and the antenna array control parameters and show that seven-fold-diversity can be created via small beam pattern oscillation.</t>
  </si>
  <si>
    <t>1134-1141</t>
  </si>
  <si>
    <t>60016536;60009226</t>
  </si>
  <si>
    <t>7004189729;7004531373</t>
  </si>
  <si>
    <t>Zekavat, Seyed Alireza;Nassar, Carl R.</t>
  </si>
  <si>
    <t>Houghton;Fort Collins</t>
  </si>
  <si>
    <t>Michigan Technological University;Colorado State University</t>
  </si>
  <si>
    <t>Transmit diversity via oscillating-beam-pattern adaptive antennas: An evaluation using geometric-based stochastic circular-scenario channel modeling</t>
  </si>
  <si>
    <t>10.1109/TWC.2004.827732</t>
  </si>
  <si>
    <t>2-s2.0-3142770043</t>
  </si>
  <si>
    <t>['uhf propagation', 'propagating modes', 'perfect smoothness', 'office building', 'new model', 'model relies', 'model predictions', 'large buildings', 'interior arrangement', 'coupling results', 'coupling among', 'average deviation']</t>
  </si>
  <si>
    <t>Indoor propagation | Multimode waveguide | Radio channel modeling | UHF radio</t>
  </si>
  <si>
    <t>A new model for UHF propagation in large buildings is presented. This model relies on knowledge of the interior arrangement of the building without requiring much detail. The guiding of radiation along hallways is the most significant propagation process at distances of more than 10 m from the transmitter. The waveguide model predicts the power loss rate along the hallways, which is affected by the coupling among the propagating modes. The coupling results from the roughness of the surfaces in the building; it is predicted in an average manner using the average deviation of the walls from perfect smoothness. The model predictions are compared to measurements in an office building and to ray tracing predictions.</t>
  </si>
  <si>
    <t>1188-1198</t>
  </si>
  <si>
    <t>60025038;60012708</t>
  </si>
  <si>
    <t>35608361800;7403241218</t>
  </si>
  <si>
    <t>Porrat, Dana;Cox, Donald C.</t>
  </si>
  <si>
    <t>Berkeley;Palo Alto</t>
  </si>
  <si>
    <t>University of California, Berkeley;Stanford University</t>
  </si>
  <si>
    <t>Porrat D.</t>
  </si>
  <si>
    <t>UHF propagation in indoor hallways</t>
  </si>
  <si>
    <t>10.1109/TWC.2004.828023</t>
  </si>
  <si>
    <t>2-s2.0-3142772956</t>
  </si>
  <si>
    <t>['¬© asce', 'study consists', 'specialized software', 'scattered field', 'paper presents', 'numerical simulation', 'microwaves sent', 'imaging software', 'dimensional image', 'dielectric profile', 'developed technology', 'detecting steel', 'concrete illuminated']</t>
  </si>
  <si>
    <t>This paper presents a technology for detecting invisible damage inside concrete, which is based on reconstruction of dielectric profile (image) of the concrete illuminated with microwaves sent from and received by antenna arrays controlled by specialized software. The imaging system developed in this study consists of an 8√ó8 transmitting and an 8√ó8 receiving arrays, an innovative numerical bifocusing operator for improving image resolution, and imaging software for reconstructing a two-dimensional image from the scattered field. The effectiveness of the developed technology in detecting steel and voids inside concrete has been demonstrated through numerical simulation and experiments. ¬© ASCE.</t>
  </si>
  <si>
    <t>858-866</t>
  </si>
  <si>
    <t>Journal of Engineering Mechanics</t>
  </si>
  <si>
    <t>60007278;60007592;60007278;60007278</t>
  </si>
  <si>
    <t>57196170829;7003898162;7003924393;7201365644</t>
  </si>
  <si>
    <t>Kim, Yoo Jin;Jofre, Luis;De Flaviis, Franco;Feng, Maria Q.</t>
  </si>
  <si>
    <t>Barcelona;Irvine</t>
  </si>
  <si>
    <t>Universitat Polit√®cnica de Catalunya;University of California, Irvine</t>
  </si>
  <si>
    <t>60007592;60007278</t>
  </si>
  <si>
    <t>Microwave subsurface imaging technology for damage detection</t>
  </si>
  <si>
    <t>10.1061/(ASCE)0733-9399(2004)130:7(858)</t>
  </si>
  <si>
    <t>2-s2.0-3142773621</t>
  </si>
  <si>
    <t>['predicted channels', 'input multiple', 'first present', 'explicit consideration', 'critical value', 'adaptive modulator', 'adaptive modulation']</t>
  </si>
  <si>
    <t>Adaptive modulation | Channel prediction | Multiantenna systems | Transmit beamforming</t>
  </si>
  <si>
    <t>Adaptive modulation improves the system throughput considerably by matching transmitter parameters to time-varying wireless fading channels. Crucial to adaptive modulation is the quality of channel state information at the transmitter. In this paper, we first present a channel predictor based on pilot symbol assisted modulation for multiple-input multiple-output Rayleigh fading channels. We then analyze the impact of the channel prediction error on the bit error rate performance of a transmit-beamformer with adaptive modulation that treats the predicted channels as perfect. Our numerical results reveal the critical value of the normalized prediction error, below which the predicted channels can be treated as perfect by the adaptive modulator; otherwise, explicit consideration of the channel imperfection must be accounted for at the transmitter.</t>
  </si>
  <si>
    <t>1285-1294</t>
  </si>
  <si>
    <t>60029445-60022659;60029445</t>
  </si>
  <si>
    <t>7404165407;36049280600</t>
  </si>
  <si>
    <t>Zhou, Shengli;Giannakis, Georgios B.</t>
  </si>
  <si>
    <t>How accurate channel prediction needs to be for transmit-beamforming with adaptive modulation over Rayleigh MIMO channels?</t>
  </si>
  <si>
    <t>10.1109/TWC.2004.830842</t>
  </si>
  <si>
    <t>2-s2.0-3142774448</t>
  </si>
  <si>
    <t>['transient impedance', 'solved using', 'rights reserved', 'lossy medium', 'input impedance', 'grounding system', 'grounding electrode', 'frequency response', 'frequency domain', 'fourier transform', 'earth interface', 'corresponding equation', 'account via']</t>
  </si>
  <si>
    <t>Antenna theory | Boundary element procedure | Grounding wire | Transient impedance</t>
  </si>
  <si>
    <t>Grounding electrode is modelled as an end-driven monopole antenna horizontally buried in a lossy medium. The current distribution along the wire in frequency domain is governed by the half-space Pocklington integral equation. The influence of the air-earth interface is taken into account via the reflection coefficient appearing within the integral equation kernel. The corresponding equation is solved using the variational boundary element procedure. Frequency response of the grounding system is obtained multiplying frequency spectrum of the input impedance with Fourier transform of the input current impulse. The transient impedance is readily calculated applying inverse Fast Fourier Transform to the frequency response of the grounding electrode. ¬© 2003 Elsevier Ltd. All rights reserved.</t>
  </si>
  <si>
    <t>801-807</t>
  </si>
  <si>
    <t>60077678;60077678;60077678</t>
  </si>
  <si>
    <t>56024688500;7004103789;6602731544</t>
  </si>
  <si>
    <t>Doriƒá, V.;Poljak, D.;Roje, V.</t>
  </si>
  <si>
    <t>Croatia</t>
  </si>
  <si>
    <t>Split</t>
  </si>
  <si>
    <t>Fakultet Elektrotehnike, Strojarstva i Brodogradnje, Sveuƒçili≈°te u Splitu</t>
  </si>
  <si>
    <t>Doriƒá V.</t>
  </si>
  <si>
    <t>Transient analysis of the grounding electrode based on the wire antenna theory</t>
  </si>
  <si>
    <t>S0955799703001863</t>
  </si>
  <si>
    <t>10.1016/j.enganabound.2003.11.001</t>
  </si>
  <si>
    <t>2-s2.0-3142779953</t>
  </si>
  <si>
    <t>['proposed procedure', 'procedure based', 'poisson process', 'numerical simulations', 'antenna array']</t>
  </si>
  <si>
    <t>Adaptive control | Antenna arrays | Genetic algorithms (GAs) | Poisson modeling</t>
  </si>
  <si>
    <t>In this letter, a real-world working case of interfering signals coming to an antenna array with random arrivals modeled as a Poisson process is considered. A procedure based on a suitable genetic algorithm for adaptive array control is assessed by means of numerical simulations. Selected results clearly demonstrate the effectiveness and flexibility of the proposed procedure.</t>
  </si>
  <si>
    <t>1031-1036</t>
  </si>
  <si>
    <t>60015986;60015986;60015986;60015986;60015986</t>
  </si>
  <si>
    <t>56206655300;7003297760;7006135869;6506912559;7005085831</t>
  </si>
  <si>
    <t>Sacchi, Claudio;De Natale, Francesco;Donelli, Massimo;Lommi, Andrea;Massa, Andrea</t>
  </si>
  <si>
    <t>Sacchi C.</t>
  </si>
  <si>
    <t>Adaptive antenna array control in the presence of interfering signals with stochastic arrivals: Assessment of a GA-based procedure</t>
  </si>
  <si>
    <t>10.1109/TWC.2004.830845</t>
  </si>
  <si>
    <t>2-s2.0-3142781658</t>
  </si>
  <si>
    <t>['vastly reduced', 'thylakoid membrane', 'still connected', 'photosystem ii', 'photosynthetic complexes', 'harvesting proteins', 'encoded light', 'efficient assembly', 'dual function', 'd1 upon', 'chlamydomonas reinhardtii', 'although alb3']</t>
  </si>
  <si>
    <t>Alb3 homologs Oxa1 and YidC have been shown to be required for the integration of newly synthesized proteins into membranes. Here, we show that although Alb3.1p is not required for integration of the plastid-encoded photosystem II core subunit D1 into the thylakoid membrane of Chlamydomonas reinhardtii, the insertion of D1 into functional photosystem II complexes is retarded in the Alb3.1 deletion mutant ac29. Alb3.1p is associated with D1 upon its insertion into the membrane, indicating that Alb3.1p is essential for the efficient assembly of photosystem II. Furthermore, levels of nucleus-encoded light-harvesting proteins are vastly reduced in ac29; however, the remaining antenna systems are still connected to photosystem II reaction centers. Thus, Alb3.1p has a dual function and is required for the accumulation of both nucleus-and plastid-encoded protein subunits in photosynthetic complexes of C. reinhardtii.</t>
  </si>
  <si>
    <t>1790-1800</t>
  </si>
  <si>
    <t>Plant Cell</t>
  </si>
  <si>
    <t>60028717;60004718;60028717;60025641;60004718;60028717</t>
  </si>
  <si>
    <t>6506950821;6506275979;7003671469;6602125685;7004900325;35551882100</t>
  </si>
  <si>
    <t>Ossenb√ºhl, Friedrich;G√∂hre, Vera;Meurer, J√∂rg;Krieger-Liszkay, Anja;Rochaix, Jean David;Eichacker, Lute A.</t>
  </si>
  <si>
    <t>Germany;Germany;Switzerland</t>
  </si>
  <si>
    <t>Munich;Freiburg im Breisgau;Geneva</t>
  </si>
  <si>
    <t>Ludwig-Maximilians-Universit√§t M√ºnchen;Universit√§t Freiburg im Breisgau;Universit√© de Gen√®ve</t>
  </si>
  <si>
    <t>60028717;60025641;60004718</t>
  </si>
  <si>
    <t>Ossenb√ºhl F.</t>
  </si>
  <si>
    <t>Efficient assembly of photosystem II in Chlamydomonas reinhardtii requires Alb3.1p, a homolog of arabidopsis ALBINO3</t>
  </si>
  <si>
    <t>10.1105/tpc.023226</t>
  </si>
  <si>
    <t>2-s2.0-3142782909</t>
  </si>
  <si>
    <t>['yield high', 'test circuit', 'reactor circuits', 'noninvasive method', 'frequency transients', 'electrical durability', 'cbs tend', 'cb ).', 'breaking operations']</t>
  </si>
  <si>
    <t>Very-high-frequency and high-peak reignition currents were measured in shunt reactor banks rated at 33 kV 40 MVA during breaking operations of a gas circuit breaker (CB). To measure those kinds of high-frequency transients in reactor circuits in service, a noninvasive method of measuring was proposed using Rogowski coils and capacitive coupled antennas. Some combinations of metals in an electrical collector used in CBs tend to get severely eroded by the high-frequency reignition currents. The paper also proposes a test circuit that can yield high-frequency reignition currents to evaluate the electrical durability of CBs. ¬© 2004 IEEE.</t>
  </si>
  <si>
    <t>1105-1111</t>
  </si>
  <si>
    <t>60018954;60018954;60003381;60003381;60003381;60003381</t>
  </si>
  <si>
    <t>6602402362;6504583098;6504089662;7005796769;6507476021;6507630088</t>
  </si>
  <si>
    <t>Hiroshi, Tanae;Eiji, Matsuzaka;Isao, Nishida;Iwao, Matori;Masanori, Tsukushi;Kunio, Hirasawa</t>
  </si>
  <si>
    <t>Tohoku Electric Power;Hitachi, Ltd.</t>
  </si>
  <si>
    <t>60018954;60003381</t>
  </si>
  <si>
    <t>Hiroshi T.</t>
  </si>
  <si>
    <t>High-frequency reignition current and its influence on electrical durability of circuit breakers associated with shunt-reactor current switching</t>
  </si>
  <si>
    <t>10.1109/TPWRD.2004.829885</t>
  </si>
  <si>
    <t>2-s2.0-3242743724</t>
  </si>
  <si>
    <t>['theoretical point', 'symbol interference', 'reversal process', 'reversal operator', 'reversal communication', 'permits us', 'lower inter', 'iterative technique', 'inverse filter', 'digital information', 'different users', 'computationally light', 'classical time', 'base antenna', 'also investigate', '15 transmitters', '15 receivers']</t>
  </si>
  <si>
    <t>We present a method to transmit digital information through a highly scattering medium in a MIMO-MU (multiple input multiple output multiple users) context. It is based on iterations of a time-reversal process, and permits us to focus short pulses, both spatially and temporally, from a base antenna to different users. This iterative technique is shown to be more efficient (lower inter-symbol interference and lower error rate) than classical time-reversal communication, while being computationally light and stable. Experiments are presented: digital information is conveyed from 15 transmitters to 15 receivers by ultrasonic waves propagating through a highly scattering slab. From a theoretical point of view, the iterative technique achieves the inverse filter of propagation in the subspace of non-null singular values of the time-reversal operator. We also investigate the influence of external additive noise, and show that the number of iterations can be optimized to give the lowest error rate. ¬© 2004 IOP Publishing Ltd.</t>
  </si>
  <si>
    <t>287-302</t>
  </si>
  <si>
    <t>Waves Random Media</t>
  </si>
  <si>
    <t>56255366400;6507166348;7003745493;6603787464;55908232000;56415754000</t>
  </si>
  <si>
    <t>Montaldo, Gabriel;Lerosey, Geoffroy;Derode, Arnaud;Tourin, Arnaud;de Rosny, Julien;Fink, Mathias</t>
  </si>
  <si>
    <t>Montaldo G.</t>
  </si>
  <si>
    <t>Telecommunication in a disordered environment with iterative time reversal</t>
  </si>
  <si>
    <t>S0959717404710952</t>
  </si>
  <si>
    <t>10.1088/0959-7174/14/3/006</t>
  </si>
  <si>
    <t>2-s2.0-3242763140</t>
  </si>
  <si>
    <t>20-56862.99</t>
  </si>
  <si>
    <t>['unique definition', 'telecommunication towers', 'tall tower', 'systematized approach', 'surge impedance', 'simplified approaches', 'main drawback', 'lowest frequencies', 'line approach', 'limitations associated', 'involved voltage', 'excitation waveshape', 'examining examples', 'dynamic behavior', 'direct comparison', 'current waveshape', 'computations based', 'antenna theory', '100 khz']</t>
  </si>
  <si>
    <t>The analysis of the dynamic behavior of power transmission line and telecommunication towers is of interest in protection and EMC studies related to lightning. Usually, time-domain surge impedance is used to characterize tower dynamic behavior. The main drawback in the definition of such surge impedance is that it is dependent on the excitation waveshape and there is no consensus on the current waveshape to be used. Also, there is no consensus on the unique definition of the involved voltage. This paper explores possibilities for a systematized approach to the analysis and uniquely defined quantities that characterize transient response of towers. Further, limitations associated with simplified approaches are emphasized by examining examples of direct comparison between computations based on transmission-line approach and antenna theory for a 100-m tall tower. It is pointed out that problems in the definition of voltages might occur above 100 kHz, especially near resonant frequencies, while differences in current distribution exist already at the lowest frequencies. ¬© 2004 IEEE.</t>
  </si>
  <si>
    <t>1238-1244</t>
  </si>
  <si>
    <t>60032882;60000251</t>
  </si>
  <si>
    <t>55952986500;7003719604</t>
  </si>
  <si>
    <t>Grcev, Leonid;Rachidi, Farhad</t>
  </si>
  <si>
    <t>Netherlands;United States</t>
  </si>
  <si>
    <t>Eindhoven;New York</t>
  </si>
  <si>
    <t>Technische Universiteit Eindhoven;IEEE</t>
  </si>
  <si>
    <t>Grcev L.</t>
  </si>
  <si>
    <t>On tower impedances for transient analysis</t>
  </si>
  <si>
    <t>10.1109/TPWRD.2004.829878</t>
  </si>
  <si>
    <t>2-s2.0-3242773050</t>
  </si>
  <si>
    <t>['timing measurement', 'timing analysis', 'switching times', 'received impulses', 'operating mechanism', 'frequency radiation', 'field trial', 'energized cb', 'condition assessment', 'completely noninvasive', 'closing impulses', 'circuit breakers', 'cb wiring', 'capacitor bank', 'antenna signals']</t>
  </si>
  <si>
    <t>Monitoring the switching times of circuit breakers is important in the condition assessment of the operating mechanism. Although methods exist for this, they are not applicable to existing plant without retrofitting. Recent research shows that arcing produces impulsive radio-frequency radiation. Using direct digital sampling of the antenna signals, impulses from operating circuit breakers (CBs) may be recorded. From timing analysis of the received impulses, the interpole switching time of the CB can be measured. Results of this method are shown for a field trial on a 132-kV SF6 CB attached to a capacitor bank. The relationship between the opening and closing impulses is discussed. This method of timing measurement can be applied to an energized CB. Measurement of the interpole switching times is completely noninvasive, whereas the overall switching time requires a clamp CT fitted on the CB wiring. ¬© 2004 IEEE.</t>
  </si>
  <si>
    <t>987-992</t>
  </si>
  <si>
    <t>Moore, Philip J.</t>
  </si>
  <si>
    <t>Bath</t>
  </si>
  <si>
    <t>University of Bath</t>
  </si>
  <si>
    <t>Moore P.</t>
  </si>
  <si>
    <t>Radiometric measurement of circuit breaker interpole switching times</t>
  </si>
  <si>
    <t>10.1109/TPWRD.2004.829913</t>
  </si>
  <si>
    <t>2-s2.0-3242807413</t>
  </si>
  <si>
    <t>['present space', 'make simulations', 'cod stbcs', 'ciod stbcs', 'channel model']</t>
  </si>
  <si>
    <t>Complex orthogonal designs | Coordinate interleaved orthogonal designs | Decoding | Space-time block codes</t>
  </si>
  <si>
    <t>In this paper, we present space-time block codes based on coordinate interleaved orthogonal designs. After channel model is formulated, we explore Complex orthogonal design Space-time block codes (COD STBCs), and detailedly research Coordinate interleaved orthogonal design Space-time block codes (CIOD STBCs). The CIOD STBCs have the same low decoding complexity as the COD STBCs. However, rate 1 CIOD STBCs exist for two, three and four transmit antennas while COD STBCs exist only for two transmit antennas. Similarly rate 3/4 CIOD STBCs exist for five, six, seven and eight transmit antennas while COD STBCs exist only for three and four transmit antennas. At last we make simulations for the COD STBCs and the CIOD STBCs respectively.</t>
  </si>
  <si>
    <t>481-485</t>
  </si>
  <si>
    <t>60007381;60025084;60025084</t>
  </si>
  <si>
    <t>6506003462;6506673615;6506686080</t>
  </si>
  <si>
    <t>Zhengquan, L. I.;Guangrui, H. U.;Hongmei, Shan</t>
  </si>
  <si>
    <t>Shanghai;Yangzhou</t>
  </si>
  <si>
    <t>Shanghai Jiao Tong University;Yangzhou University</t>
  </si>
  <si>
    <t>60025084;60007381</t>
  </si>
  <si>
    <t>Zhengquan L.</t>
  </si>
  <si>
    <t>Space-time block codes based on coordinate interleaved orthogonal designs</t>
  </si>
  <si>
    <t>2-s2.0-3242875317</t>
  </si>
  <si>
    <t>['substance oxidation', 'hydrocarbon traces', 'experimental data', 'containing gas', 'considered based']</t>
  </si>
  <si>
    <t>The possibility of developing an analyzer for hydrocarbon traces in air is considered based on experimental data on the conditions of substance oxidation in a thermal field using an ozone-containing gas.</t>
  </si>
  <si>
    <t>680-683</t>
  </si>
  <si>
    <t>Journal of Analytical Chemistry</t>
  </si>
  <si>
    <t>60071964;60071964</t>
  </si>
  <si>
    <t>6701331616;6701679310</t>
  </si>
  <si>
    <t>Farzane, N. G.;Sultanov, R. F.</t>
  </si>
  <si>
    <t>Azerbaijan</t>
  </si>
  <si>
    <t>Baku</t>
  </si>
  <si>
    <t>Azerbaijan State Oil and Industry University</t>
  </si>
  <si>
    <t>Farzane N.</t>
  </si>
  <si>
    <t>A thermochemical ozone-oxidation detector</t>
  </si>
  <si>
    <t>10.1023/B:JANC.0000035283.95664.08</t>
  </si>
  <si>
    <t>2-s2.0-3242880197</t>
  </si>
  <si>
    <t>['time designs', 'three kinds', 'spectral efficiency', 'simplified versions', 'noncoherent decoder', 'noise ratio', 'linear complexity', 'high signai', 'gdstbc ),', 'effectively reduce', 'carrying information', 'antenna systems']</t>
  </si>
  <si>
    <t>Amicable orthogonal design | Differential modulation | Maximum-likelihood detection | Space-time code</t>
  </si>
  <si>
    <t>Relying on amicable orthogonal design, we develop for multiple-antenna systems a General differential space-time block code (GDSTBC), which imposes no restrictions on underlying signal constellation compared with the existing differential space-time designs. This generalization potentially allows the spectral efficiency to be increased by carrying information not only on phases but also on amplitudes. We then derive a Noncoherent decoder (NCD) for flat Rayleigh fading channels. We show that NCD may recover data symbols with full antenna diversity and linear complexity at high signai-to-noise ratio. Particularly, while three kinds of conventional signal constellations are used in GDSTBC, we derive the simplified versions of NCDs which can effectively reduce the cost of implementation.</t>
  </si>
  <si>
    <t>459-464</t>
  </si>
  <si>
    <t>60025761;60025761</t>
  </si>
  <si>
    <t>55705639600;7402633110</t>
  </si>
  <si>
    <t>Chen, Zhonglin;Zhu, Guangxi</t>
  </si>
  <si>
    <t>Differential space-time coded modulation</t>
  </si>
  <si>
    <t>2-s2.0-3242892598</t>
  </si>
  <si>
    <t>['¬© iee', 'thereby providing', 'line telecommunication', 'future radio', 'example calculations', 'cumulative effect', 'comprehensive methodology', 'based services']</t>
  </si>
  <si>
    <t>A detailed and comprehensive methodology for the assessment of the cumulative effect of electromagnetic emissions resulting from the deployment of unstructured telecommunication transmission networks (UTTN) is introduced. Example calculations for various deployment scenarios using digital subscriber line technologies (xDSL) and power-line telecommunication (PLT) are given, thereby providing the means to examine potential implications for present and future radio-based services. ¬© IEE, 2004.</t>
  </si>
  <si>
    <t>;60016418;60016418;60016418</t>
  </si>
  <si>
    <t>7003778193;6603233576;23026146200;7005566736</t>
  </si>
  <si>
    <t>Papatsoris, A. D.;Flintoft, I. D.;Welsh, D. W.;Marvin, A. C.</t>
  </si>
  <si>
    <t>Papatsoris A.D.</t>
  </si>
  <si>
    <t>Modelling the cumulative emission field of unstructured telecommunication transmission networks</t>
  </si>
  <si>
    <t>10.1049/ip-smt:20040566</t>
  </si>
  <si>
    <t>2-s2.0-3442879247</t>
  </si>
  <si>
    <t>['uwb transceivers', 'uwb techniques', 'uwb receiver', 'uwb ones', 'underlying multiple', 'ultra wideband', 'two orders', 'transceivers based', 'target ber', 'short contribution', 'reliable estimates', 'proposed transceiver', 'possibly time', 'performance confirms', 'magnitude even', 'last years', 'input single', 'input multiple', 'full diversity', 'current single', 'antenna systems', '4 db', '2 db']</t>
  </si>
  <si>
    <t>In the last years, a lot of attention has been devoted to both multi-antenna systems with space-time orthogonal block coding (STOBC) and ultra wideband (UWB) transceivers based on impulse-radio (IR) technologies. In this short contribution we anticipate the architecture of a novel transceiver merging both multi-antenna and pulse position modulation (PPM) IR-UWB techniques and then we test the performance in flat-faded application scenarios typical of emerging broadband 4G WLANs. Three main appealing features are retained by the sketched transceiver scheme. First, it allows to equip the UWB receiver with reliable estimates of the (possibly time-varying) underlying multiple-input multiple-output (MIMO) UWB without reducing the overall information throughput conveyed by the system. Second, the performance confirms that the proposed transceiver is able to achieve "full diversity" even at SNRs as low as 1.5-2 dB. As a consequence, the resulting BERs outperform those of current Single-Input Single-Output (SISO) IR-UWB transceivers over two orders of magnitude even at SNR's as low as 3-4 dB. Third, at target BER's below 10-2 and radiated powers around 250 ŒºW, the coverage ranges allowed by the proposed MIMO IR-UWB scheme typically outperform those of conventional SISO IR-UWB ones of about two orders of magnitude. ¬© 2004 IEEE.</t>
  </si>
  <si>
    <t>419-421</t>
  </si>
  <si>
    <t>60032350;60032350;60032350;60032350</t>
  </si>
  <si>
    <t>7006549462;23391884200;6506658022;7003951869</t>
  </si>
  <si>
    <t>Baccarelli, Enzo;Biagi, Mauro;Pelizzoni, Cristian;Bellotti, Pierfrancesco</t>
  </si>
  <si>
    <t>A novel multi-antenna impulse radio UWB transceiver for broadband high-throughput 4G WLANs</t>
  </si>
  <si>
    <t>10.1109/LCOMM.2004.832747</t>
  </si>
  <si>
    <t>2-s2.0-3543009605</t>
  </si>
  <si>
    <t>['water flow', 'unequipped birds', 'ultimately led', 'travel fast', 'transducer fixed', 'swim speeds', 'swim canal', 'punta norte', 'prey encounters', 'particularly critical', 'model predicted', 'markedly reduced', 'living birds', 'induced effects', 'higher speeds', 'future studies', 'foraging energetics', 'foraging efficiency', 'flexible antennae', 'effect considerably', 'dive durations', 'determine drag', 'deleterious antenna', 'capture prey', 'birds equipped', 'antenna length', 'acute angles', '4 mm', '200 mm', '147 %,']</t>
  </si>
  <si>
    <t>Drag | Energy expenditure | External antennae | Foraging efficiency | Penguin | Spheniscus magellanicus</t>
  </si>
  <si>
    <t>The effect of externally mounted antennae on the energetics of penguins was studied by mounting various antennae on a transducer fixed to a model Magellanic penguin Spheniscus magellanicus to determine drag, run at speeds of up to 2m s-1 in a swim canal. For rigid antennae set perpendicular to the water flow, measured drag increased with increasing swim speed. Increasing antenna length (for lengths between 100 and 200 mm) or diameter (for diameters between 1 and 4 mm) resulted in accelerating increased drag as a function of both antenna length and diameter. Where antennae were positioned at acute angles to the water flow, drag was markedly reduced, as was drag at higher speeds in flexible antennae. These results were incorporated in a model on the foraging energetics of free-living Magellanic penguins using data (on swim speeds, intervals between prey encounters, amount ingested per patch and dive durations) derived from previously published work and from a field study conducted on birds from a colony at Punta Norte, Argentina, using data loggers. The field work indicated that free-living birds have a foraging efficiency (net energy gain/net energy loss) of about 2.5. The model predicted that birds equipped with the largest rigid external antennae tested (200 mm x 3 mm diameter), set perpendicular to water flow, increased energy expenditure at normal swim speeds of 1.77 m s-1 by 79% and at prey capture speeds of 2.25 m s -1 by 147%, and ultimately led to a foraging efficiency that was about 5 times less than that of unequipped birds. Highly flexible antennae were shown to reduce this effect considerably. Deleterious antenna-induced effects are predicted to be particularly critical in penguins that have to travel fast to capture prey. Possible measures taken by the birds to increase foraging efficiency could include reduced travelling speed and selection of smaller prey types. Suggestions are made as to how antenna-induced drag might be minimized for future studies on marine diving animals.</t>
  </si>
  <si>
    <t>2649-2662</t>
  </si>
  <si>
    <t>60079129;60079129;100382371;60007802</t>
  </si>
  <si>
    <t>7501526090;8155355200;16048245200;8155355400</t>
  </si>
  <si>
    <t>Wilson, Rory P.;Kreye, Jan M.;Lucke, Klaus;Urquhart, Heather</t>
  </si>
  <si>
    <t>Kiel;Boston;Busum</t>
  </si>
  <si>
    <t>GEOMAR - Helmholtz-Zentrum f√ºr Ozeanforschung Kiel;New England Aquarium;Forschungs- Technologiezentrum W.</t>
  </si>
  <si>
    <t>60079129;60007802;100382371</t>
  </si>
  <si>
    <t>Wilson R.P.</t>
  </si>
  <si>
    <t>Antennae on transmitters on penguins: Balancing energy budgets on the high wire</t>
  </si>
  <si>
    <t>10.1242/jeb.01067</t>
  </si>
  <si>
    <t>2-s2.0-3543015602</t>
  </si>
  <si>
    <t>['uniform pas', 'special case', 'pas ).', 'classical expressions', 'antenna patterns']</t>
  </si>
  <si>
    <t>We give analytical expressions for correlation, spectrum, level crossing rate, and average fade duration for the multiple-antenna fading channel in the presence of nonuniform power azimuth spectrum (PAS). Classical expressions for uniform PAS are a special case of these expressions. The expressions are valid for any antenna patterns and for any PAS. ¬© 2004 IEEE.</t>
  </si>
  <si>
    <t>428-430</t>
  </si>
  <si>
    <t>35811298900;57208765838;6602516367</t>
  </si>
  <si>
    <t>Sharma, Naresh;Ozarow, Lawrence H.;Kogiantis, Achilles G.</t>
  </si>
  <si>
    <t>Sharma N.</t>
  </si>
  <si>
    <t>MIMO channel statistics in the presence of non-uniform angle spread</t>
  </si>
  <si>
    <t>10.1109/LCOMM.2004.832761</t>
  </si>
  <si>
    <t>2-s2.0-3543044991</t>
  </si>
  <si>
    <t>['sight scenarios', 'interference ratio', 'downlink channel', '10 db']</t>
  </si>
  <si>
    <t>We analyze the application of the vector channel synthesis and prediction filter introduced by Arredondo et al.. Raytracing simulations show that predictions of the downlink channel can result in improvements in signal-to-interference ratio in excess of 10 dB in nonline-of-sight scenarios, compared with beam-forming without predictions. ¬© 2004 IEEE.</t>
  </si>
  <si>
    <t>1060-1062</t>
  </si>
  <si>
    <t>60000251;60000251</t>
  </si>
  <si>
    <t>7003578526;7404265004</t>
  </si>
  <si>
    <t>Arredondo, Alberto;Xu, Guanghan</t>
  </si>
  <si>
    <t>Arredondo A.</t>
  </si>
  <si>
    <t>Vector channel modeling and prediction for improvement of downlink signal-to-interference ratio</t>
  </si>
  <si>
    <t>10.1109/TCOMM.2004.831399</t>
  </si>
  <si>
    <t>2-s2.0-3543058755</t>
  </si>
  <si>
    <t>CCR-0139398</t>
  </si>
  <si>
    <t>['zfsic scheme', 'zf ),', 'transmit power', 'transmit antennas', 'receive antennas', 'rate space', 'propose space', 'propagation effect', 'method adopted', 'error rate', 'construct variable', 'codes presented', 'codes developed', 'average ber', 'approach based']</t>
  </si>
  <si>
    <t>Based on a zero-forcing with successive interference cancellation (ZFSIC) method, we construct variable-rate space-time block codes (STBCs) for two, three, and four transmit antennas in Rayleigh fading channels. Considering the error-propagation effect in the ZFSIC scheme, we analyze the bit-error rate (BER) and optimize the transmit power so that the average BER is minimized. Unlike the approach based on zero-forcing (ZF), the method adopted in this paper can construct variable-rate STBCs even when the receive antennas are fewer than the transmit antennas. In addition, to improve the BERs further, we propose space-time power optimization. Numerical results show that the codes presented in this paper provide much lower BERs, compared with the codes developed by Kim and Tarokh. ¬© 2004 IEEE.</t>
  </si>
  <si>
    <t>1204-1213</t>
  </si>
  <si>
    <t>Kim, Il Min</t>
  </si>
  <si>
    <t>Kim I.</t>
  </si>
  <si>
    <t>Space-time power optimization of variable-rate space-time block codes based on successive interference cancellation</t>
  </si>
  <si>
    <t>10.1109/TCOMM.2004.831345</t>
  </si>
  <si>
    <t>2-s2.0-3543066535</t>
  </si>
  <si>
    <t>['two components', 'statistical distribution', 'projection onto', 'optimum combining', 'noise ratio', 'lower bounds', 'interference subspace']</t>
  </si>
  <si>
    <t>In this letter, we examine the statistical distribution of the signal-to-interference-plus-noise ratio (SINR) of the optimum combining (OC) technique in receive-antenna diversity systems. We decompose the SINR into two components by projection onto the interference subspace for systems with more antennas than interferers. For the case when the number of interferers is larger than the number of antennas, upper and lower bounds on performance are provided. ¬© 2004 IEEE.</t>
  </si>
  <si>
    <t>1047-1050</t>
  </si>
  <si>
    <t>60030612;60030612;60000251;60000251</t>
  </si>
  <si>
    <t>7801691453;57203087532;6701768711;7003971927</t>
  </si>
  <si>
    <t>Tokgoz, Yeliz;Rao, Bhaskar D.;Wengler, Michael;Judson, Bruce</t>
  </si>
  <si>
    <t>San Diego;New York</t>
  </si>
  <si>
    <t>University of California, San Diego;IEEE</t>
  </si>
  <si>
    <t>60030612;60000251</t>
  </si>
  <si>
    <t>Tokgoz Y.</t>
  </si>
  <si>
    <t>Performance analysis of optimum combining in antenna array systems with multiple interferers in flat Rayleigh fading</t>
  </si>
  <si>
    <t>10.1109/TCOMM.2004.831366</t>
  </si>
  <si>
    <t>2-s2.0-3543104344</t>
  </si>
  <si>
    <t>DAAG55-98-1-0473</t>
  </si>
  <si>
    <t>['transmitted signal', 'time combiner', 'system performance', 'system becomes', 'subsequently used', 'simple correlators', 'pilot signals', 'paper studies', 'multipath signals', 'like space', 'estimation errors', 'dual transmit', 'division multiple', 'coherently combine', 'channel estimates', 'access system']</t>
  </si>
  <si>
    <t>The uplink of a space-time spreading code-division multiple-access system with dual transmit and dual receive antennas is analyzed with the effect of imperfect channel estimation. With the help of pilot signals, the Rayleigh multipath fading channel experienced by the transmitted signal is estimated by simple correlators, and subsequently used to coherently combine the multipath signals in a RAKE-like space-time combiner. As a system becomes more wideband, more multipaths are resolved, and the energy in each path is reduced. This reduction in signal strength causes increased estimation error and impacts the system performance. Through the derivation of the probability of error in a space-time spreading system with channel-estimation errors, this paper studies the tradeoff between diversity and estimation errors. It is shown that an optimal bandwidth exists and the optimal power allocation for the pilot signals is a function of the quality of the channel estimates. ¬© 2004 IEEE.</t>
  </si>
  <si>
    <t>1145-1151</t>
  </si>
  <si>
    <t>60000251;60121655</t>
  </si>
  <si>
    <t>7102909302;7102877674</t>
  </si>
  <si>
    <t>Chong, Lucy L.;Milstein, Laurence B.</t>
  </si>
  <si>
    <t>The Electrical and Computer Engineering Department;IEEE</t>
  </si>
  <si>
    <t>60121655;60000251</t>
  </si>
  <si>
    <t>Chong L.</t>
  </si>
  <si>
    <t>The effects of channel-estimation errors on a space-time spreading CDMA system with dual transmit and dual receive diversity</t>
  </si>
  <si>
    <t>10.1109/TCOMM.2004.831350</t>
  </si>
  <si>
    <t>2-s2.0-3543125363</t>
  </si>
  <si>
    <t>['wl prefiltering', 'wl feedforward', 'wl equalizer', 'widely linear', 'transmit signal', 'transmit antennas', 'time coding', 'time block', 'successfully employed', 'structural properties', 'straightforward combination', 'significant gains', 'results may', 'output transmission', 'originally developed', 'input single', 'gsm evolution', 'fully used', 'focus lies', 'feedback filtering', 'feedback equalizer', 'delayed decision', 'conventional single', 'conventional equalizers', 'coding scheme']</t>
  </si>
  <si>
    <t>In this paper, we develop receiver concepts for transmission with space-time block codes (STBCs) over frequency-selective fading channels. The focus lies on Alamouti's space-time block-coding scheme, but the results may be generalized to other STBCs as well. We show that a straightforward combination of conventional equalizers and a space-time block decoder is only possible if at least as many receive antennas as transmit antennas are employed, but not for the practically interesting case of pure transmit diversity, for which space-time coding had been originally developed. This restriction is circumvented by our approach. Here, the structural properties of the transmit signal of space - time block coding, which is shown to be improper (rotationally variant), are fully used. For this, equalizers with widely linear (WL) processing are designed, such as a WL equalizer, a decision-feedback equalizer with WL feedforward and feedback filtering, and a delayed decision-feedback sequence estimator with WL prefiltering. Simulation results demonstrate that the proposed concepts may be successfully employed in an enhanced data rates for GSM evolution (EDGE) receiver, especially for pure transmit diversity. Here, significant gains can be observed, compared with a conventional single-input single-output transmission. ¬© 2004 IEEE.</t>
  </si>
  <si>
    <t>1178-1190</t>
  </si>
  <si>
    <t>60000765;60026638;60010365;101963132;60000251;60026638</t>
  </si>
  <si>
    <t>7003363448;6603170453;7004473639;57198095500;7004157344;6506007742</t>
  </si>
  <si>
    <t>Gerstacker, Wolfgang H.;Obernosterer, Frank;Schober, Robert;Lehmann, Alexander T.;Lampe, Alexander;Gunreben, Peter</t>
  </si>
  <si>
    <t>Finland;Canada;Germany;United States;Germany</t>
  </si>
  <si>
    <t>Espoo;Vancouver;Erlangen;New York;Nurnberg</t>
  </si>
  <si>
    <t>Nokia Corporation;The University of British Columbia;Friedrich-Alexander-Universit√§t Erlangen-N√ºrnberg;IEEE;Teleca Systems Deutschland GmbH</t>
  </si>
  <si>
    <t>60026638;60010365;60000765;60000251;101963132</t>
  </si>
  <si>
    <t>Gerstacker W.H.</t>
  </si>
  <si>
    <t>Equalization concepts for Alamouti's space-time block code</t>
  </si>
  <si>
    <t>10.1109/TCOMM.2004.831357</t>
  </si>
  <si>
    <t>2-s2.0-3543126524</t>
  </si>
  <si>
    <t>['unstructured space', 'time codes', 'simulation results', 'gradient search', 'feedback link', 'efficient codes', 'continuous alphabet', 'code designs', 'channel knowledge', 'channel information']</t>
  </si>
  <si>
    <t>So far, the assumption of no channel knowledge at the transmitter has generally been inherent in the design of space-time codes. This paper, on the other hand, assumes that quantized channel information obtained from a feedback link is available at the transmitter anal investigates how such channel information can be incorporated into the design of unstructured space-time block codes. Efficient codes are found by means of a gradient search over a continuous alphabet. Simulation results for an uncorrelated Rayleigh fading scenario using two and four transmit antennas and one receive antenna show the benefits of the code designs. ¬© 2004 IEEE.</t>
  </si>
  <si>
    <t>1191-1203</t>
  </si>
  <si>
    <t>6603459918;23135922400;7007005676</t>
  </si>
  <si>
    <t>J√∂ngren, George;Skoglund, Mikael;Ottersten, Bj√∂rn</t>
  </si>
  <si>
    <t>J√∂ngren G.</t>
  </si>
  <si>
    <t>Design of channel-estimate-dependent space-time block codes</t>
  </si>
  <si>
    <t>10.1109/TCOMM.2004.831356</t>
  </si>
  <si>
    <t>2-s2.0-3543148868</t>
  </si>
  <si>
    <t>['tumor inclusions', 'simultaneously sampled', 'new system', 'important features', 'high cross', 'frequency range', 'detection scheme', 'channel isolation', 'breastlike phantoms', 'breast imaging', 'allows signals', '1 ghz']</t>
  </si>
  <si>
    <t>A new prototype microwave imaging system was designed and fabricated for breast imaging. The new system design implements a parallel-detection scheme that allows signals to be simultaneously sampled at multiple receiving antenna sites. It also has important features such as high cross-channel isolation, smooth broad bandwidth receiver response, and adjustable intermediate frequency signal amplification factors of 1 to 2000 to ensure successful realization of a large linear dynamic range. The new system is capable of recovering dielectric properties of breastlike phantoms with tumor inclusions over the frequency range from 0.5 to 2.1 GHz.</t>
  </si>
  <si>
    <t>60030443;60030443;60030443;60030443;60030443;60030443</t>
  </si>
  <si>
    <t>37024242100;7003545137;6507025601;55571430100;7005474447;7102750366</t>
  </si>
  <si>
    <t>Li, Dun;Meaney, Paul M.;Raynolds, Timothy;Pendergrass, Sarah A.;Fanning, Margaret W.;Paulsen, Keith D.</t>
  </si>
  <si>
    <t>Hanover</t>
  </si>
  <si>
    <t>Thayer School of Engineering at Dartmouth</t>
  </si>
  <si>
    <t>Li D.</t>
  </si>
  <si>
    <t>Parallel-detection microwave spectroscopy system for breast imaging</t>
  </si>
  <si>
    <t>10.1063/1.1764609</t>
  </si>
  <si>
    <t>2-s2.0-3843106814</t>
  </si>
  <si>
    <t>['vehicle using', 'urban environment', 'typical automobile', 'transmitted signals', 'srr transmitters', 'srr operation', 'scattered contributions', 'range radars', 'occupying 3', 'noninterference basis', 'nearby objects', 'leading vehicles', 'eight sensors', 'currently considering', 'coupling anticipated', 'automotive industry', '5 ghz']</t>
  </si>
  <si>
    <t>Automotive radar | Compatibility | Earth Exploration Satellite Service (EESS) | Interference | Radiometry</t>
  </si>
  <si>
    <t>The automotive industry is currently considering the introduction of short-range radars (SRR) operating near 24 GHz for improving road traffic safety. SSRs are intended to observe the full azimuthal space cover around a vehicle using up to eight sensors. The sensors would operate in an ultrawideband (UWB) mode, occupying 3-5 GHz of bandwidth. Interference from SRR transmitters with passive microwave remote sensing satellites used for weather and climate monitoring could occur as the result of several coupling mechanisms, including direct coupling via the transmit antenna beam and scattering and diffraction of the transmitted signals from leading vehicles, buildings, and other nearby objects. In this study, we estimate the amount of coupling anticipated to occur from SRRs, including the direct and scattered contributions. The calculations are based on bistatic scattering measurements of a typical automobile and ray optical simulations of reflection and propagation in an urban environment. Using these calculations, the maximum allowable SRR transmitted power for interference levels acceptable for meteorological and climatological remote sensing applications are quantified. The study provides criteria for SRR operation with the Earth Exploration Satellite Service on a noninterference basis.</t>
  </si>
  <si>
    <t>1387-1398</t>
  </si>
  <si>
    <t>60029428;60029428;60103695;60085149;60029428;60027716</t>
  </si>
  <si>
    <t>7005564692;36793948600;6603372832;7403513637;7006593766;35494722400</t>
  </si>
  <si>
    <t>Younis, Marwan;Maurer, J√ºrgen;Fortuny-Guasch, Joaquim;Schneider, Robert;Wiesbeck, Werner;Gasiewski, Albin J.</t>
  </si>
  <si>
    <t>Belgium;Germany;Germany;United States</t>
  </si>
  <si>
    <t>Brussels;Stuttgart;Karlsruhe;Washington, D.C.</t>
  </si>
  <si>
    <t>European Commission Joint Research Centre;Daimler AG;Karlsruhe Institute of Technology, Campus South;National Oceanic and Atmospheric Administration</t>
  </si>
  <si>
    <t>60103695;60085149;60029428;60027716</t>
  </si>
  <si>
    <t>Younis M.</t>
  </si>
  <si>
    <t>Interference from 24-GHz automotive radars to passive microwave earth remote sensing satellites</t>
  </si>
  <si>
    <t>10.1109/TGRS.2004.830633</t>
  </si>
  <si>
    <t>2-s2.0-3843118759</t>
  </si>
  <si>
    <t>['vast bulk', 'uncoded systems', 'training sequence', 'theoretical analysis', 'system performance', 'square error', 'single antenna', 'results show', 'rao bound', 'performance loss', 'perfect agreement', 'paper focus', 'optimal choice', 'multiple antennas', 'iterative schemes', 'iterative detection', 'iterative data', 'form formulas', 'experimental results', 'estimation scheme', 'estimation mean', 'estimation algorithms', 'error probability', 'data detector', 'computer simulations', 'complexity increase', 'channel estimator', 'analysis considers', 'also addressed']</t>
  </si>
  <si>
    <t>In iterative data-detection and channel-estimation algorithms, the channel estimator and the data detector recursively exchange information in order to improve the system performance. While a vast bulk of the available literature demonstrates the merits of iterative schemes through computer simulations, in this paper analytical results on the performance of an iterative detection/estimation scheme are presented. In particular, this paper focus is on uncoded systems and both the situations that the receiver and the transmitter are equipped with either a single antenna or multiple antennas are considered. With regard to the channel estimator, the analysis considers both the minimum mean square error and the maximum likelihood channel estimate, while, with regard to the data detector, linear receiver interfaces are considered. Closed-form formulas are given for the channel-estimation mean-square error and for its Cram√©r-Rao bound, as well as for the error probability of the data detector. Moreover, the problem of the optimal choice of the length of the training sequence is also addressed. Overall, results show that the considered iterative strategy achieves excellent performance and permits, at the price of some complexity increase, the use of very short training sequences without incurring any performance loss. Finally, computer simulations reveal that the experimental results are in perfect agreement with those predicted by the theoretical analysis. ¬© 2004 IEEE.</t>
  </si>
  <si>
    <t>1085-1104</t>
  </si>
  <si>
    <t>100587795;100587795;100587795</t>
  </si>
  <si>
    <t>7004636367;7007062484;35595382000</t>
  </si>
  <si>
    <t>Buzzi, Stefano;Lops, Marco;Sardellitti, Stefania</t>
  </si>
  <si>
    <t>DAEIMI</t>
  </si>
  <si>
    <t>Performance of iterative data detection and channel estimation for single-antenna and multiple-antennas wireless communications</t>
  </si>
  <si>
    <t>10.1109/TVT.2004.830144</t>
  </si>
  <si>
    <t>2-s2.0-3943048695</t>
  </si>
  <si>
    <t>['well known', 'transmission performance', 'severe degradation', 'selective fading', 'randomly determined', 'orthogonal frequency', 'ofdm symbol', 'novel pre', 'novel mmse', 'maximum signal', 'guard interval', 'estimation error', 'division multiplexing', 'delayed signals', 'beamformers based', 'based scheme', 'arriving waves']</t>
  </si>
  <si>
    <t>It is well known that orthogonal frequency-division multiplexing (OFDM) is robust to frequency-selective fading in wireless channels due to the exploitation of a guard interval that is inserted at the beginning of each OFDM symbol. However, once delayed signals beyond the guard interval are introduced in a channel with a large delay spread, intersymbol interference causes a severe degradation in the transmission performance. In this paper, we propose a novel pre-fast Fourier transform (FFT) OFDM adaptive antenna array, which requires only one FFT processor at a receiver, for suppressing such delayed signals. We derive the optimum weight set for beamformers based on the maximum signal-to-noise-and-interference power ratio (Max-SNIR) and the minimum mean square error (mmse) criteria, respectively. In addition, we propose a novel mmse-criterion-based commutative optimization scheme, which is more robust to the estimation error of the channel state information. Furthermore, we show the equivalence between the Max-SNIR-criterion-based scheme and the proposed commutative optimization scheme. Computer simulation results show its good performance even in channels where directions of arrival of arriving waves are randomly determined. ¬© 2004 IEEE.</t>
  </si>
  <si>
    <t>945-955</t>
  </si>
  <si>
    <t>60024322;60000251;60024322</t>
  </si>
  <si>
    <t>6603461747;35781600100;7401708096</t>
  </si>
  <si>
    <t>Budsabathon, Montree;Hara, Yoshitaka;Hara, Shinsuke</t>
  </si>
  <si>
    <t>Suita;New York</t>
  </si>
  <si>
    <t>Osaka University;IEEE</t>
  </si>
  <si>
    <t>60024322;60000251</t>
  </si>
  <si>
    <t>Budsabathon M.</t>
  </si>
  <si>
    <t>Optimum beamforming for pre-FFT OFDM adaptive antenna array</t>
  </si>
  <si>
    <t>10.1109/TVT.2004.830939</t>
  </si>
  <si>
    <t>2-s2.0-3943050754</t>
  </si>
  <si>
    <t>CCR-0112508</t>
  </si>
  <si>
    <t>['two systems', 'transmit power', 'transmit diversity', 'power control', 'performance measures', 'forward link', 'first provides', 'correlated fading', 'comparative analysis', 'array gain']</t>
  </si>
  <si>
    <t>Transmit diversity and beamforming are two complementary techniques for using multiple antennas in the forward link of a cellular communication system. The first provides the benefit of diversity with no array gain, while the second provides array gain, but no diversity. Here, we present a comparative analysis of the two systems, using outage capacity and transmit power as performance measures. The effects of handoff, correlated fading, and power control are considered. ¬© 2004 IEEE.</t>
  </si>
  <si>
    <t>1023-1034</t>
  </si>
  <si>
    <t>60024941;60000251</t>
  </si>
  <si>
    <t>7102972288;6603735218</t>
  </si>
  <si>
    <t>Friedlander, Benjamin;Scherzer, Shimon</t>
  </si>
  <si>
    <t>Santa Cruz;New York</t>
  </si>
  <si>
    <t>University of California, Santa Cruz;IEEE</t>
  </si>
  <si>
    <t>Friedlander B.</t>
  </si>
  <si>
    <t>Beamforming versus transmit diversity in the downlink of a cellular communications system</t>
  </si>
  <si>
    <t>10.1109/TVT.2004.830980</t>
  </si>
  <si>
    <t>2-s2.0-3943052111</t>
  </si>
  <si>
    <t>1FD97-0960-C05-02</t>
  </si>
  <si>
    <t>['whereas walls', 'walking nearby', 'tracing tools', 'service provided', 'radio network', 'radio channel', 'propagation environment', 'pets within', 'people acting', 'paper shows', 'network designers', 'experimental knowledge', 'even doors', 'dynamic conditions', 'decorative objects', 'clearly dynamic', 'classified according', 'band parameters', 'allow radio']</t>
  </si>
  <si>
    <t>External nonstatic effects on the indoor radio channel can be classified according to their natures; they can be quasistatic, as are those due to the furnishing and decoration of rooms, or clearly dynamic, as are those forced by the movement of people and pets within the propagation environment. So, it can be stated that people acting and walking nearby the antennas of radio-communication systems introduce nondeterministic effects in the radio channel, whereas walls, ceiling, floors, and even doors and windows are structural elements whose influence can be modeled by ray-tracing tools, the activity of people (both movement and variations in the distribution of elements such as furniture or decorative objects) introduces stochastic components in the channel characteristics prediction. Deterministic tools cannot model these effects, but their experimental knowledge will allow radio-network designers to keep guard values for the different design parameters at the same time that they plan the radio network. In this manner, the quality of service provided by these communication systems could be preserved. This paper shows the results and analysis of measurement campaigns performed in static and dynamic conditions, in order to compare the behavior of both narrow and wide-band parameters of the radio channel, including people activity within the environment. ¬© 2004 IEEE.</t>
  </si>
  <si>
    <t>1167-1175</t>
  </si>
  <si>
    <t>60026134;60026134</t>
  </si>
  <si>
    <t>6603851742;7401473966</t>
  </si>
  <si>
    <t>Cuinas, Inigo;Garc√≠a S√°nchez, Manuel</t>
  </si>
  <si>
    <t>Vigo</t>
  </si>
  <si>
    <t>Universidade de Vigo</t>
  </si>
  <si>
    <t>Cuinas I.</t>
  </si>
  <si>
    <t>Wide-band measurements of nondeterministic effects on the BRAN indoor radio channel</t>
  </si>
  <si>
    <t>10.1109/TVT.2004.830142</t>
  </si>
  <si>
    <t>2-s2.0-3943060926</t>
  </si>
  <si>
    <t>['variance distortionless', 'uplink reception', 'traditional beam', 'three schemes', 'strong opposite', 'steering technique', 'severe opposite', 'scheme iv', 'mvdr beamformer', 'key advantages', 'implement beam', 'home cell', 'effectively suppress', 'downlink transmissions', 'division multiple', 'division duplex', 'direction interference', 'conventional beam', 'cdma systems', 'base stations']</t>
  </si>
  <si>
    <t>One of the key advantages for the time-division duplex (TDD) system is the capability to deliver asymmetric traffic services by allocating different numbers of uplink and downlink time slots. However, in a TDD/code-division multiple-access (CDMA) system, asymmetric traffic may result in severe opposite-direction interference because downlink transmitted signals from neighboring base stations may interfere with the uplink received signals of the home cell. In this paper, we investigate the effect of four-antenna beamforming schemes from the perspective of suppressing the opposite-direction interference. We compare the uplink bit energy-to-interference density ratio of a traditional beam-steering technique (Scheme I) with that of the minimum-variance distortionless-response (MVDR) beamformer (Scheme II). Furthermore, Scheme III applies the conventional beam-steering technique for both downlink transmissions and the uplink reception. In Scheme IV, we implement beam-steering for downlink transmissions, while adopting the MVDR beamformer to process the uplink signals received at base stations. Our numerical results indicate that Scheme IV outperforms all the other three schemes, which can effectively suppress the strong opposite-direction interference in TDD/CDMA systems. While keeping low implementation costs in mind, employing the simpler Scheme III in a sectorized cellular system can also allow every cell to provide different rates of asymmetric traffic services. ¬© 2004 IEEE.</t>
  </si>
  <si>
    <t>956-967</t>
  </si>
  <si>
    <t>8384856000;23095874000</t>
  </si>
  <si>
    <t>Chen, Chiung Jang;Wang, Li Chun</t>
  </si>
  <si>
    <t>Chen C.</t>
  </si>
  <si>
    <t>Suppressing opposite-direction interference in TDD/CDMA systems with asymmetric traffic by antenna beamforming</t>
  </si>
  <si>
    <t>10.1109/TVT.2004.830941</t>
  </si>
  <si>
    <t>2-s2.0-3943060929</t>
  </si>
  <si>
    <t>['various parameters', 'typical campus', 'ricean k', 'residential area', 'range dependence', 'paper aims', 'mhz transmitter', 'measurement equipment', 'lognormally distributed', 'industrial area', 'gaussian distribution', 'empirical models', 'delay spread', 'correlation properties', 'channel correlation', 'azimuth spread', 'array orientation', 'antenna spacing', '9 ghz']</t>
  </si>
  <si>
    <t>This paper aims at characterizing the spatial wireless channel at 1.9 GHz, based on a 1 √ó 2 measurement chain. A typical campus/residential area and an industrial area have been investigated. The measurement equipment is constituted by an 80-MHz transmitter at 1.9 GHz, located at the top of a building. At the receiver, two omnidirectional antennas are connected to a wide-band channel sounder through a switch in order to measure an estimate of the instantaneous vector channel. It is found that the Ricean K-factor and the delay spread are lognormally distributed, while the azimuth spread at the receive side follows a Gaussian distribution. The range dependence of various parameters are pointed out and compared with empirical models. The impacts of antenna spacing and array orientation on the channel correlation are highlighted and compared to theoretical simulation results. Finally, the cross-correlation properties between K-factor, delay spread, azimuth spread, and channel correlation are analyzed. ¬© 2004 IEEE.</t>
  </si>
  <si>
    <t>1190-1202</t>
  </si>
  <si>
    <t>100839758;100839758;100839758</t>
  </si>
  <si>
    <t>7004104722;6603820262;6602876632</t>
  </si>
  <si>
    <t>Oestges, Claude;Vanhoenacker-Janvier, Danielle;Clerckx, Bruno</t>
  </si>
  <si>
    <t>Microwave Laboratory</t>
  </si>
  <si>
    <t>Wide-band SIMO 1 √ó 2 measurements and characterization of outdoor wireless channels at 1.9 GHz</t>
  </si>
  <si>
    <t>10.1109/TVT.2004.830946</t>
  </si>
  <si>
    <t>2-s2.0-3943064365</t>
  </si>
  <si>
    <t>['uniform distribution', 'two models', 'specifically considered', 'radar reflectivity', 'precipitation amounts', 'polarimetric signatures', 'polarimetric radar', 'models chaff', 'horizontal plane', 'hertzian dipole', 'flutter angles', 'expected values', 'direct identification', 'differential reflectivity', 'correlation coefficient', 'chaff observed', 'also shown']</t>
  </si>
  <si>
    <t>Chaff contaminates estimates of precipitation amounts; hence, it is important to remove (or censor) its presence from the fields of radar reflectivity. It is demonstrated that efficient and direct identification of chaff is possible with a polarimetric radar. Specifically considered are the horizontal and vertical polarization basis and covariances of corresponding returned signals. Pertinent polarimetric variables are the copolar correlation coefficient, differential reflectivity, and the linear depolarization ratio. Two models are used to compute the expected values of these variables. In one, chaff is approximated with a Hertzian dipole and, in the other, with a thin wire antenna. In these models chaff is assumed to have a uniform distribution of flutter angles (angle between the horizontal plane and chaff axis). The two models produce nearly equivalent results. Also shown are polarimetric signatures of chaff observed in the presence of precipitation. Inferences about chaff's orientation are made from comparisons between measured and observed differential reflectivity and the cross-correlation coefficient. ¬© 2004 American Meteorological Society.</t>
  </si>
  <si>
    <t>60025916;60030931</t>
  </si>
  <si>
    <t>7006640608;7006446865</t>
  </si>
  <si>
    <t>Zrniƒá, Du≈°an S.;Ryzhkov, Alexander V.</t>
  </si>
  <si>
    <t>Norman;Norman</t>
  </si>
  <si>
    <t>University of Oklahoma;NOAA National Severe Storms Laboratory</t>
  </si>
  <si>
    <t>60030931;60025916</t>
  </si>
  <si>
    <t>Zrniƒá D.</t>
  </si>
  <si>
    <t>Polarimetric properties of chaff</t>
  </si>
  <si>
    <t>10.1175/1520-0426(2004)021&lt;1017:PPOC&gt;2.0.CO;2</t>
  </si>
  <si>
    <t>2-s2.0-3943075035</t>
  </si>
  <si>
    <t>['therefore found', 'synchronous wide', 'synchronous wcdma', 'soft handover', 'received signals', 'realistic scenario', 'radio environments', 'multicell scenario', 'infinite number', 'important metric', 'evaluated theoretically', 'equal 35', 'enhancing techniques', 'division multiple', 'considered effects', 'certain constraints', 'capacity gain', 'band code', 'available number', 'analytical findings', 'advanced scenarios', 'absolute number', '6 %.']</t>
  </si>
  <si>
    <t>The performance of an uplink-synchronous wide-band code-division multiple-access (WCDMA) system is evaluated for radio environments with low temporal dispersion. The capacity gain of synchronous WCDMA is evaluated theoretically under certain constraints and by means of extensive dynamic system level simulations for more advanced scenarios. The effect of channelization code shortage, the impact of the dispersive radio channel on the orthogonality of received signals, and soft handover are some of the considered effects. The potential capacity gain is found to equal 35.8% in a multicell scenario, conditioned on an infinite number of channelization codes per cell. For a more realistic scenario with channelization code constraints, the capacity gain is reduced to 9.6%. The absolute number of users per cell, relative to the available number of channelization codes within each scrambling code group, is therefore found to be an important metric. This further suggests that the capacity gain of synchronous WCDMA decreases when other capacity-enhancing techniques are deployed, such as uplink antenna diversity, soft handover, voice activity detection, etc. The presented simulation results in the case where soft handover is not considered accurately match the analytical findings. ¬© 2004 IEEE.</t>
  </si>
  <si>
    <t>60022134;60000251;60022134-60000251</t>
  </si>
  <si>
    <t>6507849535;7201733345;35584209600</t>
  </si>
  <si>
    <t>Outes Carnero, Jos√©;Pedersen, Klaus Ingemann;Mogensen, Preben E.</t>
  </si>
  <si>
    <t>Aalborg;New York</t>
  </si>
  <si>
    <t>Aalborg University;IEEE</t>
  </si>
  <si>
    <t>60022134;60000251</t>
  </si>
  <si>
    <t>Outes Carnero J.</t>
  </si>
  <si>
    <t>Capacity gain of an uplink-synchronous WCDMA system under channelization code constraints</t>
  </si>
  <si>
    <t>10.1109/TVT.2004.830944</t>
  </si>
  <si>
    <t>2-s2.0-3943089134</t>
  </si>
  <si>
    <t>['two antennas', 'term approximation', 'space diversity', 'pattern diversity', 'new six', 'mutual coupling', 'indoor environments', 'generally used', 'diversity gain', 'better choice', 'approximated equation', '900 mhz']</t>
  </si>
  <si>
    <t>This paper investigates diversity for dual-antenna systems operating in indoor environments. First, an approximated equation of the diversity gain is derived for different combining techniques. These theoretical results show that the two-term approximation, as generally used in the literature, is too rough an estimate. Consequently, a new six-term approximation is derived. Next, it is demonstrated by a comparison of theoretical and experimental diversity gain values that, due to mutual coupling between the two antennas in practice, the diversity gain will not approach 0 dB if the distance between the two antennas approaches zero. Finally, it is concluded from measurements at 900 MHz that antenna-pattern diversity is a better choice than space diversity for use at handhelds. ¬© 2004 IEEE.</t>
  </si>
  <si>
    <t>1035-1042</t>
  </si>
  <si>
    <t>60016561;60032882;60016561;60016561</t>
  </si>
  <si>
    <t>7801592811;7003821814;35618985400;6507551457</t>
  </si>
  <si>
    <t>Mattheijssen, Paul;Herben, Matti H.A.J.;Dolmans, Guido;Leyten, Lukas</t>
  </si>
  <si>
    <t>Eindhoven;Eindhoven</t>
  </si>
  <si>
    <t>Technische Universiteit Eindhoven;Philips Research</t>
  </si>
  <si>
    <t>60032882;60016561</t>
  </si>
  <si>
    <t>Mattheijssen P.</t>
  </si>
  <si>
    <t>Antenna-pattern diversity versus space diversity for use at handhelds</t>
  </si>
  <si>
    <t>10.1109/TVT.2004.830156</t>
  </si>
  <si>
    <t>2-s2.0-3943109621</t>
  </si>
  <si>
    <t>['whole system', 'water filling', 'user provides', 'transmitted powers', 'transmission history', 'temporary sacrifices', 'system performance', 'system allocates', 'sinr range', 'resources according', 'proposed scheme', 'prior work', 'practical constraints', 'paid back', 'multiuser diversity', 'long term', 'link qualities', 'important means', 'fixed signal', 'every link', 'ensure fairness', 'dynamic allocation', 'different users', 'different times', 'different directions', 'combat time', 'combat ccis', 'cochannel interferences', 'channel conditions', 'ccis ).']</t>
  </si>
  <si>
    <t>In multiaccess wireless networks, dynamic allocation of resource such as link qualities and transmitted powers is an important means to combat time-varying fading environments and cochannel interferences (CCIs). In most prior work, every link's quality is maintained by having a fixed signal-to-interference-noise-ratio (SINR) requirement. We discover that such a constraint is too strong and can degrade the performance of entire wireless networks, because a user with a bad channel response requires too much transmitted power and, therefore, causes unnecessary CCI to other users. In this paper, we alleviate this constraint and explore the time and multiuser diversity. For each user, the time-average link quality is maintained as a constant to ensure fairness. For the whole system, we want to minimize the overall transmitted power. In order to solve this problem, each user provides the system with a SINR range that is acceptable, according to the channel conditions and transmission history. Then, the system allocates the resources according to these ranges, channel conditions, and other practical constraints. Each time, some users may sacrifice their performances to reduce the overall network transmitted power. These users' temporary sacrifices will improve the system performance and will be paid back in the long term. This scheme can be conceived of as "water filling" the wireless network resources to different users at different times. In addition, by combining the proposed scheme with beamforming, we can have one more degree of freedom to combat CCIs in different directions of arrivals and different channel conditions over time. ¬© 2004 IEEE.</t>
  </si>
  <si>
    <t>60078684;60078684</t>
  </si>
  <si>
    <t>55767186700;7404200118</t>
  </si>
  <si>
    <t>Han, Zhu;Liu, K. J.Ray</t>
  </si>
  <si>
    <t>College Park</t>
  </si>
  <si>
    <t>A. James Clark School of Engineering</t>
  </si>
  <si>
    <t>Han Z.</t>
  </si>
  <si>
    <t>Joint link quality and power management over wireless networks with fairness constraint and space-time diversity</t>
  </si>
  <si>
    <t>10.1109/TVT.2004.830976</t>
  </si>
  <si>
    <t>2-s2.0-3943111669</t>
  </si>
  <si>
    <t>['substantial saving', 'subsequent runs', 'small fraction', 'paper describes', 'original matrix', 'matrix equations', 'lu decomposition', 'lu decomposed', 'first run', 'cpu time', 'changed need']</t>
  </si>
  <si>
    <t>This paper describes a LU decomposition technique useful when solving a series of matrix equations in which only a small fraction of the original matrix changes from run to run. On the first run, the entire matrix must be computed and LU decomposed. However, on the second or subsequent runs, only those rows and columns of the matrix which have changed need be recomputed and re-LU decomposed. If only a small fraction of the matrix has changed, this results in a substantial saving in CPU time both in the computation of the original matrix and in its LU decomposition.</t>
  </si>
  <si>
    <t>122-125</t>
  </si>
  <si>
    <t>57214000355;7203066664</t>
  </si>
  <si>
    <t>Jamil, Khalid;Newman, Edward H.</t>
  </si>
  <si>
    <t>Jamil K.</t>
  </si>
  <si>
    <t>A LU decomposition useful for antenna optimization</t>
  </si>
  <si>
    <t>2-s2.0-4043067947</t>
  </si>
  <si>
    <t>['wvm plus', 'time resolutions', 'time resolution', 'suitable tool', 'submm interferometry', 'submillimeter wavelengths', 'spectrum predictions', 'sma ),', 'several minutes', 'primary conclusion', 'previous paper', 'phase correction', 'model described', 'millimeter array', 'measurement techniques', 'mauna kea', 'lower costs', 'generally using', 'dry conditions', 'data presented', 'cso fts', 'comparison campaign', 'channels around', 'based mm', 'atmospheric transmission', 'alternative technique', 'alma calibration', 'alma ).', 'added advantages', 'accurately measured', 'accurate mm', '01 mm']</t>
  </si>
  <si>
    <t>Atmospheric effects | Instrumentation: miscellaneous | Radiative transfer | Submillimeter</t>
  </si>
  <si>
    <t>Measurement techniques to monitor the atmospheric transmission at millimeter and submillimeter wavelengths are necessary for the operation of instruments such as the Atacama Large Millimeter Array (ALMA). Our previous Fourier transform spectroscopy (FTS) work at the Caltech Submillimeter Observatory (CSO) has shown that the atmospheric transmission spectrum can be accurately measured by this technique up to ‚àº1100 GHz with a time resolution of a few minutes. An alternative technique is water vapor radiometry, generally using a few channels around the 183 GHz H 2O line that can provide much finer time resolution but relies upon models to translate the derived water vapor columns into spectrum predictions over the required frequency ranges. Time resolutions of the order of 1 s are necessary to carry out phase correction in ground-based mm/submm interferometry that can easily be reached by water vapor radiometers but not by FTS. Water vapor radiometry has the added advantages of being easier to operate and having lower costs than an FTS. In this context, we initiated a comparison campaign between the CSO FTS on Mauna Kea and a three-channel 183 GHz water vapor monitor (WVM) mounted on one of the antennas of the Sub-Millimeter Array (SMA), some 250 m away. The data presented here were taken on 2002 March 3 under very dry conditions (total precipitable water vapor zenith column, PWV, below 0.35 mm). The atmospheric transmission at microwaves (ATM) model described in a previous paper has been used to analyze the data. The primary conclusion is that for weather conditions allowing ground-based submillimeter interferometry to be carried out, the PWV can be measured with an agreement of about 0.01 mm between both instruments in timescales of several minutes, and therefore a combination of WVM plus an accurate mm/submm atmospheric model (based on extensive FTS work) provides a suitable tool for ALMA calibration in those conditions.</t>
  </si>
  <si>
    <t>363-367</t>
  </si>
  <si>
    <t>Astrophysical Journal, Supplement Series</t>
  </si>
  <si>
    <t>60000580-60031581;60020680-60024025;60031581;60031828;60009839;60101780;60000580-60031581</t>
  </si>
  <si>
    <t>55976323900;6603186294;7006370055;7404896077;7201736007;57203048048;35769114600</t>
  </si>
  <si>
    <t>Pardo, J. R.;Wiedner, M. C.;Serabyn, E.;Wilson, C. D.;Cunningham, C.;Hills, R. E.;Cernicharo, J.</t>
  </si>
  <si>
    <t>United Kingdom;Canada;United States;Germany;United States;Canada;Spain</t>
  </si>
  <si>
    <t>Cambridge;Hamilton;Pasadena;Koln;Cambridge;Ottawa ON,;Madrid</t>
  </si>
  <si>
    <t>Mullard Radio Astronomy Observatory;McMaster University;California Institute of Technology;University of Cologne;Harvard-Smithsonian Center for Astrophysics;National Research Council Canada;CSIC - Instituto de Estructura de la Materia (IEM)</t>
  </si>
  <si>
    <t>60101780;60031828;60031581;60024025;60020680;60009839;60000580</t>
  </si>
  <si>
    <t>Pardo J.R.</t>
  </si>
  <si>
    <t>Side-by-side comparison of Fourier transform spectroscopy and water vapor radiometry as tools for the calibration of millimeter/submillimeter ground-based observatories</t>
  </si>
  <si>
    <t>10.1086/386550</t>
  </si>
  <si>
    <t>2-s2.0-4043072807</t>
  </si>
  <si>
    <t>['valuable instrument', 'time resolution', 'solar bursts', 'separately located', 'scanning techniques', 'sbrs consists', 'respectively ).', 'microwave region', 'large amount', 'high sensitivity', 'frequency resolution', 'frequency range', 'dynamic range', 'different antennas', 'data acquisition', 'component spectrometers', 'close attention', '8 ghz', '6 ghz', '5 ghz', '10 ms', '0 ghz']</t>
  </si>
  <si>
    <t>A new radio spectrometer, Solar Broadband Radio Spectrometer (SBRS) with characteristics of high time resolution, high-frequency resolution, high sensitivity, and wide frequency coverage in the microwave region is described. Its function is to monitor solar radio bursts in the frequency range of 0.7-7.6 GHz with time resolution of 1-10 ms. SBRS consists of five 'component spectrometers' which work in five different wave bands (0.7-1.5 GHz, 1.0-2.0 GHz, 2.6-3.8 GHz, 4.5-7.5 GHz, and 5.2-7.6 GHz, respectively). A combination of multi-channel and scanning techniques is adopted. The component spectrometers are attached to different antennas which are separately located at Beijing, Kunming, and Nanjing. Close attention was paid to solve the problems of sensitivity, dynamic range, interference-resistance, data acquisition, and handling a large amount of data. The SBRS was put into operation in the 23th solar maximum activity period, and has proved itself to be a valuable instrument for the study of solar bursts in microwaves.</t>
  </si>
  <si>
    <t>167-175</t>
  </si>
  <si>
    <t>Solar Physics</t>
  </si>
  <si>
    <t>60014205;60014205;60033100;60007171;60014205;60007171;60014205;60014205;60007171;60014205;60014205;60007171;60014205;60007171;60014205;60007171;60007171;60033100;60014205;60014205</t>
  </si>
  <si>
    <t>14622434900;7201738267;57208539745;57225996971;7402151713;7405584809;55742234200;57206647401;7403424542;55705703500;8728162400;7202586035;7404797888;7401695470;56459148500;7102444912;7410248817;57198741823;7402817796;35333260000</t>
  </si>
  <si>
    <t>Fu, Qijun;Ji, Huirong;Qin, Zihai;Xu, Zhicai;Xia, Zhiguo;Wu, Hongao;Liu, Yuying;Yan, Yihua;Huang, Guangli;Chen, Zhijun;Jin, Zhenyu;Yao, Qijun;Cheng, Congling;Xu, Fuying;Wang, Min;Pei, Libei;Chen, Shanhuai;Yang, Guo;Tan, Chenming;Shi, Suobiao</t>
  </si>
  <si>
    <t>Nanjing;Beijing;Nanjing</t>
  </si>
  <si>
    <t>Nanjing University;National Astronomical Observatories Chinese Academy of Sciences;Purple Mountain Observatory Chinese Academy of Sciences</t>
  </si>
  <si>
    <t>60033100;60014205;60007171</t>
  </si>
  <si>
    <t>Fu Q.</t>
  </si>
  <si>
    <t>A new Solar Broadband Radio Spectrometer (SBRS) in China</t>
  </si>
  <si>
    <t>10.1023/B:SOLA.0000036876.14446.dd</t>
  </si>
  <si>
    <t>2-s2.0-4043120515</t>
  </si>
  <si>
    <t>['œñrms ),', 'œ ±', 'polarization diversity', 'multipath fading', 'multimedia applications', 'modulated signals', 'indoor channels', 'frequency separation', 'frequency diversity', 'diversity techniques', 'determine whether', 'delay spread', 'also shown', 'also presented', '4 ghz']</t>
  </si>
  <si>
    <t>This paper presents results of frequency domain measurements conducted to characterize the distortionless transmission bandwidth (DTB) of indoor nonfading channels employing vertically and horizontally polarized antennas in the frequency band 63.4-65.4 GHz. The mean delay spread (œÑmean), root mean square (rms) delay spread (œÑrms), and the DTB of the channel are also presented as functions of distance between terminals and are compared for both polarizations. The dependence of DTB on the separation between terminals d is modeled as DTB = kd-n where k is a constant. œÑmean increases linearly with d, and its relationship with DTB is characterized as DTB = (1/Œ±œÑmeann) + c, where Œ± and c are constants. The effectiveness of frequency and polarization diversity in mitigating the effects of multipath fading in indoor channels has also been evaluated. The performance of both diversity techniques when modulated signals with high data rates for multimedia applications are utilized is presented for maximum selection combining. The performance of frequency diversity is also shown as a function of frequency separation between diversity branch signals to determine whether an optimal frequency separation exists. ¬© 2004 IEEE.</t>
  </si>
  <si>
    <t>1176-1189</t>
  </si>
  <si>
    <t>60017826;60017826</t>
  </si>
  <si>
    <t>7004314926;6505939669</t>
  </si>
  <si>
    <t>Hammoudeh, Akram;Scammell, David Anthony</t>
  </si>
  <si>
    <t>Hammoudeh A.</t>
  </si>
  <si>
    <t>Frequency domain characterization of LoS nonfading indoor wireless LAN channel employing frequency and polarization diversity in the 63.4-65.4 GHz band</t>
  </si>
  <si>
    <t>10.1109/TVT.2004.830955</t>
  </si>
  <si>
    <t>2-s2.0-4043161437</t>
  </si>
  <si>
    <t>['wave detection', 'pulsar searches', 'numerical simulations', 'maximum likelihood', 'lisa time', 'lisa data', 'interferometry responses', 'detection probabilities', 'complete procedure', 'band accessible']</t>
  </si>
  <si>
    <t>The LISA time-delay-interferometry responses to a gravitational wave signal are rewritten in a form that accounts for the motion of the LISA constellation around the Sun; the responses are given in closed analytic forms valid for any frequency in the band accessible to LISA. We then present a complete procedure, based on the principle of maximum likelihood, to search for stellar-mass binary systems in the LISA data. We define the required optimal filters, the amplitude-maximized detection statistic (analogous to the ‚Ñ± statistic used in pulsar searches with ground-based interferometers), and discuss the false-alarm and detection probabilities. We then test the procedure in numerical simulations of gravitational-wave detection.</t>
  </si>
  <si>
    <t>60009037-60086543;60009037-60031581;60009037</t>
  </si>
  <si>
    <t>57203259027;7003271412;6602451750</t>
  </si>
  <si>
    <t>Kr√≥lak, Andrzej;Tinto, Massimo;Vallisneri, Michele</t>
  </si>
  <si>
    <t>Poland;United States;United States</t>
  </si>
  <si>
    <t>Warsaw;Pasadena;Pasadena</t>
  </si>
  <si>
    <t>Institute of Mathematics of the Polish Academy of Sciences;California Institute of Technology;Jet Propulsion Laboratory</t>
  </si>
  <si>
    <t>60086543;60031581;60009037</t>
  </si>
  <si>
    <t>Kr√≥lak A.</t>
  </si>
  <si>
    <t>Optimal filtering of the LISA data</t>
  </si>
  <si>
    <t>10.1103/PhysRevD.70.022003</t>
  </si>
  <si>
    <t>2-s2.0-42749107869</t>
  </si>
  <si>
    <t>01-04-48672</t>
  </si>
  <si>
    <t>['various numbers', 'trypanosoma cruzi', 'tetrasialylated 7', 'several months', 'ruzi cells', 'repeatedly used', 'pi 6', 'pi 5', 'labeled oligosaccharides', 'catalytic fragment', '70 kda', '160 kda']</t>
  </si>
  <si>
    <t>Œ±2 | 3-trans-sialidase from Trypanosoma cruzi | application | glycans | glycoconjugates | glycoproteins | immobilization | sialylation</t>
  </si>
  <si>
    <t>Œ±2,3-Sialylation of the lactosamine type N-glycans with trans-sialidase from Trypanosoma cruzi is reported. Trans-sialidase (160 kDa, pI 5.35-5.65) and its catalytic fragment (70 kDa, pI 6.0-6.3) were isolated from T. ruzi cells and immobilized on ConA-Sepharose. The resulting preparation retained its activity for several months and was repeatedly used for obtaining mono-, di-, tri-, and tetrasialylated 7-amino-4-metylcoumarin-labeled oligosaccharides with various numbers of antennas and for Œ±2,3-sialylation of glycans within glycoproteins and neoglycoconjugates.</t>
  </si>
  <si>
    <t>358-366</t>
  </si>
  <si>
    <t>Russian Journal of Bioorganic Chemistry</t>
  </si>
  <si>
    <t>60085212;60085212;60085212;60085212;60085212;60085212</t>
  </si>
  <si>
    <t>6602562389;57197132380;7004058240;6602850975;6504283086;7103341757</t>
  </si>
  <si>
    <t>Shiyan, S. D.;Zueva, V. S.;Nasonov, V. V.;Zhigis, L. S.;Coi, N. C.;Bovin, N. V.</t>
  </si>
  <si>
    <t>Shemyakin-Ovchinnikov Institute of Bioorganic Chemistry of the Russian Academy of Sciences</t>
  </si>
  <si>
    <t>Shiyan S.</t>
  </si>
  <si>
    <t>Sialylation of N-carbohydrate chains of glycoproteins with trans-sialidase from Trypanosoma cruzi</t>
  </si>
  <si>
    <t>10.1023/B:RUBI.0000037263.04462.97</t>
  </si>
  <si>
    <t>2-s2.0-4344661235</t>
  </si>
  <si>
    <t>['suitably defined', 'suitable semi', 'paper deals', 'local performance', 'frequency diversity', 'division multiplexing', 'coverage figures', 'cofdm clustering', 'cofdm ).', 'coded system', 'code choice', 'antenna sectorization', 'analytical algorithm', 'actual environment']</t>
  </si>
  <si>
    <t>Coded orthogonal frequency-division multiplexing | Indoor radio system | V-band millimeter wave communication | Wireless local area network</t>
  </si>
  <si>
    <t>This paper deals with a new indoor radio system working in V-band millimeter waves and using the coded orthogonal frequency-division multiplexing (COFDM). Local performance and coverage figures have been suitably defined and the effects of code choice, frequency diversity, COFDM clustering, and antenna sectorization have been studied. In order to characterize the communication between stationary indoor terminals in 40-75GHz, a suitable semi-analytical algorithm is presented, and the performance of the coded system is evaluated in the actual environment.</t>
  </si>
  <si>
    <t>1075-1086</t>
  </si>
  <si>
    <t>Zheng, H.</t>
  </si>
  <si>
    <t>Tianjin</t>
  </si>
  <si>
    <t>Tianjin University</t>
  </si>
  <si>
    <t>Applying coded orthogonal frequency-division multiplexing to V-band millimeter wave system</t>
  </si>
  <si>
    <t>10.1023/B:IJIM.0000037656.65508.d0</t>
  </si>
  <si>
    <t>2-s2.0-4344687368</t>
  </si>
  <si>
    <t>['plasma uniformity', 'parallel internal', 'microelectronics fabrication', 'inductive power', 'etch uniformity', 'double comb', 'device fabrication', 'area high', '5000 w', '3 could']</t>
  </si>
  <si>
    <t>Etching | Inductively coupled plasma | Langmuir probe | Large-area plasma | Parallel internal-type antenna | Uniformity</t>
  </si>
  <si>
    <t>The development of a large-area high-density plasma source is desired for various plasma processes from microelectronics fabrication to flat panel display (FPD) device fabrication. In this study, using a parallel internal-type (double comb-type) inductively coupled plasma source having the size of 1020 mm √ó 830 mm, high density plasmas on the order of 2.2 √ó 1011 cm-3 could be obtained with Ar at 5000 W inductive power. Plasma uniformity on the substrate in the size of 920 mm √ó 730 mm decreased with the increase in inductive power and was about 8% when the inductive power was 5000 W. When SF6 was used to etch SiO2 using the source, the SiO2 etch rate higher than 2000 √Ö/min with an etch uniformity of about 6% could be obtained at 5000 W inductive power, -350V bias voltage, and 15 mTorr operating pressure.</t>
  </si>
  <si>
    <t>4373-4375</t>
  </si>
  <si>
    <t>35292393000;57155320400;57207445496;7005694639</t>
  </si>
  <si>
    <t>Kim, Kyong Nam;Lee, Young June;Jung, Seung Jae;Yeom, Geun Young</t>
  </si>
  <si>
    <t>Characteristics of parallel internal-type inductively coupled plasmas for large area flat panel display processing</t>
  </si>
  <si>
    <t>10.1143/JJAP.43.4373</t>
  </si>
  <si>
    <t>2-s2.0-4644220153</t>
  </si>
  <si>
    <t>['sufficiently separated', 'objects involves', 'numerical modeling', 'interperiodica ".', 'individual object', 'homogeneous medium', 'high efficiency', 'different objects', 'complex signal', 'active location']</t>
  </si>
  <si>
    <t>A focused acoustic antenna array is considered in a strongly inhomogeneous stationary medium. An opportunity is indicated to determine the coordinates of a number of objects by active location. It is assumed that, in insonifying the objects by a wave with an arbitrary wave front, they scatter spherical waves and are sufficiently separated in distance and angle to be resolved by the same array in a homogeneous medium. The procedure of determining the coordinates of the objects involves a wave front inversion for distinguishing between the signals from different objects. The coordinates are determined by estimating the parameters for each individual object. The parameter estimation procedure is shown to provide a high efficiency of extracting the argument of a complex signal. The results of the numerical modeling and solution of the problem are presented. ¬© 2004 MAIK "Nauka/Interperiodica".</t>
  </si>
  <si>
    <t>394-400</t>
  </si>
  <si>
    <t>Focused antenna array in a strongly inhomogeneous medium</t>
  </si>
  <si>
    <t>10.1134/1.1776216</t>
  </si>
  <si>
    <t>2-s2.0-4644351386</t>
  </si>
  <si>
    <t>Soci√©t√© de Secours des Amis des Sciences</t>
  </si>
  <si>
    <t>ENV4-CT96‚Äì0288</t>
  </si>
  <si>
    <t>['¬© springer', 'voldorad operating', 'volcanic tremor', 'volcanic eruptions', 'verlag 2003', 'uprising targets', 'tremor decline', 'temporal variations', 'temporal evolution', 'spectrum displays', 'slow decay', 'sharp peak', 'sharp decrease', 'se vent', 'se crater', 'rising ejecta', 'renewed activity', 'radar echoes', 'quite similar', 'promising tools', 'power variations', 'particles crossing', 'paraoxysmal stage', 'overall evolution', 'outburst followed', 'observations made', 'mount etna', 'main characteristics', 'magma conduit', 'little applied', 'jet axis', 'individual outburst', 'half part', 'falling ejecta', 'eruptive processes', 'either side', 'doppler spectrum', 'doppler radars', 'directly related', 'detailed analysis', 'decrease simultaneously', 'common use', 'closely reproduces', 'clearly identified', 'atmospheric studies', 'ascent time', 'approximately 2', 'antenna beam', 'also made', '5 min']</t>
  </si>
  <si>
    <t>Doppler radar | Doppler spectrum | Explosive eruption | Gas velocity | Particle velocity | Volcanic jet | Volcanic tremor</t>
  </si>
  <si>
    <t>Besides their common use in atmospheric studies, Doppler radars are promising tools for the active remote sensing of volcanic eruptions but were little applied to this field. We present the observations made with a mid-power UHF Doppler radar (Voldorad) during a 7-h Strombolian eruption at the SE crater of Mount Etna on 11-12 October 1998. Main characteristics of radar echoes are retrieved from analysis of Doppler spectra recorded in the two range gates on either side of the jet axis. From the geometry of the sounding, the contribution of uprising and falling ejecta to each Doppler spectrum can be discriminated. The temporal evolution of total power backscattered by uprising targets is quite similar to the temporal evolution of the volcanic tremor and closely reproduces the overall evolution of the eruption before, during and after its paroxysm. Moreover, during the sharp decrease of eruptive activity following the paroxysm, detailed analysis of video (from camera recording), radar and seismic measurements reveals that radar and video signals start to decrease simultaneously, approximately 2.5 min after the tremor decline. This delay is interpreted as the ascent time through a magma conduit of large gas slugs from a shallow source roughly estimated at about 500 m beneath the SE crater. Detailed analysis of eruptive processes has been also made with Voldorad operating in a high sampling rate mode. Signature of individual outburst is clearly identified on the half part of Doppler spectra corresponding to rising ejecta: temporal variations of the backscattered power exhibit quasi periodic undulations, whereas the maximum velocity measured on each spectrum displays a sharp peak at the onset of each outburst followed by a slow decay with time. Periodicity of power variations (between 3.8 and 5.5 s) is in agreement with the occurrence of explosions visually observed at the SE vent. Maximum vertical velocities of over 160 m s-1 were measured during the paraoxysmal stage and the renewed activity. Finally, by using a simplified model simulating the radar echoes characteristics, we show that when Voldorad is operating in high sampling rate mode, the power and maximum velocity variations are directly related to the difference in size and velocity of particles crossing the antenna beam. ¬© Springer-Verlag 2003.</t>
  </si>
  <si>
    <t>443-456</t>
  </si>
  <si>
    <t>Bulletin of Volcanology</t>
  </si>
  <si>
    <t>60138276-60138762;60138276-60101369;60008134;60138276;60138276;60000243;60000243;60138276-60101369</t>
  </si>
  <si>
    <t>6602234773;6602754359;7102393810;7801604493;7801363329;6701370803;56498912500;57216016388</t>
  </si>
  <si>
    <t>Dubosclard, G.;Donnadieu, F.;Allard, P.;Cordesses, R.;Hervier, C.;Coltelli, M.;Privitera, E.;Kornprobst, J.</t>
  </si>
  <si>
    <t>France;France;France;France;Italy</t>
  </si>
  <si>
    <t>Aubiere;Clermont-Ferrand;Aubiere;Paris;Rome</t>
  </si>
  <si>
    <t>Laboratoire de M√©t√©orologie Physique (LaMP);Universit√© Clermont Auvergne;Laboratoire Magmas et Volcans, Clermont-Ferrand;CNRS Centre National de la Recherche Scientifique;Istituto Nazionale Di Geofisica E Vulcanologia, Rome</t>
  </si>
  <si>
    <t>60138762;60138276;60101369;60008134;60000243</t>
  </si>
  <si>
    <t>Dubosclard G.</t>
  </si>
  <si>
    <t>Doppler radar sounding of volcanic eruption dynamics at Mount Etna</t>
  </si>
  <si>
    <t>10.1007/s00445-003-0324-8</t>
  </si>
  <si>
    <t>2-s2.0-5144224820</t>
  </si>
  <si>
    <t>['small spot', 'shelf surface', 'resulting structure', 'reflected voltage', 'realized antenna', 'radiated field', 'penetrating radar', 'multiple reflections', 'mechanically stable', 'gpr applications', 'good antenna', 'discretely loaded', 'circuit board', 'antenna presented', 'also presented']</t>
  </si>
  <si>
    <t>Dipole | Ground-penetrating radar | Loaded antenna</t>
  </si>
  <si>
    <t>A discretely loaded resistive vee dipole (RVD) is designed and realized for use in ground-penetrating radar (GPR) applications. The RVD is a good antenna for GPR applications because it can radiate a temporally short pulse into a small spot on the ground, and its low radar cross section mostly eliminates the multiple reflections between the surface of the ground and the antenna. The antenna presented in this paper is printed on a circuit board and is discretely loaded with off-the-shelf surface-mount chip resistors. The resulting structure is easy and inexpensive to manufacture and is mechanically stable. The realized antenna is measured in terms of the radiated field and the reflected voltage in the feeding transmission line. The results are compared with those of the antenna with the same resistive loading without substrate. The effects of the transmission line impedance on the performance of the antenna are also presented.</t>
  </si>
  <si>
    <t>7409317567;7403053802</t>
  </si>
  <si>
    <t>Kim, Kangwook;Scott, Waymond R.</t>
  </si>
  <si>
    <t>Design and realization of a discretely loaded resistive vee dipole for ground-penetrating radars</t>
  </si>
  <si>
    <t>10.1029/2003RS002947</t>
  </si>
  <si>
    <t>2-s2.0-5444231847</t>
  </si>
  <si>
    <t>['two types', 'substrate thickness', 'slot parameters', 'respective bandwidths', 'paper presents', 'coplanar waveguide', 'broadband antennas', 'antenna size', 'antenna impedance', '1 vswr']</t>
  </si>
  <si>
    <t>Antenna | Broadband | Coplanar waveguide-fed | Folded | Slot</t>
  </si>
  <si>
    <t>This paper presents the study and design of a coplanar waveguide-fed broadband modified folded slot antenna, including new techniques to achieve broad impedance bandwidth when the antenna size is small. Antenna impedance and bandwidth are investigated as functions of slot parameters, substrate dielectric constant, and substrate thickness. Prototypes of broadband antennas are fabricated on RO4003 (Œµr = 3.38) and are measured. Two types of antennas are proposed with respective bandwidths of 44.4 and 80% with less than 2:1 VSWR.</t>
  </si>
  <si>
    <t>7404486537;6507435295;57199456322</t>
  </si>
  <si>
    <t>Ali, M.;Usaha, R.;Hu, Y.</t>
  </si>
  <si>
    <t>Study and design of a broadband coplanar waveguide-fed modified folded slot antenna</t>
  </si>
  <si>
    <t>10.1029/2003RS002964</t>
  </si>
  <si>
    <t>2-s2.0-5444247191</t>
  </si>
  <si>
    <t>['‚ àà', 'work presents', 'wide range', 'upper half', 'spwlm ).', 'single microstrip', 'satisfied even', 'rigorously established', 'potential applications', 'possible transitions', 'physical rationale', 'modal spectrum', 'mathematically viable', 'mathematical transition', 'leaky modes', 'fundamental bm', 'frequency evolution', 'environment susceptible', 'dielectric half', 'always found', 'also show', 'air gap']</t>
  </si>
  <si>
    <t>Dielectric half-space | Leaky modes | Printed lines</t>
  </si>
  <si>
    <t>This work presents a two-dimensional (2-D) study of the modal spectrum of a single microstrip and a pair of coupled microstrip lines with an upper dielectric half-space. This 2-D study is postulated as the necessary step previous to the 3-D investigation of the potential applications of leaky-wave antennas radiating in an environment susceptible to be modeled by a dielectric half-space. Thus the nature and the possible transitions of the modal spectrum will be characterized for a wide range of values of the permittivity of the upper half-space (‚ààu). From a physical rationale, the modal spectrum is expected to comprise only leaky modes for values of ‚ààu greater than the permittivity of the line substrate (‚àà). This hypothesis is corroborated by the computed numerical results, which, for the case of the microstrip with an air gap, also show that the above assertion is satisfied even for values of ‚ààu less than ‚àà. Although the nature of the mathematical transition from bound to leaky modes could not be rigorously established, there has been always found a "physical" transition from each fundamental bound mode (BM) to a space-wave leaky mode (SPWLM). This type of direct physical transition from a fundamental BM to a SPWLM, which is not allowed in a frequency evolution, has been proved to be mathematically viable.</t>
  </si>
  <si>
    <t>60033284;60033284;60033284</t>
  </si>
  <si>
    <t>6506987560;7007042299;55148739200</t>
  </si>
  <si>
    <t>Rodr√≠guez-Berral, R.;Mesa, F.;Medina, F.</t>
  </si>
  <si>
    <t>Sevilla</t>
  </si>
  <si>
    <t>Universidad de Sevilla</t>
  </si>
  <si>
    <t>Rodr√≠guez-Berral R.</t>
  </si>
  <si>
    <t>Two-dimensional study of leaky modes in microstrip line with a semi-infinite cover layer</t>
  </si>
  <si>
    <t>10.1029/2003RS003007</t>
  </si>
  <si>
    <t>2-s2.0-5444249728</t>
  </si>
  <si>
    <t>['¬© 2004', 'test patterns', 'silver flakes', 'rotary letterpress', 'printing speed', 'printing parameters', 'printing force', 'printed using', 'potential use', 'organosilver compounds', 'organic vehicle', 'optical microscopy', 'marcel dekker', 'inking time', 'inking speed', 'ink used', 'flexographic printing', 'electrical measurements']</t>
  </si>
  <si>
    <t>Antenna | Conductive ink | Flexographic | Printing | RFID | Rotary press | Silver | Test patterns</t>
  </si>
  <si>
    <t>Rotary letterpress and flexographic printing were investigated for their potential use in making electrically conductive structures. A variety of test patterns were designed to determine some of the printing process capabilities. Antennas for radio frequency identification tags were printed using these techniques. The ink used in this study was a dispersion of silver flakes, and organosilver compounds in an organic vehicle. A variety of printing parameters (inking time, inking speed, printing speed, and printing force) were studied. The printed test patterns and antennas were characterized by a profilometry, electron and optical microscopy, and electrical measurements. ¬© 2004 by Marcel Dekker, Inc.</t>
  </si>
  <si>
    <t>513-521</t>
  </si>
  <si>
    <t>Journal of Dispersion Science and Technology</t>
  </si>
  <si>
    <t>60001777;101821733;100793823;100793823;101614497;60001777;60001777-101821733</t>
  </si>
  <si>
    <t>6506924405;7501649911;35900969500;22986768300;8453082000;6603083695;57197724856</t>
  </si>
  <si>
    <t>Sangoi, Rajiv;Smith, Carl G.;Seymour, Michael D.;Venkataraman, Jayanti N.;Clark, Daniel M.;Kleper, Michael L.;Kahn, Bruce E.</t>
  </si>
  <si>
    <t>Rochester;Rochester Hills/Detroit;Rochester Hills/Detroit;Rochester Hills/Detroit</t>
  </si>
  <si>
    <t>Rochester Institute of Technology;Imaging and Photographic Technology;Printing Applications Laboratory;Electrical Packaging Engineering</t>
  </si>
  <si>
    <t>60001777;101821733;101614497;100793823</t>
  </si>
  <si>
    <t>Sangoi R.</t>
  </si>
  <si>
    <t>Printing radio frequency identification (RFID) tag antennas using inks containing silver dispersions</t>
  </si>
  <si>
    <t>10.1081/DIS-200025721</t>
  </si>
  <si>
    <t>2-s2.0-5444251569</t>
  </si>
  <si>
    <t>['reinforcement steel', 'radar signals', 'pulsed ground', 'pulse compression', 'processing procedures', 'polarization processing', 'nonlinear filtering', 'metal rods', 'greatest attention', 'experimental estimation', 'digital processing', 'different media', 'data obtained', 'aperture synthesis']</t>
  </si>
  <si>
    <t>Methods for the digital processing of radar signals and images in the process of pulsed ground-penetrating radar sounding (preprocessing, formation of three-dimensional (3D) images, aperture synthesis, pulse compression, adaptive threshold processing, linear and nonlinear filtering, and polarization processing) are investigated. The greatest attention is concentrated on experimental estimation of the efficiency of processing procedures and the choice of their parameters. The procedures are analyzed by processing the data obtained in the course of sounding of different media (sand, concrete, and bricks) and objects (metal rods and plates, reinforcement steel, and a hollow plastic tube).</t>
  </si>
  <si>
    <t>775-789</t>
  </si>
  <si>
    <t>;;;;</t>
  </si>
  <si>
    <t>6701761325;7003819201;6506549698;57196973892;6508115154</t>
  </si>
  <si>
    <t>Linnikov, O. N.;Sosulin, Yu G.;Tolmazov, B. B.;Trusov, V. N.;Yufryakov, B. A.</t>
  </si>
  <si>
    <t>Linnikov O.</t>
  </si>
  <si>
    <t>Signal and image processing in pulsed ground-penetrating radar</t>
  </si>
  <si>
    <t>2-s2.0-5444262111</t>
  </si>
  <si>
    <t>['two radars', 'theoretical model', 'standoff sensor', 'single sensor', 'sensors consists', 'scan rate', 'operate independently', 'horn antenna', 'homodyne radar', 'greater standoff', 'focused antenna', 'experimental model', 'earth due', 'array consists']</t>
  </si>
  <si>
    <t>Antenna | Land mine | Radar</t>
  </si>
  <si>
    <t>An array of radars is developed as a standoff sensor for use in seismic/elastic mine detection systems. The array consists of N radar sensors which operate independently to sense the displacement of the surface of Earth due to elastic waves propagating in Earth. Each of the sensors consists of a lens-focused, conical, corrugated, horn antenna and a homodyne radar. The focused antenna allows the sensor to have greater standoff than with the previous unfocused antenna while maintaining the spatial resolution required for a mine detection system. By using an array of N sensors instead of a single sensor, the scan rate of the array is unproved by a factor of N. A theoretical model for the focused antenna is developed, and an array of two radars is developed and used to validate the theoretical model. The array is tested in the experimental model for the seismic mine detection system. Results from the experimental model are presented.</t>
  </si>
  <si>
    <t>100790906;60021032</t>
  </si>
  <si>
    <t>55716384600;7403053802</t>
  </si>
  <si>
    <t>Lee, Seung H.;Scott, Waymond R.</t>
  </si>
  <si>
    <t>Atlanta;</t>
  </si>
  <si>
    <t>Georgia Institute of Technology;High Gain Antenna Co., Ltd.</t>
  </si>
  <si>
    <t>60021032;100790906</t>
  </si>
  <si>
    <t>A focused radar antenna for use in seismic mine detection systems</t>
  </si>
  <si>
    <t>10.1029/2003RS002945</t>
  </si>
  <si>
    <t>2-s2.0-5444275658</t>
  </si>
  <si>
    <t>['wide ranges', 'vna ),', 'unshelled peanuts', 'typical variations', 'transmission technique', 'sample thickness', 'room temperature', 'moisture content', 'main response', 'high validity', 'frequency ranges', 'focused beam', 'domain gating', 'dielectric properties', 'bulk density', 'better accuracy', 'absorbing material', '8 ghz', '18 ghz', '10 db']</t>
  </si>
  <si>
    <t>Bulk density | Dielectric properties | Free space | Microwaves | Moisture content | Shelled peanuts | Unshelled peanuts</t>
  </si>
  <si>
    <t>Dielectric properties of shelled and unshelled peanuts were measured with a free-space-transmission technique at room temperature (23¬∞C) between 2 and 18 GHz, over wide ranges of bulk density and moisture content. For better accuracy, a pair of horn/lens antennas providing a focused beam was used, the sample was placed in a tunnel-shaped enclosure made of radiation-absorbing material to isolate it from surroundings, the sample thickness was selected to keep the attenuation between 10 dB and the maximum attenuation measurable by the vector network analyzer (VNA), and time-domain gating was applied to the main response. Typical variations of the dielectric properties with bulk density and moisture content are shown at 8 GHz and 23¬∞C. Data, normalized to the lowest bulk density for each sample with the Landau and Lifshitz, Looyenga mixture equation, are tabulated for frequency ranges over which data of high validity were obtained.</t>
  </si>
  <si>
    <t>1215-1222</t>
  </si>
  <si>
    <t>Transactions of the American Society of Agricultural Engineers</t>
  </si>
  <si>
    <t>60026715;60026715</t>
  </si>
  <si>
    <t>7005330870;7403081273</t>
  </si>
  <si>
    <t>Trabelsi, S.;Nelson, S. O.</t>
  </si>
  <si>
    <t>USDA ARS Russell Research Center (RRC)</t>
  </si>
  <si>
    <t>Trabelsi S.</t>
  </si>
  <si>
    <t>Microwave dielectric properties of shelled and unshelled peanuts</t>
  </si>
  <si>
    <t>2-s2.0-6344262427</t>
  </si>
  <si>
    <t>['van test', 'real time', 'proposed sdins', 'overall performance', 'navigation result', 'measurement model', 'flight alignment', 'covariance analysis', 'briefly confirmed', 'analyzed using']</t>
  </si>
  <si>
    <t>Covariance analysis | GPS carrier phase rate | In-flight alignment | Observability | Strapdown inertial navigation system | Van test</t>
  </si>
  <si>
    <t>The alignments of the strapdown inertial navigation system (SDINS) utilizing GPS carrier phase rate measurements is introduced. In this paper, a measurement model of GPS carrier phase rate under two antenna configurations is derived in order to be used for the SDINS alignment process. For in-flight alignment, the performance of the proposed SDINS/GPS integration method is analyzed using the covariance analysis and the overall performance is briefly confirmed by the navigation result of a van test. Furthermore, we find that during in-flight alignment the proposed SDINS/GPS integrated system using GPS carrier phase rate measurements can be implemented in real time because the integer ambiguity problem resulting from carrier phase measurements is avoided.</t>
  </si>
  <si>
    <t>74-81</t>
  </si>
  <si>
    <t>60013682;60013682;60013682</t>
  </si>
  <si>
    <t>57221145840;7601467171;35230911800</t>
  </si>
  <si>
    <t>Park, Joon Goo;Lee, Jang Gyu;Park, Chan Gook</t>
  </si>
  <si>
    <t>Park J.G.</t>
  </si>
  <si>
    <t>SDINS/GPS in-flight alignment using GPS carrier phase rate</t>
  </si>
  <si>
    <t>10.1007/s10291-004-0088-4</t>
  </si>
  <si>
    <t>2-s2.0-68249147064</t>
  </si>
  <si>
    <t>['thermally desorbed', 'spme fiber', 'situ first', 'raw materials', 'qualitative confirmation', 'phase microextraction', 'pfph ),', 'mass spectrometer', 'internal standard', 'injection port', 'headspace extraction', 'gas chromatography', 'gas chromatograph', 'formed hydrozone', 'formaldehyde present', 'formaldehyde content', 'etc .).', 'directly transferred', 'deuterated acetone', 'derivative hydrazone', 'cosmetic formulations', 'controlled conditions', 'adsorption step']</t>
  </si>
  <si>
    <t>The objective of this research was the application of headspace (HS)-solid-phase microextraction (SPME) for the quantitation of formaldehyde present in raw materials and cosmetic formulations. The formaldehyde was derivatized in situ first with pentafluorophenylhydrazine (PFPH), to form a derivative hydrazone. The formed hydrozone was adsorbed on a SPME fiber during headspace extraction under controlled conditions (time, temperature, volume, etc.). After the adsorption step, the SPME fiber was directly transferred into the gas chromatography (GC) injection port in which the analytes were thermally desorbed. Deuterated acetone was used as an internal standard (IS) in order to quantitate the formaldehyde content. For the experiment, a gas chromatograph equipped with a flame ionization detector (GC/FID) was employed. A gas chromatograph/mass spectrometer (GC/MS) was used for the qualitative confirmation of results in this work.</t>
  </si>
  <si>
    <t>343-350</t>
  </si>
  <si>
    <t>Journal of Cosmetic Science</t>
  </si>
  <si>
    <t>60109582;60109582</t>
  </si>
  <si>
    <t>7006742566;6508070725</t>
  </si>
  <si>
    <t>Rivero, Rene Thomas;Topiwala, Vinod</t>
  </si>
  <si>
    <t>Coty Inc.</t>
  </si>
  <si>
    <t>Rivero R.</t>
  </si>
  <si>
    <t>Quantitative determination of formaldehyde in cosmetics using combined headspace-solid-phase microextraction-gas chromatography</t>
  </si>
  <si>
    <t>2-s2.0-7744225576</t>
  </si>
  <si>
    <t>['use omni', 'ultimate objective', 'timely manner', 'time applications', 'rights reserved', 'recent algorithms', 'optimal solutions', 'optimal solution', 'milp ),', 'mem problem', 'increase longevity', 'energy conservation', 'directional antennas', 'critical issue', 'aware routing', '20 nodes']</t>
  </si>
  <si>
    <t>Integer programming | Minimum energy multicast | QoS routing | TDMA | Wireless ad hoc networks</t>
  </si>
  <si>
    <t>Energy conservation is a critical issue in wireless ad hoc networks since batteries are the only limited-life energy source to power the nodes. One major metric for energy conservation is to route a communication session along the routes which require the lowest total energy consumption. Most recent algorithms for the MEM (Minimum Energy Multicast) problem considered energy efficiency as the ultimate objective in order to increase longevity of such networks. However, the introduction of real-time applications has posed additional challenges. Transmission of video and imaging data requires both energy and QoS-aware routing in order to ensure efficient usage of the networks. In this paper, we only consider "bandwidth" as the QoS in TDMA-based wireless ad hoc networks that use omni-directional antennas and have limited energy resources. We present a constraint formulation model for the QoS-MEM (QoS-aware Minimum Energy Multicast) problem in terms of mixed integer linear programming (MILP), which can be used for an optimal solution of the QoS-MEM problem. Experiment results show that in a typical static ad hoc network with 20 nodes, the optimal solutions can always be solved in a timely manner. ¬© 2004 Elsevier B.V. All rights reserved.</t>
  </si>
  <si>
    <t>217-229</t>
  </si>
  <si>
    <t>Ad Hoc Networks</t>
  </si>
  <si>
    <t>7403649953;7006753490</t>
  </si>
  <si>
    <t>Guo, Song;Yang, Oliver</t>
  </si>
  <si>
    <t>Guo S.</t>
  </si>
  <si>
    <t>QoS-aware minimum energy multicast tree construction in wireless ad hoc networks</t>
  </si>
  <si>
    <t>S1570870504000265</t>
  </si>
  <si>
    <t>10.1016/j.adhoc.2004.03.010</t>
  </si>
  <si>
    <t>2-s2.0-7744244526</t>
  </si>
  <si>
    <t>['time processing', 'tested using', 'relative speeds', 'proposed method', 'likelihood ratio', 'e .,']</t>
  </si>
  <si>
    <t>A likelihood ratio is proposed for moving target detection in a wideband (WB) synthetic aperture radar (SAR) system. WB is defined here as any systems having a large fractional bandwidth, i.e., an ultra wide frequency band combined with a wide antenna beam. The developed method combines time-domain fast backprojection SAR processing methods with moving target detection using space-time processing. The proposed method reduces computational load when sets of relative speeds can be tested using the same clutter-suppressed subaperture beams. The proposed method is tested on narrowband radar data. ¬© 2004 IEEE.</t>
  </si>
  <si>
    <t>780-796</t>
  </si>
  <si>
    <t>Pettersson, Mats I.</t>
  </si>
  <si>
    <t>Totalforsvarets forskningsinstitut</t>
  </si>
  <si>
    <t>Pettersson M.</t>
  </si>
  <si>
    <t>Detection of moving targets in wideband SAR</t>
  </si>
  <si>
    <t>10.1109/TAES.2004.1337454</t>
  </si>
  <si>
    <t>2-s2.0-9444241594</t>
  </si>
  <si>
    <t>N00014-03-1-0076</t>
  </si>
  <si>
    <t>['tracked using', 'towed due', 'target ratio', 'target doppler', 'sufficiently available', 'sometimes lead', 'ship maneuvers', 'reverberation spatial', 'reverberation leaking', 'possible using', 'paper concerns', 'ocean currents', 'nominal geometry', 'maximum likelihood', 'mainlobe reverberation', 'low rank', 'kalman filter', 'duration less', 'distributed source', 'deterministic relationship', 'cw pulse', 'cpi ).', 'array dynamics']</t>
  </si>
  <si>
    <t>This paper concerns the problem of array shape estimation and tracking for towed active sonar arrays, using received reverberation returns from a single transmitted CW pulse. Uniform linear arrays (ULAs) deviate from their nominal geometry while being towed due to ship maneuvers as well as ocean currents. In such scenarios, conventional beamforming performed under the assumption of a ULA can sometimes lead to unacceptably high spatial sidelobes. The reverberation leaking through the sidelobes can potentially mask weak targets in Doppler, especially when the target Doppler is dose to that of the mainlobe reverberation and the reverberation-to-target ratio (RTR) is very high. Although heading sensors located along the array can be used to provide shape estimates, they may not be be sufficiently available or accurate to provide the required sidelobe levels. We propose an array shape calibration algorithm using multipath reverberation returns from each ping as a distributed source of opportunity. More specifically, a maximum likelihood (ME) array shape calibration algorithm is developed, which exploits a deterministic relationship between the reverberation spatial and Doppler frequencies causing it to be low rank in the space-time vector space formed across a single coherent processing interval (CPI). In this application, a sequence of overlapped CPI length snapshots of duration less than the CW pulse is used. The ML estimates obtained for each snapshot are tracked using a Kalman filter with a state equation corresponding to the water pulley model for array dynamics. Simulations performed using real heading sensor data in conjunction with simulated reverberation suggest that 8-10 dB improvement in sidelobe level may be possible using the proposed array shape tracking algorithm versus an algorithm that uses only the available heading information. ¬© 2004 IEEE.</t>
  </si>
  <si>
    <t>1073-1086</t>
  </si>
  <si>
    <t>60008724;60008724</t>
  </si>
  <si>
    <t>7003424336;7005264853</t>
  </si>
  <si>
    <t>Varadarajan, Vijay;Krolik, Jeffrey</t>
  </si>
  <si>
    <t>Durham</t>
  </si>
  <si>
    <t>Duke University</t>
  </si>
  <si>
    <t>Varadarajan V.</t>
  </si>
  <si>
    <t>Array shape estimation and tracking using active sonar reverberation</t>
  </si>
  <si>
    <t>10.1109/TAES.2004.1337475</t>
  </si>
  <si>
    <t>2-s2.0-9444260423</t>
  </si>
  <si>
    <t>['possibly correlated', 'performance comparisons', 'penalty function', 'noise ratio', 'narrowband sources', 'mvdr approaches', 'mdl ),', 'likelihood function', 'important feature', 'hypothesized sources', 'combined detection', 'based approaches']</t>
  </si>
  <si>
    <t>The problem of detecting the number of (possibly correlated) narrowband sources of energy and estimating the direction of arrival (DOA) of each detected source using data received by an array of sensors is investigated. A combined detection and estimation approach based on the likelihood function (LF) is used. The approach is motivated by detection theoretic considerations instead of information theoretic criteria and uses maximum likelihood (ML) signal-to-noise ratio (SNR) estimates of hypothesized sources as detection statistics rather than maximizing the LF with a penalty function. Performance comparisons are made to unstructured and structured techniques based on Akaike information theoretic criteria (AIC), minimum description length (MDL), and Bayesian predictive density (BPD) approaches as well as the Minimum Variance Distortionless Response (MVDR) approach. An important feature that distinguishes this approach is the ability to trade off detection and false alarm performance, which is not possible with the other LF-based approaches, while achieving performance levels comparable to or exceeding the LF-based and MVDR approaches. ¬© 2004 IEEE.</t>
  </si>
  <si>
    <t>1060-1072</t>
  </si>
  <si>
    <t>60012564;60018319</t>
  </si>
  <si>
    <t>7003858593;7401917132</t>
  </si>
  <si>
    <t>Bethel, Roy E.;Bell, Kristine L.</t>
  </si>
  <si>
    <t>Fairfax;McLean</t>
  </si>
  <si>
    <t>George Mason University;MITRE Corporation</t>
  </si>
  <si>
    <t>60018319;60012564</t>
  </si>
  <si>
    <t>Bethel R.</t>
  </si>
  <si>
    <t>Maximum likelihood approach to joint array detection/estimation</t>
  </si>
  <si>
    <t>10.1109/TAES.2004.1337474</t>
  </si>
  <si>
    <t>2-s2.0-9444266509</t>
  </si>
  <si>
    <t>['strength measurements', 'handheld devices', 'field strength', 'central london', '71 dbœºv']</t>
  </si>
  <si>
    <t>NTL has conducted extensive DAB field-strength measurements in Band III inside large buildings in central London. The conclusions from this campaign are that a field strength of 71 dbŒºV/m is required in order to provide good indoor DAB reception to handheld devices.</t>
  </si>
  <si>
    <t>Mason, Simon</t>
  </si>
  <si>
    <t>NTL's Media Solutions Group</t>
  </si>
  <si>
    <t>Mason S.</t>
  </si>
  <si>
    <t>Indoor reception of DAB - Consequences for planning and implementation</t>
  </si>
  <si>
    <t>2-s2.0-9644272565</t>
  </si>
  <si>
    <t>['upon deletion', 'synechocystis sp', 'subsaturating concentrations', 'ps ii', 'protochlorophyllide reduction', 'phycobilisomeless thylakoids', 'mutant lacking', 'multiple scps', 'like proteins', 'less strains', 'less strain', 'large decrease', 'inhibited reduction', 'greatly altered', 'five scps', 'early step', 'early intermediates', 'carotenoid content', 'binding proteins', 'accumulation kinetics']</t>
  </si>
  <si>
    <t>Deletion of the genes for four or five small Cab-like proteins (SCPs) in photosystem (PS) I-less and PS I-less/PS II-less strains of Synechocystis sp. PCC 6803 caused a large decrease in the chlorophyll and carotenoid content of the cells without accumulation of early intermediates in the chlorophyll biosynthesis pathway, suggesting limited chlorophyll availability. The PS II/PS I ratio increased upon deletion of multiple SCPs in a wild type background, similar to what is observed in the presence of subsaturating concentrations of gabaculin, an inhibitor of an early step in the tetrapyrrole biosynthesis pathway. Upon deletion of multiple SCPs, neither 77 K fluorescence emission properties of phycobilisomeless thylakoids from the PS I-less/PS II-less strain nor the energy trapping efficiency of PS II were affected, indicating that under steady-state conditions SCPs do not bind much chlorophyll and do not serve as PS II antenna. Under conditions where protochlorophyllide reduction and thus chlorophyll synthesis were inhibited, chlorophyll disappeared quickly in a mutant lacking all five SCPs. This implies a role of SCPs in stabilization of chlorophyll-binding proteins and/or in reuse of chlorophylls. Under these conditions of inhibited reduction of protochlorophyllide, the accumulation kinetics of this intermediate were greatly altered in the absence of the five SCPs. This indicates an alteration of tetrapyrrole biosynthesis kinetics by SCPs. Based on this and other evidence, we propose that SCPs bind carotenoids and transiently bind chlorophyll, aiding in the supply of chlorophyll to nascent or reassembling photosynthetic complexes, and regulate the tetrapyrrole biosynthesis pathway as a function of the demand for chlorophyll.</t>
  </si>
  <si>
    <t>27971-27979</t>
  </si>
  <si>
    <t>60003892-60022756;60003892;60031040;60003892</t>
  </si>
  <si>
    <t>55493824000;6701655721;7102175069;7005345187</t>
  </si>
  <si>
    <t>Xu, Hong;Vavilin, Dmitrii;Funk, Christiane;Vermaas, Wim</t>
  </si>
  <si>
    <t>Umea;St. Louis;Tempe</t>
  </si>
  <si>
    <t>Ume√• Universitet;Washington University School of Medicine in St. Louis;Arizona State University</t>
  </si>
  <si>
    <t>60031040;60022756;60003892</t>
  </si>
  <si>
    <t>Multiple deletions of small cab-like proteins in the cyanobacterium Synechocystis sp. PCC 6803. Consequences for pigment biosynthesis and accumulation</t>
  </si>
  <si>
    <t>10.1074/jbc.M403307200</t>
  </si>
  <si>
    <t>2-s2.0-3142652666</t>
  </si>
  <si>
    <t>['rights reserved', 'elastic collisions', 'directional analyzer', 'already encountered', '4 ev', '2 degree']</t>
  </si>
  <si>
    <t>52.25 | 52.55 | 52.70 | 52.80 | Directional analyzer | Helical antenna | Ion temperature | Magnetized inductively coupled plasma</t>
  </si>
  <si>
    <t>Production of magnetized inductively coupled plasma with external helical antenna was discussed. The z-component of ion temperature Ti‚à• was measured by a directional analyzer with high angular resolution of about 1.2 degree. It was revealed that with increasing gas pressure p, Ti‚à• decreased from 2.4 to 0.4 eV. This tendency has been already encountered such as Schottky's theory describing electron temperature in an unmagnetized positive column considering only non-elastic collisions. ¬© 2004 Elsevier B.V. All rights reserved.</t>
  </si>
  <si>
    <t>327-331</t>
  </si>
  <si>
    <t>14048741700;35601839000;35592137500</t>
  </si>
  <si>
    <t>Mihaila, Ilarion;Ohtsu, Yasunori;Fujita, Hiroharu</t>
  </si>
  <si>
    <t>Mihaila I.</t>
  </si>
  <si>
    <t>Measurement of ion temperature in magnetized inductively coupled plasma with external helical antenna</t>
  </si>
  <si>
    <t>S0375960104007285</t>
  </si>
  <si>
    <t>10.1016/j.physleta.2004.05.041</t>
  </si>
  <si>
    <t>2-s2.0-17944389349</t>
  </si>
  <si>
    <t>['whose components', 'synthetic near', 'reconstructed far', 'field samples', 'field patterns', 'field pattern', 'field data', 'equivalence principle']</t>
  </si>
  <si>
    <t>Equivalence principle | Far-field | Genetic algorithms | Near-field</t>
  </si>
  <si>
    <t>A method for computing the far-field pattern of an antenna under test (AUT) from near-field data is presented. Based on the equivalence principle, the AUT is replaced by equivalent magnetic surface currents, whose components are optimized using microgenetic algorithms. Results of reconstructed far-field patterns from synthetic near-field samples, a comparison to the approach using classical methods, and an analysis of the method's performance and limitations are included. ¬© 2004 Wiley Periodicals, Inc.</t>
  </si>
  <si>
    <t>60015179;60015179</t>
  </si>
  <si>
    <t>57188693918;6602421784</t>
  </si>
  <si>
    <t>P√©rez, J. R.;Basterrechea, J.</t>
  </si>
  <si>
    <t>Santander</t>
  </si>
  <si>
    <t>Universidad de Cantabria</t>
  </si>
  <si>
    <t>P√©rez J.</t>
  </si>
  <si>
    <t>Antenna far-field pattern reconstruction using equivalent currents and genetic algorithms</t>
  </si>
  <si>
    <t>10.1002/mop.20195</t>
  </si>
  <si>
    <t>2-s2.0-18544404728</t>
  </si>
  <si>
    <t>['sars induced', 'realistic human', 'investigated using', 'inhomogeneous cases', 'homogeneous human', 'homogeneous cases', 'head models', 'head model', 'four human', 'difference time', 'cellular phone', 'average differences', 'also made', '1800 mhz']</t>
  </si>
  <si>
    <t>Cellular phone | FDTD method | Health hazards of EM radiation | Specific absorption rate</t>
  </si>
  <si>
    <t>The local maximum specific absorption rate (SAR) induced in spherical, cubical, coarse, and realistic human-head models exposed to a cellular phone is investigated using the finite-difference time-domain (FDTD) method at 900 and 1800 MHz, respectively. These four human-head models each have greatly different shapes but almost the same volume. Obtained local maximum SARs induced in these four human-head models for homogeneous cases are found to have an average differences of about 15% and 12% at 900 and 1800 MHz, respectively. A comparison of SARs induced in the realistic human-head model for homogeneous and inhomogeneous cases is also made. It is found that the local maximum SAR induced in the homogeneous human-head model is larger than that induced in the inhomogeneous human head model. ¬© 2004 Wiley Periodicals, Inc.</t>
  </si>
  <si>
    <t>60013395;60013395</t>
  </si>
  <si>
    <t>7501614342;7406564964</t>
  </si>
  <si>
    <t>Chen, Hsing Yi;Yang, Han Peng</t>
  </si>
  <si>
    <t>Yuan Ze University</t>
  </si>
  <si>
    <t>SAR affected by shapes and electrical properties of the human head exposed to a cellular phone</t>
  </si>
  <si>
    <t>10.1002/mop.20189</t>
  </si>
  <si>
    <t>2-s2.0-2542514741</t>
  </si>
  <si>
    <t>['varying several', 'two frequencies', 'promising designs', 'patch antenna', 'ground plane', 'electromagnetic bandgap', 'ebg superstrates', 'ebg structure', 'ebg antenna', 'defect frequencies', 'band operation', 'antenna alone', 'achieve dual', '5 dbi']</t>
  </si>
  <si>
    <t>Dual-band directivity enhancement | Electromagnetic bandgap (EBG) | Microstrip antenna</t>
  </si>
  <si>
    <t>In this paper, we propose a novel design technique to control the defect frequencies of an electromagnetic bandgap (EBG) superstrate with the objective of enhancing the directivity of a patch antenna at two frequencies. Two different defect configurations, the first of which is introduced by the ground plane of the antenna while the other is produced by a row of rods with dissimilar dielectric constants in the EBG structure, are examined in detail in order to achieve dual-band operation. We begin by investigating the EBG structure and varying several of its parameters to determine the locations of the bandgap and defect frequencies, as well as their controllability. Finally, the promising designs for the EBG superstrates, which provide enhanced directivities for the EBG antenna, are evaluated to validate the proposed design scheme. It is demonstrated that the directivity of the antenna with a 12 √ó 3 EBG superstrate increases to 18 and 18,5 dBi, respectively, at the two design frequency bands, as compared to that of the antenna alone (maximum 10 dBi) without the superstrate. ¬© 2004 Wiley Periodicals, Inc.</t>
  </si>
  <si>
    <t>60032330;60001439;60001439;60001439;60001439;60032330</t>
  </si>
  <si>
    <t>57203798758;57220673155;7202689175;55197051100;15033875900;36024195200</t>
  </si>
  <si>
    <t>Lee, Young Ju;Yeo, Junho;Ko, Kyoung Dae;Mittra, Raj;Lee, Yoonjae;Park, Wee Sang</t>
  </si>
  <si>
    <t>South Korea;United States</t>
  </si>
  <si>
    <t>Pohang;University Park</t>
  </si>
  <si>
    <t>Pohang University of Science and Technology;Pennsylvania State University</t>
  </si>
  <si>
    <t>60032330;60001439</t>
  </si>
  <si>
    <t>Lee Y.J.</t>
  </si>
  <si>
    <t>A novel design technique for control of defect frequencies of an Electromagnetic Bandgap (EBG) superstrate for dual-band directivity enhancement</t>
  </si>
  <si>
    <t>10.1002/mop.20196</t>
  </si>
  <si>
    <t>2-s2.0-2542557502</t>
  </si>
  <si>
    <t>['vehicular telephone', 'sufficiently wide', 'results show', 'investigated numerically', 'frequency band', 'dielectric substrate', 'designed antenna', 'dcs systems', 'coplanar waveguide', 'band strip', '1800 mhz']</t>
  </si>
  <si>
    <t>Coplanar waveguide | Dual-band antennas | Strip-sleeve monopole</t>
  </si>
  <si>
    <t>A dual-band strip-sleeve monopole antenna fed by a coplanar waveguide (CPW) is presented. The antenna is designed to operate at 900 and 1800 MHz in a vehicular telephone. It is printed on a dielectric substrate and may be integrated with a microwave circuit manufactured on the CPW. It has been investigated numerically and experimentally. The results show that the designed antenna can provide satisfactory performance for GSM/DCS systems, including a sufficiently wide-frequency band and a good radiation pattern. ¬© 2004 Wiley Periodicals, Inc.</t>
  </si>
  <si>
    <t>70-72</t>
  </si>
  <si>
    <t>60009400;60009400;60009400;60009400</t>
  </si>
  <si>
    <t>7404798063;6602541182;36071655100;8882010600</t>
  </si>
  <si>
    <t>Cheng, C. H.;Lv, W. J.;Chen, Y.;Zhu, H. B.</t>
  </si>
  <si>
    <t>Nanjing University of Post and TeleCommunications</t>
  </si>
  <si>
    <t>Cheng C.H.</t>
  </si>
  <si>
    <t>A dual-band strip-sleeve monopole antenna fed by CPW</t>
  </si>
  <si>
    <t>10.1002/mop.20211</t>
  </si>
  <si>
    <t>2-s2.0-2542571109</t>
  </si>
  <si>
    <t>['uniform impedance', 'tapered impedance', 'smooth boundary', 'reflector antennas', 'reflecting surface', 'po approach', 'physical optics', 'interior portion', 'high efficiency', 'gb approach', 'exterior portion', 'entire analysis', 'efficient analysis']</t>
  </si>
  <si>
    <t>Gaussian beam | Physical optics | Reflector antennas | Tapered impedance surface</t>
  </si>
  <si>
    <t>A hybrid scheme combining Gaussian beam (GB) and physical optics (PO) approaches is presented for an efficient analysis of reflector antennas with tapered-impedance edge boundaries. The reflecting surface is divided into an interior portion with uniform impedance and a smooth boundary, where the GB approach can be employed, and an exterior portion of tapered impedance, which is analyzed by the PO approach. The high efficiency of the GB analysis potentially accelerates the entire analysis, as compared with the case in which only PO is employed. ¬© 2004 Wiley Periodicals, Inc.</t>
  </si>
  <si>
    <t>34-37</t>
  </si>
  <si>
    <t>60013395;60013395;60013395</t>
  </si>
  <si>
    <t>7202063846;6701398403;7101720179</t>
  </si>
  <si>
    <t>Chou, Hsi Tseng;Tuan, Shih Chung;Hsiao, Yu Ting</t>
  </si>
  <si>
    <t>Hybrid GB and PO analysis of electromagnetic radiation/scattering from large reflector antennas with tapered impedance surfaces</t>
  </si>
  <si>
    <t>10.1002/mop.20198</t>
  </si>
  <si>
    <t>2-s2.0-2542584727</t>
  </si>
  <si>
    <t>['sided patch', 'measured results', 'l antenna', 'frequency characteristics']</t>
  </si>
  <si>
    <t>Circular-sided patch | Dual-frequency | Planar inverted-L</t>
  </si>
  <si>
    <t>The design of a dual-frequency planar inverted-L antenna with a circular-sided patch is described. The proposed antenna exhibits good dual-frequency characteristics with the frequency ratio ranging from 1.70 to 1.98. Measured results of the performance of the antenna are presented. ¬© 2004 Wiley Periodicals, Inc.</t>
  </si>
  <si>
    <t>40-41</t>
  </si>
  <si>
    <t>7006384730;57199786286;7102278264</t>
  </si>
  <si>
    <t>Chi, Gaoming;Li, Binhong;Qi, Dongsheng</t>
  </si>
  <si>
    <t>Chi G.</t>
  </si>
  <si>
    <t>Dual-frequency planar inverted-L antenna with circular-sided patch</t>
  </si>
  <si>
    <t>10.1002/mop.20200</t>
  </si>
  <si>
    <t>2-s2.0-2542586276</t>
  </si>
  <si>
    <t>['radiation pattern', 'low sidelobes', 'fed directly', 'driving point', 'difference time', 'coaxial cable']</t>
  </si>
  <si>
    <t>Low sidelobes | Microstrip antenna | Omnidirectional | Printed antenna</t>
  </si>
  <si>
    <t>An omnidirectional printed planar microstrip antenna with low sidelobes is described. The radiation pattern of this antenna is analyzed numerically using the finite-difference time-domain (FDTD) method and compared with the measurements of a prototype. The driving point is unbalanced, which allows the antenna to be fed directly with a coaxial cable. ¬© 2004 Wiley Periodicals, Inc.</t>
  </si>
  <si>
    <t>68-69</t>
  </si>
  <si>
    <t>100456916;100456916</t>
  </si>
  <si>
    <t>7003752339;7006113692</t>
  </si>
  <si>
    <t>Bancroft, Randy;Bateman, Blaine</t>
  </si>
  <si>
    <t>Westminster</t>
  </si>
  <si>
    <t>Centurion Wireless Technologies</t>
  </si>
  <si>
    <t>Bancroft R.</t>
  </si>
  <si>
    <t>An omnidirectional planar microstrip antenna with low sidelobes</t>
  </si>
  <si>
    <t>10.1002/mop.20210</t>
  </si>
  <si>
    <t>2-s2.0-2542604663</t>
  </si>
  <si>
    <t>['water tank', 'proposed technique', 'presented along', 'numerical results', 'incident field', 'imaging technique', 'experimental comparisons', 'enables heterogeneities']</t>
  </si>
  <si>
    <t>Boreholes | Fourier | Imaging | Inversion | Microwave | Multi-frequency | Tomography</t>
  </si>
  <si>
    <t>In order to detect 2D underground heterogeneity between boreholes, a microwave-imaging technique is presented along with numerical and experimental comparisons. The proposed technique is based on a spectral diffraction tomography technique which enables heterogeneities from the polarized currents induced by the incident field of a simple dipole antenna to be located. Numerical results in both a transverse-magnetic (TM) and transverse-electric (TE) modes are compared with a reduced-scale physical model composed of a water tank with some immersed cylindrical heterogeneities. ¬© 2004 Wiley Periodicals, Inc.</t>
  </si>
  <si>
    <t>60014644;60014644;60110755</t>
  </si>
  <si>
    <t>6506975379;6602725248;57206342086</t>
  </si>
  <si>
    <t>Tarnus, R.;D√©robert, X.;Pichot, Ch</t>
  </si>
  <si>
    <t>Sophia Antipolis;Paris</t>
  </si>
  <si>
    <t>Laboratoire D'√©lectronique, Antennes et T√©l√©communications;LCPC Laboratoire Central des Ponts et Chauss√©es</t>
  </si>
  <si>
    <t>60110755;60014644</t>
  </si>
  <si>
    <t>Tarnus R.</t>
  </si>
  <si>
    <t>Multifrequency microwave tomography between boreholes</t>
  </si>
  <si>
    <t>10.1002/mop.20190</t>
  </si>
  <si>
    <t>2-s2.0-2542609194</t>
  </si>
  <si>
    <t>['umts bands', 'results obtained', 'rectangular microstripline', 'lower mode', 'gsm bands', 'ground plane', 'frequency band', 'center frequency', '93 ghz', '9 ghz', '62 ghz', '5 dbi', '29 ghz', '12 ghz', '0 ghz']</t>
  </si>
  <si>
    <t>Aperture-coupled antenna backed by the ground plane | Microstrip antennas | Multi-band</t>
  </si>
  <si>
    <t>In this paper, we study a rectangular microstripline-fed wide aperture-coupled microstrip antenna backed by a ground plane. In this case, a rectangular microstrip feed line and a wide slot lead to good impedance matching in a wide-frequency band. The 2.0 VSWR impedance bandwidth of the lower mode is 0.29 GHz (0.83-1.12 GHz, 32.2% at the center frequency of 0.9 GHz) and covers the cellular and GSM bands; the band of the upper mode reaches 0.93 GHz (1.69-2.62 GHz, 46.5% at the center frequency of 2.0 GHz) and covers the PCS, IMT-2000, WLL, and UMTS bands, in respectively. The results obtained for VSWR exhibit multiband characteristic. The peak antenna gain is 7.6 and 10.5 dBi for the lower (Cellular, GSM) and upper (DCS, PCS, IMT-2000, WLL) operations, respectively. ¬© 2004 Wiley Periodicals, Inc.</t>
  </si>
  <si>
    <t>37-40</t>
  </si>
  <si>
    <t>60080744;60004739;60002445</t>
  </si>
  <si>
    <t>7201869206;7404011921;7410149458</t>
  </si>
  <si>
    <t>Jang, Yong Woong;Shin, H. S.;Lee, C. A.</t>
  </si>
  <si>
    <t>Eumseong-gun;Cheongju;Kyonggi-do</t>
  </si>
  <si>
    <t>Keukdong College;Chungbuk National University;Ajou University</t>
  </si>
  <si>
    <t>Characteristics analysis of a multiband wide-aperture-coupled microstrip antenna</t>
  </si>
  <si>
    <t>10.1002/mop.20199</t>
  </si>
  <si>
    <t>2-s2.0-2542621429</t>
  </si>
  <si>
    <t>['¬© 2004', 'royal society', 'owner societies', 'output signal', 'input information']</t>
  </si>
  <si>
    <t>A novel molecular logic gate with inhibit (INH) function has been developed, based on oxygen and a threshold europium concentration as input information and long-lived red europium luminescence as output signal. ¬© 2004 The Royal Society of Chemistry and Owner Societies.</t>
  </si>
  <si>
    <t>639-642</t>
  </si>
  <si>
    <t>60007249;60007249;60011476;60011476;60007249;60007249</t>
  </si>
  <si>
    <t>57197399383;24722633200;57198074752;55544054000;7005254412;57216681599</t>
  </si>
  <si>
    <t>de Sousa, Miguel;Kluciar, Marek;Abad, Sergio;Miranda, Miguel A.;de Castro, Baltazar;Pischel, Uwe</t>
  </si>
  <si>
    <t>Spain;Portugal</t>
  </si>
  <si>
    <t>Valencia;Porto</t>
  </si>
  <si>
    <t>Universitat Polit√®cnica de Val√®ncia;Universidade do Porto</t>
  </si>
  <si>
    <t>60011476;60007249</t>
  </si>
  <si>
    <t>de Sousa M.</t>
  </si>
  <si>
    <t>An inhibit (INH) molecular logic gate based on 1,8-naphthalimide-sensitised europium luminescence</t>
  </si>
  <si>
    <t>10.1039/b406415a</t>
  </si>
  <si>
    <t>2-s2.0-4344706228</t>
  </si>
  <si>
    <t>R01DC004292</t>
  </si>
  <si>
    <t>['using immunocytochemistry', 'strong expression', 'spatially focused', 'small number', 'signals produced', 'signal area', 'olfactory system', 'olfactory glomeruli', 'olfactory bulb', 'odorant stimulation', 'neural networks', 'manduca sexta', 'increased concentrations', 'important role', 'immunoreactive neurons', 'immunoreactive neuron', 'dramatic increase', 'diaminofluorescein diacetate', 'antennal lobe']</t>
  </si>
  <si>
    <t>Diaminofluorescein | Moth | Nitric oxide synthase | Olfactory | Optical imaging | Soluble guanylyl cyclase</t>
  </si>
  <si>
    <t>The gaseous signaling molecule nitric oxide (NO) can affect the activities of neurons and neural networks in many different systems. The strong expression of NO synthase (NOS) in the primary synaptic neuropil (the antennal lobe in insects and the olfactory bulb in vertebrates) of the olfactory system of most organisms, and the unique spheroidal geometry of olfactory glomeruli in those neuropils, have led to suggestions that NO signaling is important for processing olfactory information. No direct evidence exists, however, that NO signals are produced in olfactory glomeruli. We investigated the production of NO in the antennal lobe of the moth, Manduca sexta, by using immunocytochemistry and real-time optical imaging with a NO-sensitive fluorescent marker, diaminofluorescein diacetate. We confirmed that NOS was expressed in the axons of olfactory receptor neurons projecting to all glomeruli. Soluble guanylyl cyclase, the best characterized target of NO, was found in a subset of postsynaptic antennal lobe neurons that included projection neurons, a small number of GABA-immunoreactive neurons, and a serotonin-immunoreactive neuron. We found that odorant stimulation evoked NO signals that were reproducible and spatially focused. Different odorants evoked spatially distinct patterns of NO production. Increased concentrations of pheromone and plant odorants caused increases in peak signal intensity. Increased concentrations of plant odorants also evoked a dramatic increase in signal area. The results of these experiments show clearly that odorant stimulation can evoke NO production in the olfactory system. The NO signals produced are likely to play an important role in processing olfactory information.</t>
  </si>
  <si>
    <t>6070-6077</t>
  </si>
  <si>
    <t>60023324;60027152;60027152;60023324-60010065</t>
  </si>
  <si>
    <t>6504728744;35981632300;7103226689;8159756400</t>
  </si>
  <si>
    <t>Collmann, Chad;Carlsson, Mikael A.;Hansson, Bill S.;Nighorn, Alan</t>
  </si>
  <si>
    <t>Uppsala;Tucson;Tucson</t>
  </si>
  <si>
    <t>Sveriges lantbruksuniversitet;Arizona Research Laboratories;The University of Arizona</t>
  </si>
  <si>
    <t>60027152;60023324;60010065</t>
  </si>
  <si>
    <t>Collmann C.</t>
  </si>
  <si>
    <t>Odorant-evoked nitric oxide signals in the antennal lobe of Manduca sexta</t>
  </si>
  <si>
    <t>10.1523/JNEUROSCI.0710-04.2004</t>
  </si>
  <si>
    <t>2-s2.0-3042834643</t>
  </si>
  <si>
    <t>['young leaves', 'tgase activity', 'significantly higher', 'rights reserved', 'proteins encoded', 'monodansyl cadaverine', 'molecular cloning', 'maize genome', 'maize chloroplast', 'first time', 'expressed preferentially', 'copy genes', 'clones tgz15', '00247 ).']</t>
  </si>
  <si>
    <t>Activity | Chloroplast | LHCPII | Light dependence | light-harvesting complex of PSII | maize transglutaminase | MDC | monodansyl cadaverine | photosystem I antenna complex | photosystem II antenna complex | Plant | Protein expression | PSI | PSII | TGase | TGZ | transglutaminase</t>
  </si>
  <si>
    <t>Two related complementary DNA clones, TGZ15 and TGZ21, encoding active maize transglutaminase (TGase) have been isolated for the first time in plants by molecular cloning (Patent Pending PCT/ES03/00247). Southern and northern blot analyses indicate that the two cDNAs probably corresponded to two different single-copy genes in the maize genome. Northern blot analyses revealed that the transcript is expressed preferentially in young leaves and differentiated embryogenic maize callus. This expression is dependent on light exposure time. TGase activity of the proteins encoded by clones TGZ15 and TGZ21 was detected in bacterial extracts overexpressing them, using two enzymatic assays. TGase activity was significantly higher than that of the empty-phagemid bacterial extracts. As in other TGases, this activity was inhibited by monodansyl cadaverine (MDC), GTP and the absence of exogenous Ca++. Likewise, light-stimulated Ca++-dependent TGase activity was detected in thylakoids and grana of maize chloroplast, which was inhibited by MDC, GTP, DIECA and Diuron. ¬© 2004 Elsevier B.V. All rights reserved.</t>
  </si>
  <si>
    <t>93-104</t>
  </si>
  <si>
    <t>Gene</t>
  </si>
  <si>
    <t>60030327;60030327;60030327;60030327;60030327</t>
  </si>
  <si>
    <t>16834086300;55470259000;6603113545;6506681585;7003570371</t>
  </si>
  <si>
    <t>Villalobos, E.;Santos, M.;Talavera, D.;Rodr√≠guez-Falc√≥n, M.;Torn√©, J. M.</t>
  </si>
  <si>
    <t>CSIC - Instituto de Biologia Molecular de Barcelona (IBMB)</t>
  </si>
  <si>
    <t>Villalobos E.</t>
  </si>
  <si>
    <t>Molecular cloning and characterization of a maize transglutaminase complementary DNA</t>
  </si>
  <si>
    <t>S0378111904001830</t>
  </si>
  <si>
    <t>10.1016/j.gene.2004.03.025</t>
  </si>
  <si>
    <t>2-s2.0-3242794297</t>
  </si>
  <si>
    <t>['victim antenna', 'useful method', 'two antennas', 'mom solver', 'matrix green', 'immediate result', 'genetic algorithm', 'direction change', 'complex superstructure', 'causative antenna', 'best position']</t>
  </si>
  <si>
    <t>A useful method for mutual coupling reduction of antennas on complex superstructure is proposed. The best position and direction of the victim antenna with respect to the causative antenna are obtained by a genetic algorithm (GA) and a matrix Green's function. The MoM solver is used to achieve coupling factors such as Z21 and S21 between two antennas. Matrix Green's function allows us to procure an immediate result for position and direction change of the victim antenna.</t>
  </si>
  <si>
    <t>983-991</t>
  </si>
  <si>
    <t>60032330;60032330;60032330</t>
  </si>
  <si>
    <t>7005148608;23103389500;57188926977</t>
  </si>
  <si>
    <t>Suh, T. I.;Lee, S. S.;Kim, H. T.</t>
  </si>
  <si>
    <t>Suh T.</t>
  </si>
  <si>
    <t>Mutual coupling reduction of antennas on a complex superstructure</t>
  </si>
  <si>
    <t>10.1163/156939304323105790</t>
  </si>
  <si>
    <t>2-s2.0-3042582268</t>
  </si>
  <si>
    <t>['uniform grids', 'shadowed po', 'shadowed current', 'reference mm', 'proposed approach', 'po solutions', 'numerical results', 'modified quickly', 'method physical', 'hybrid moment', 'electromagnetic behavior', 'efficient tool', 'effective equation', 'conventional mmpo', 'conventional mm', 'computational precision', 'arbitrary shape']</t>
  </si>
  <si>
    <t>It has been shown that the hybrid moment-method physical-optics (MM-PO) approach is an efficient tool to model the electromagnetic behavior of antennas with three-dimensional perfectly conducting bodies of arbitrary shape. In view of the problem that the current in shadowed PO-region is set to be zero in the conventional MM-PO a simple and effective equation is presented for modification of shadowed current in this paper. According to non-uniform grids in shadowed PO-region the computational precision of conventional MMPO is modified quickly. Some numerical results are presented and compared with a reference MM and conventional MM-PO solutions in order to illustrate the accuracy and efficiency of the proposed approach.</t>
  </si>
  <si>
    <t>7202968260;24080783500;7403280923</t>
  </si>
  <si>
    <t>Zhai, Huiqing;Li, Long;Liang, Changhong</t>
  </si>
  <si>
    <t>A simple modification of shadowed region current in MM-PO hybrid analysis by non-uniform grid</t>
  </si>
  <si>
    <t>10.1163/156939304323105899</t>
  </si>
  <si>
    <t>2-s2.0-3042631048</t>
  </si>
  <si>
    <t>['rfid microchip', 'measurement results', 'match directly']</t>
  </si>
  <si>
    <t>A small and low-cost antenna solution for radio frequency identification (RFID) tags is presented. The impedance of the antenna is designed to match directly to the impedance of the RFID microchip. Also, the impedance of the antenna is immune to the platform. Thus, the antenna is applicable in many different environments. The design and measurement results are reported and discussed.</t>
  </si>
  <si>
    <t>848-850</t>
  </si>
  <si>
    <t>60033191;60033191;60033191;60033191</t>
  </si>
  <si>
    <t>11840171900;22836310100;22834631900;6507534738</t>
  </si>
  <si>
    <t>Hirvonen, M.;Pursula, P.;Jaakkola, K.;Laukkanen, K.</t>
  </si>
  <si>
    <t>Hirvonen M.</t>
  </si>
  <si>
    <t>Planar inverted-F antenna for radio frequency identification</t>
  </si>
  <si>
    <t>10.1049/el:20045156</t>
  </si>
  <si>
    <t>2-s2.0-3142668963</t>
  </si>
  <si>
    <t>['proposed antenna', 'impedance bandwidth', 'f antenna', 'dual ism', 'band application', 'approximately omnidirectional', '98 dbi', '8 mm3', '5600 mhz', '51306580 mhz', '4 ).', '2530 mhz', '2440 mhz', '150 mhz', '1450 mhz', '0 dbi']</t>
  </si>
  <si>
    <t>A compact and novel modified planar inverted-F antenna (PIFA) for dual ISM-band application is proposed. The proposed antenna, including a small ground plane, occupies a volume of 20 √ó 23.7 √ó 0.8 mm3 (FR-4). The impedance bandwidth with 10 dB return loss is about 150 MHz (2380-2530 MHz) for 2.4 GHz band and 1450 MHz (51306580 MHz) for 5 GHz band. The measured radiation patterns are approximately omnidirectional and yield a gain of 1.0 dBi at 2440 MHz and 3.98 dBi at 5600 MHz, respectively.</t>
  </si>
  <si>
    <t>844-846</t>
  </si>
  <si>
    <t>7403231252;7006825380;34971825100</t>
  </si>
  <si>
    <t>Moon, J. I.;Sim, D. U.;Park, S. O.</t>
  </si>
  <si>
    <t>Moon J.I.</t>
  </si>
  <si>
    <t>Compact PIFA for 2.4/5 GHz dual ISM-band applications</t>
  </si>
  <si>
    <t>10.1049/el:20045286</t>
  </si>
  <si>
    <t>2-s2.0-3142705745</t>
  </si>
  <si>
    <t>['year generation', 'similar rate', 'silver carp', 'proliferated epithelium', 'parasite infected', 'original structure', 'hypophthalmichthys molitrix', 'histological sections', 'head part', 'gill filaments', 'first time', 'deep cavity', 'damaged filaments', 'clubbed filaments', 'basal parts', 'attachment sites', 'antennae deep']</t>
  </si>
  <si>
    <t>Bighead | Gills | Parasitic copepod | Pathogenicity | Silver carp | Sinergasilus</t>
  </si>
  <si>
    <t>Sinergasilus lieni Yin, 1949, a well-known and pathogenic parasitic copepod in China and Russia, has been detected in Hungarian carp farms for the first time. The parasite infected the third-year generation of silver carp (Hypophthalmichthys molitrix) and bighead (Aristichthys nobilis). The gills of the infected fish specimens showed severe pathological changes. At the attachment sites of female copepods clubbing and fusing of the gill filaments were observed and in some parts of the pale or whitish hemibranchia deep indentations were recorded in places where the tips of the damaged filaments had broken off. Silver carp and bighead were infected at a similar rate, having 8 to 27 copepods attached to the end of the clubbed filaments or the proliferated epithelium of 2 to 10 fused filaments. In histological sections the head part of the parasite was found in a deep cavity of the proliferated epithelium, piercing its antennae deep into the tissues. Only the end of the filaments showed changes. In this part the proliferated epithelium was infiltrated by eosinophilic granular cells. In the central and basal parts of the hemibranchia the original structure of the filaments was preserved with intact secondary lamellae.</t>
  </si>
  <si>
    <t>51-60</t>
  </si>
  <si>
    <t>Acta Veterinaria Hungarica</t>
  </si>
  <si>
    <t>60027811;60027811</t>
  </si>
  <si>
    <t>7102480528;7005688631</t>
  </si>
  <si>
    <t>Moln√°r, K.;Sz√©kely, Cs</t>
  </si>
  <si>
    <t>Moln√°r K.</t>
  </si>
  <si>
    <t>Occurrence and pathology of Sinergasilus lieni (Copepoda: Ergasilidae), a parasite of the silver carp and bighead, in Hungarian ponds</t>
  </si>
  <si>
    <t>10.1556/AVet.52.2004.1.6</t>
  </si>
  <si>
    <t>2-s2.0-2342465467</t>
  </si>
  <si>
    <t>['would suggest', 'well separated', 'sufficiently bright', 'spectral fits', 'spectral analyses', 'sources x', 'simple power', 'reliable extractions', 'regarded cautiously', 'ray sources', 'ngc 4038', 'luminous ulxs', 'law models', 'fabbiano scheme', 'better fit', 'antennae galaxies', 'antennae demands', 'acceptably fitted', '41 ks', '37 improves']</t>
  </si>
  <si>
    <t>Galaxies: idividual (NGC 4038/4039) | X-rays: glaxies</t>
  </si>
  <si>
    <t>We report the results of spectral fits to four bright ultraluminous X-ray sources (ULXs) in the Antennae galaxies (NGC 4038/4039) observed for 41 ks with XMM-Newton. Although emission regions are not resolved as well as in prior Chandra observations, at least four ULXs (X-11, X-16, X-37, and X-44 in the Zezas and Fabbiano scheme) are sufficiently bright and well separated with XMM-Newton that reliable extractions and spectral analyses are possible. We find that the single-component multicolor disk blackbody models cannot describe any of the spectra. Sources X-11 and X-16 are acceptably fitted with simple power-law models. A thermal bremsstrahlung model provides a better fit to the spectrum of X-44. Including a disk blackbody component to the spectrum of X-37 improves the fit and reveals an apparently cool disk (kT = 0.13 ¬± 0.02 keV). This would suggest a parallel to cool disks recently found in other very luminous ULXs, which may contain intermediate-mass black holes; however, the complex diffuse emission of the Antennae demands that this finding be regarded cautiously.</t>
  </si>
  <si>
    <t>728-734</t>
  </si>
  <si>
    <t>60020680;60020680;60020680;60002312</t>
  </si>
  <si>
    <t>7501596169;7003747227;7005599650;7006495621</t>
  </si>
  <si>
    <t>Miller, J. M.;Zezas, A.;Fabbiano, G.;Schweizer, F.</t>
  </si>
  <si>
    <t>Cambridge;Pasadena</t>
  </si>
  <si>
    <t>Harvard-Smithsonian Center for Astrophysics;Carnegie Observatories</t>
  </si>
  <si>
    <t>60020680;60002312</t>
  </si>
  <si>
    <t>Miller J.</t>
  </si>
  <si>
    <t>XMM-Newton spectroscopy of four bright ultraluminous X-ray sources in the Antennae galaxies (NGC 4038/4039)</t>
  </si>
  <si>
    <t>10.1086/421098</t>
  </si>
  <si>
    <t>2-s2.0-3242816192</t>
  </si>
  <si>
    <t>['wind load', 'steel towers', 'planar reflector', 'parasitic element', 'often installed', 'mobile communications', 'installation space', 'highly desirable', 'beam width', 'back ratio', 'area exposed', 'appropriate configuration', 'antenna consists']</t>
  </si>
  <si>
    <t>60¬∞ beam width | Base station antenna | IMT-2000 | Miniaturization | Mobile communications</t>
  </si>
  <si>
    <t>Since the base station antennas for mobile communications are installed on the same steel towers as the antennas of several communication systems, antenna installation space is very congested. Therefore, these antennas are often installed on the roofs of buildings. Reduction of the installation space and of the wind load is highly desirable. In order to reduce the wind load, it is necessary to make the area exposed to the wind (the antenna aperture width) smaller. In this paper, miniaturization of the base station antenna for a six-sector wireless zone configuration is discussed. The antenna consists of two-element dipole antennas with a planar reflector. The main reflector width is 0.5X and the antenna aperture width is 0.62Œª in the design. By making the size of the main reflector smaller, reduction of the antenna aperture width is attempted. By an appropriate configuration of the side reflector plate and the parasitic element, the increase of the beam width and the degradation of the front-to-back ratio are limited. Reduction of the main reflector width by 50% and of the antenna aperture width by 38% is found to be possible. ¬© 2004 Wiley Periodicals, Inc.</t>
  </si>
  <si>
    <t>68-76</t>
  </si>
  <si>
    <t>60025555;60025555</t>
  </si>
  <si>
    <t>36989631800;7004434439</t>
  </si>
  <si>
    <t>Yamaguchi, Yuki;Ebine, Yoshio</t>
  </si>
  <si>
    <t>Yamaguchi Y.</t>
  </si>
  <si>
    <t>Design of a base station antenna with 60¬∞ beam width in the horizontal plane for cellular mobile radios</t>
  </si>
  <si>
    <t>10.1002/ecja.10185</t>
  </si>
  <si>
    <t>2-s2.0-3042513346</t>
  </si>
  <si>
    <t>['wire element', 'resonant frequency', 'paper presents', 'operating principle', 'new method', 'made possible', 'independently adjusted', 'feed point', 'design method', 'design based', 'broadband operation']</t>
  </si>
  <si>
    <t>Broadbanding | Inverted F antenna | NEC2 | Parallel resonance | Portable transceiver</t>
  </si>
  <si>
    <t>This paper presents a broadband inverted F antenna realized by adding a wire element and describes a method for its design based on the operating principle. This inverted F antenna has a configuration with a wire element attached at the middle of the wire element already connected at the feed point. Broadband operation is made possible by a new method in which a parallel resonance antenna is combined with the wire inverted F antenna, which is a series resonance antenna. A design method is proposed in which matching at each resonant frequency is independently adjusted by means of these two different resonances. Its effectiveness is demonstrated by experiments and by a simulation by NEC2. ¬© 2004 Wiley Periodicals, Inc.</t>
  </si>
  <si>
    <t>60018735;60018735;60018735;60018735;60018735</t>
  </si>
  <si>
    <t>35612132800;7404746156;6506549590;36985128100;6701919222</t>
  </si>
  <si>
    <t>Sekine, Syu Ichi;Itoh, Takayoshi;Odachi, Noriaki;Murakami, Yasushi;Shoki, Hiroki</t>
  </si>
  <si>
    <t>Design method for a broadband inverted F antenna by parallel resonance mode</t>
  </si>
  <si>
    <t>10.1002/ecja.10215</t>
  </si>
  <si>
    <t>2-s2.0-3042566936</t>
  </si>
  <si>
    <t>['straightforward application', 'signals transmitted', 'range communications', 'monocycle waveform', 'key problem', 'computer simulations', 'close proximity']</t>
  </si>
  <si>
    <t>Adaptive array antenna | Pattern synthesis | Ultra-wide-band signal processing | UWB</t>
  </si>
  <si>
    <t>As ultra-wideband (UWB) is a technology primarily aimed at short-range communications, it is expected that in many UWB networks transmitters and receivers are concentrated in close proximity. Mutual interference among UWB devices is therefore a key problem to be overcome. One effective method to achieve this goal is the application of spatial division techniques using array antennas, which can have modified radiation patterns modified adaptively. UWB impulse radio systems, however, employ the transmission of baseband (carrierless) signals. This peculiarity of UWB-IR systems makes the straightforward application of conventional beamforming methods, which are based on the control of amplitudes and phases of the signals transmitted from each element in the array, a rather difficult problem. In this paper a new beamforming method is proposed, which is based on the control of the power intensity profile of the frequency components shared by signals transmitted simultaneously from several antenna elements. In order to demonstrate the effectiveness of the method, computer simulations are shown which demonstrate that if a monocycle waveform is divided into several signals representing overlapping frequency subband components of the original, each transmitted from a different antenna element, a radiation pattern without sidelobes can be synthesized over the UWB. ¬© 2004 Wiley Periodicals, Inc.</t>
  </si>
  <si>
    <t>Electronics and Communications in Japan, Part III: Fundamental Electronic Science (English translation of Denshi Tsushin Gakkai Ronbunshi)</t>
  </si>
  <si>
    <t>60018279;60018279;60018279</t>
  </si>
  <si>
    <t>7406989902;23007477700;7102287283</t>
  </si>
  <si>
    <t>Sato, Tadatomo;Abreu, Giuseppe;Kohno, Ryuji</t>
  </si>
  <si>
    <t>Sato T.</t>
  </si>
  <si>
    <t>Beamforming array antenna with heterogeneous signal distribution for UWB pulse transmission</t>
  </si>
  <si>
    <t>10.1002/ecjc.20074</t>
  </si>
  <si>
    <t>2-s2.0-3042568735</t>
  </si>
  <si>
    <t>['state equation', 'set voltage', 'radiation patterns', 'radiation characteristics', 'radiating part', 'patch antenna', 'opposite sides', 'numerical results', 'noise amplifier', 'method proposed', 'increased due', 'ghz low', 'fdtd method', 'fdtd analysis', 'experimental results', 'currents flowing', 'cross polarization', 'circuit part', 'circuit elements', 'bias voltage', 'bias circuits', 'active devices']</t>
  </si>
  <si>
    <t>Active integrated antenna | FDTD | Low-noise amplifier | Patch antenna | Slot antenna</t>
  </si>
  <si>
    <t>In this paper, an FDTD analysis is carried out for an active integrated antenna with an amplifier. The GaAs FET used in the amplifier is expressed in terms of TriQuint's Own Model (TOM) and the numerical results of its state equation are combined with the FDTD method by way of the voltage source method. As a result of investigation of the method for application of the bias voltage in a 8.5-GHz low-noise amplifier, it is found that convergence to the set voltage is obtained by applying the voltages via shorting pins after all bias circuits are modeled. Also, the analysis and experimental results of the radiation patterns of the active patch antenna are compared. It is found that the cross polarization level is increased due to the currents flowing in the drain bias line placed near the patch antenna. Finally, the radiation characteristics of the active slot antenna are investigated. It is confirmed that the cross polarization can be reduced by separating the radiating part and the circuit part on opposite sides of the substrate. The method proposed in this paper allows design of the entire antenna structure integrated with active devices, including the effect of the coupling between the circuit elements, impedance matching conditions, and radiation patterns. ¬© 2004 Wiley Periodicals, Inc.</t>
  </si>
  <si>
    <t>21-29</t>
  </si>
  <si>
    <t>8966100800;7402657600</t>
  </si>
  <si>
    <t>Michishita, Naobumi;Arai, Hiroyuki</t>
  </si>
  <si>
    <t>Michishita N.</t>
  </si>
  <si>
    <t>FDTD analysis of active integrated antenna with amplifier</t>
  </si>
  <si>
    <t>10.1002/ecja.10213</t>
  </si>
  <si>
    <t>2-s2.0-3042568736</t>
  </si>
  <si>
    <t>['structure including', 'simplified configuration', 'second stage', 'procedure used', 'pcmm ).', 'paper studies', 'optimum structure', 'iterative analysis', 'first step', 'feed system', 'external location', 'excitation section', 'excitation condition', 'dra using', 'dra generating', 'dra ),', 'design method', 'clear yet', 'circular polarization']</t>
  </si>
  <si>
    <t>Circularly polarized dielectric resonator antenna | HFSS | Modal polarization current model method | Perturbation method</t>
  </si>
  <si>
    <t>In the circularly polarized dielectric resonator antenna (CP-DRA), the one-point feed method with a simplified configuration of the feed system is studied. Although the CP-DRA using a rectangular dielectric body requires a simple fabrication process, the excitation condition for a circular polarization is not clear yet. This paper studies a design method for a CP-DRA generating a circular polarization with one probe placed at the external location of a rectangular dielectric body. As the first step of the design, the procedure used in the design of a conventional circularly polarized microstrip antenna is applied to this CP-DRA. In the second stage of the design, an optimum structure of the CP-DRA generating a circular polarization with matching to a feed system is determined by an iterative analysis of the structure including the excitation section by means of the modal polarization current model method (M-PCMM). It is shown in the second stage of the design that the M-PCMM is useful. ¬© 2004 Wiley Periodicals, Inc.</t>
  </si>
  <si>
    <t>60024751;60011565;60024751;60024751</t>
  </si>
  <si>
    <t>57192928359;56216531000;7003894513;7103309077</t>
  </si>
  <si>
    <t>Inoue, Takashi;Inagaki, Naoki;Kikuma, Nobuyoshi;Sakakibara, Kunio</t>
  </si>
  <si>
    <t>Nagoya;Nagoya</t>
  </si>
  <si>
    <t>Nagoya Institute of Technology;Nanzan University</t>
  </si>
  <si>
    <t>60024751;60011565</t>
  </si>
  <si>
    <t>Design of circularly polarized dielectric resonator antennas using modal polarization current model method</t>
  </si>
  <si>
    <t>10.1002/ecja.10216</t>
  </si>
  <si>
    <t>2-s2.0-3042606186</t>
  </si>
  <si>
    <t>['well known', 'tracking radar', 'target height', 'subarray configuration', 'proposed method', 'one parameter', 'n dependence', 'multipath environment', 'monopulse antenna', 'limited conditions', 'height estimation', 'frequency hopping', 'four subarrays', 'fading prevention', 'even though', 'estimation object', 'computer simulation', 'altitude target']</t>
  </si>
  <si>
    <t>Frequency hopping | Maximum likelihood estimation method | Monopulse antenna | Multipath</t>
  </si>
  <si>
    <t>It is well known that a large spike error and a bias error occur in the monopulse angle measurement process (of height estimation due to sea surface reflection or road surface reflection) when height estimation of a low-altitude target is carried out with an air traffic control radar or a tracking radar with a monopulse antenna. In this paper, a target height estimation method is proposed that can seek the estimation object with only one parameter of the target height, even if fading prevention by frequency hopping and a subarray configuration of the array antenna based on the maximum likelihood estimation method is used. By means of computer simulation, the S/N dependence and equivalent earth radius error dependence of the target height estimation error are evaluated when the conventional ‚àëŒî monopulse method, the maximum likelihood estimation method without frequency hopping for four subarrays, and the proposed maximum likelihood estimation method with frequency hopping are used. Even though the evaluation is within the limited conditions, it is confirmed that the proposed method can estimate the target height while fading prevention is attempted in a multipath environment. ¬© 2004 Wiley Periodicals, Inc.</t>
  </si>
  <si>
    <t>A study on high-resolution target height estimation in multipath environment - Subarray configuration</t>
  </si>
  <si>
    <t>10.1002/ecja.10208</t>
  </si>
  <si>
    <t>2-s2.0-3042652929</t>
  </si>
  <si>
    <t>['variation level', 'tested sensor', 'test fabrication', 'present sensor', 'physical shape', 'operating frequency', 'microstrip line', 'material used', 'field sensor', 'configuration without', '4 db', '10 ghz']</t>
  </si>
  <si>
    <t>Electric field sensor | FDTD method | Microstrip line | Patch antenna</t>
  </si>
  <si>
    <t>As a sensor that can measure the signals at around several gigahertz propagating on a printed circuit board, a near-field sensor with a patch antenna configuration is conceived. The tested sensor is the first to measure the electric field component perpendicular to the transmission line dominant near the microstrip line. In the range from 1 to 10 GHz, the signals on the microstrip line can be measured with a variation level of less than 4 dB. In this paper, the effect of the physical shape of the sensor on the characteristics is verified by the FDTD numerical calculations. The effectiveness of the sensor is demonstrated by test fabrication. Since the present sensor has a configuration without a balun, it is possible to increase the operating frequency by selecting the permittivity of the material used for the sensor and by reducing the size. ¬© 2004 Wiley Periodicals, Inc.</t>
  </si>
  <si>
    <t>60024621;60011001</t>
  </si>
  <si>
    <t>7101910992;7403584142</t>
  </si>
  <si>
    <t>Kurokawa, Satoru;Sato, Toru</t>
  </si>
  <si>
    <t>Tsukuba;Kyoto</t>
  </si>
  <si>
    <t>National Institute of Advanced Industrial Science and Technology;Kyoto University</t>
  </si>
  <si>
    <t>Kurokawa S.</t>
  </si>
  <si>
    <t>Development of circular patch-type electric field sensor for printed circuits</t>
  </si>
  <si>
    <t>10.1002/ecja.20143</t>
  </si>
  <si>
    <t>2-s2.0-3042656481</t>
  </si>
  <si>
    <t>Association of Commonwealth Universities</t>
  </si>
  <si>
    <t>ACU</t>
  </si>
  <si>
    <t>['results show', 'photoconductive generation', 'photoconductive antennas', 'highest frequency', 'detection6 scheme', '8 thz']</t>
  </si>
  <si>
    <t>The use of LT-GaAs (low temperature gallium arsanite) antennas for generating and detecting ultrabroadband THz (tetrahertz) radiation was illustrated. The highest frequency of tetrahertz (THz) radiations was found for the time-domain system based on photoconductive antennas. The photoconductive generation and detection scheme provided better signal-to-noise-ratio as compared with the EO-8generation/PC-detection6 scheme. The results show that the sharp spectral features at 8.0 and 8.8 THz were explained in terms of optical phonon resonances in the photoconductive antennas.</t>
  </si>
  <si>
    <t>164-166</t>
  </si>
  <si>
    <t>60121115;60121115;60121115;60121115;60012070;60102133;60102133;60102133;60102133</t>
  </si>
  <si>
    <t>7404767323;6602131689;7005719934;7005415578;56911604400;56036321800;56367056700;7004888947;57188655636</t>
  </si>
  <si>
    <t>Shen, Y. C.;Upadhya, P. C.;Beere, H. E.;Linfield, E. H.;Davies, A. G.;Gregory, I. S.;Baker, C.;Tribe, W. R.;Evans, M. J.</t>
  </si>
  <si>
    <t>Cambridge;Cambridge;Leeds</t>
  </si>
  <si>
    <t>Department of Physics;TeraView Limited;University of Leeds</t>
  </si>
  <si>
    <t>60121115;60102133;60012070</t>
  </si>
  <si>
    <t>Shen Y.</t>
  </si>
  <si>
    <t>Generation and detection of ultrabroadband terahertz radiation using photoconductive emitters and receivers</t>
  </si>
  <si>
    <t>10.1063/1.1768313</t>
  </si>
  <si>
    <t>2-s2.0-3242890984</t>
  </si>
  <si>
    <t>['typical legs', 'type distal', 'seem necessary', 'rights reserved', 'require wild', 'proper development', 'particularly distal', 'maxillary stylets', 'less activity', 'insect appendages', 'hemipteran mouthparts', 'hemiptera ).', 'hemimetabolous insect', 'genes distal', 'gene expression', 'functional significance', 'evaluate hypotheses', 'developmental mechanisms', 'cases divergent', 'antennal identity']</t>
  </si>
  <si>
    <t>Appendage development | Dachshund | Distal-less | Hemiptera | Homothorax | Oncopeltus | RNA interference | Stylate mouthparts</t>
  </si>
  <si>
    <t>The conservation of expression of appendage patterning genes, particularly Distal-less, has been shown in a wide taxonomic sampling of animals. However, the functional significance of this expression has been tested in only a few organisms. Here we report functional analyses of orthologues of the genes Distal-less, dachshund, and homothorax in the appendages of the milkweed bug Oncopeltus fasciatus (Hemiptera). This hemimetabolous insect has typical legs but highly derived mouthparts. Distal-less, dachshund, and homothorax are conserved in their individual expression patterns and functions in the legs of Oncopeltus, but their functions in other appendages are in some cases divergent. We find that specification of antennal identity does not require wild-type Distal-less activity in Oncopeltus as it does in Drosophila. Additionally, the mouthparts of Oncopeltus show novel patterns of gene expression and function, relative to other insects. Expression of Distal-less in the maxillary stylets of Oncopeltus does not seem necessary for proper development of this appendage, while dachshund and homothorax are crucial for formation of the mandibular and maxillary stylets. These data are used to evaluate hypotheses for the evolution of hemipteran mouthparts and the evolution of developmental mechanisms in insect appendages in general. ¬© 2004 Elsevier Inc. All rights reserved.</t>
  </si>
  <si>
    <t>306-321</t>
  </si>
  <si>
    <t>8928063100;35396515200</t>
  </si>
  <si>
    <t>Angelini, David R.;Kaufman, Thomas C.</t>
  </si>
  <si>
    <t>Angelini D.</t>
  </si>
  <si>
    <t>Functional analyses in the hemipteran Oncopeltus fasciatus reveal conserved and derived aspects of appendage patterning in insects</t>
  </si>
  <si>
    <t>S0012160604002623</t>
  </si>
  <si>
    <t>10.1016/j.ydbio.2004.04.005</t>
  </si>
  <si>
    <t>2-s2.0-3042541045</t>
  </si>
  <si>
    <t>['singly identifiable', 'odour coding', 'important role', 'glomeruli within', 'glomerular structure', 'glomerular atlas', 'dimensional atlas', 'complete three', 'antennal lobes', 'antennal lobe', '66 glomeruli', '100 compared']</t>
  </si>
  <si>
    <t>Anatomic reconstruction | Confocal microscopy | Glomeruli | Intracellular recordings | Noctuid moth | Olfaction</t>
  </si>
  <si>
    <t>The glomerular structure of the primary olfactory neuropil has long been thought to play an important role in odour coding. In insects, the number of glomeruli in the antennal lobe is limited in most species to fewer than 100 compared with more than 1,000 in vertebrates, making it possible to identify individual glomeruli. A complete three-dimensional atlas of the glomeruli within the antennal lobe of the male noctuid moth Agrotis ipsilon was constructed. All 66 glomeruli were singly identifiable in both antennal lobes of the three brains investigated. Further, six antennal lobes containing intracellularly stained projection neurones were reconstructed. By using the atlas, the respective target glomerulus of each projection neurone could be identified. The importance of the glomerular atlas as a tool to study central olfactory processing and its plasticity is discussed. ¬© 2004 Wiley-Liss, Inc.</t>
  </si>
  <si>
    <t>202-210</t>
  </si>
  <si>
    <t>60029170;60070476;60070476-60027152</t>
  </si>
  <si>
    <t>7005977576;6603865546;7005809476</t>
  </si>
  <si>
    <t>Greiner, Birgit;Gadenne, Christophe;Anton, Sylvia</t>
  </si>
  <si>
    <t>France;Sweden;Sweden</t>
  </si>
  <si>
    <t>Villenave-d'Ornon;Lund;Uppsala</t>
  </si>
  <si>
    <t>Centre INRAE Nouvelle-Aquitaine Bordeaux;Lunds Universitet;Sveriges lantbruksuniversitet</t>
  </si>
  <si>
    <t>60070476;60029170;60027152</t>
  </si>
  <si>
    <t>Greiner B.</t>
  </si>
  <si>
    <t>Three-dimensional antennal lobe atlas of the male moth, agrotis ipsilon: A tool to study structure-function correlation</t>
  </si>
  <si>
    <t>10.1002/cne.20173</t>
  </si>
  <si>
    <t>2-s2.0-3042806696</t>
  </si>
  <si>
    <t>Ministerstvo ≈†kolstv√≠, Ml√°de≈æe a Tƒõlov√Ωchovy</t>
  </si>
  <si>
    <t>M≈†MT</t>
  </si>
  <si>
    <t>['thermal dissipation', 'thereby contributing', 'substantial part', 'significantly higher', 'room temperature', 'rights reserved', 'remaining pigment', 'protein complexes', 'pigment analysis', 'photosystem ii', 'photosynthetic apparatus', 'photochemical quenching', 'minimal fluorescence', 'low light', 'however associated', 'fluorescence measurements', 'excitation energy', 'efficiently acclimate', 'efficient photoprotection', 'chlorophyll b', 'chlorina f2', '77 k', '67 %)', '21 %).', '1000 œºmol', '100 œºmol']</t>
  </si>
  <si>
    <t>Chlorina f2 | Chlorophyll fluorescence | Hordeum vulgare | Light acclimation | Non-photochemical quenching | Photoprotection</t>
  </si>
  <si>
    <t>Acclimation of the photosynthetic apparatus of chlorophyll b-less barley mutant chlorina f2 to low light (100 Œºmol m-2 s-1; LL) and extremely high light level (1000 Œºmol m-2s-1; HL) was examined using techniques of pigment analysis and chlorophyll a fluorescence measurements at room temperature and at 77 K. The absence of chlorophyll b in LL-grown chlorina f2 resulted in the reduction of functional antenna size of both photosystem II (by 67%) and photosystem I (by 21%). Chlorophyll fluorescence characteristics of the LL-grown mutant indicated no impairment of the utilization of absorbed light energy in photosystem II photochemistry. Thermal dissipation of excitation energy estimated as non-photochemical quenching of minimal fluorescence (SV0) was significantly higher as compared to the wild-type barley grown under LL. Despite impaired assembly of pigment-protein complexes, chlorina f2 was able to efficiently acclimate to HL. In comparison with chlorina f2 grown under LL, HL-grown chlorina f2 was chracterized by unaffected maximal photochemical efficiency of photosystem II (FV /FM), doubled content of both Œ≤-carotene and the xanthophyll cycle pigments and considerably reduced efficiency of excitation energy transfer from carotenoids to chlorophyll a. The enormous xanthophyll cycle pool size was however associated with reduced SV0 capacity. We suggest that the substantial part of the xanthophyll cycle pigments is not bound to the remaining pigment-protein complexes and acts as filter for excitation energy, thereby contributing to the efficient photoprotection of chlorina f2 grown under HL. ¬© 2004 Elsevier B.V. All rights reserved.</t>
  </si>
  <si>
    <t>41-50</t>
  </si>
  <si>
    <t>60025670;60025670-60009424;60025670-60009424;60025670-60009424</t>
  </si>
  <si>
    <t>7801558571;6602275267;56248558700;6701808611</t>
  </si>
  <si>
    <t>≈†troch, Michal;ƒåaj√°nek, Martin;Kalina, Ji≈ô√≠;≈†punda, Vladim√≠r</t>
  </si>
  <si>
    <t>Czech Republic;Czech Republic</t>
  </si>
  <si>
    <t>Ostrava;Ceske Budejovice</t>
  </si>
  <si>
    <t>Ostravsk√° Univerzita v Ostrave;Jihoƒçesk√° Univerzita v ƒåesk√Ωch Budƒõjovic√≠ch</t>
  </si>
  <si>
    <t>60025670;60009424</t>
  </si>
  <si>
    <t>≈†troch M.</t>
  </si>
  <si>
    <t>Regulation of the excitation energy utilization in the photosynthetic apparatus of chlorina f2 barley mutant grown under different irradiances</t>
  </si>
  <si>
    <t>S1011134404000594</t>
  </si>
  <si>
    <t>10.1016/j.jphotobiol.2004.04.004</t>
  </si>
  <si>
    <t>2-s2.0-3342880286</t>
  </si>
  <si>
    <t>['valuable tool', 'transfer rates', 'theoretical level', 'substitued oiligophenylenevinylene', 'results show', 'quantum chemistry', 'opv compounds', 'ground state', 'full quantum', 'excited state', 'enhanced energy', 'dimensional channels', 'confined one', 'chemical synthesis', 'chemical level']</t>
  </si>
  <si>
    <t>The potential, at a full quantum-chemical level, of a number of recently synthesized end-substitued oiligophenylenevinylene (OPV)-based excitation shuttles, was investigated. It was found that the new chemical structures leading to enhanced energy-transfer rates can be designed at the theoretical level, prior to chemical synthesis. The OPV compounds were found to be characterized by high luminescence quantum yields and by a large transition dipole moment between the ground state and excited state. The results show that quantum chemistry is a valuable tool which can be used to design, prior to chemical synthesis promising excitation shuttles for transport in confined one-dimensional channels.</t>
  </si>
  <si>
    <t>1193-1197</t>
  </si>
  <si>
    <t>Advanced Materials</t>
  </si>
  <si>
    <t>60010758;60017246;60017246;60017246;60010758;60017246;60017246;60017246;60010758-60019647;60010758-60019647;60010758-60019647</t>
  </si>
  <si>
    <t>57194271866;23991197800;6603576997;7003954503;6507133625;35421486000;7003512933;7003280879;7004588449;35412059100;7004336584</t>
  </si>
  <si>
    <t>Sancho-Garc√≠a, Juan Carlos;Poulsen, Lars;Gierschner, Johannes;Mart√≠nez-Alv√°rez, Roberto;Hennebicq, Emmanuelle;Hanack, Michael;Egelhaaf, Hans Joachim;Oelkrug, Dieter;Beljonne, David;Br√©das, Jean Luc;Cornil, J√©r√¥me</t>
  </si>
  <si>
    <t>United States;Germany;Belgium</t>
  </si>
  <si>
    <t>Atlanta;Tubingen;Mons</t>
  </si>
  <si>
    <t>Georgia Institute of Technology;Eberhard Karls Universit√§t T√ºbingen;Universit√© de Mons</t>
  </si>
  <si>
    <t>60019647;60017246;60010758</t>
  </si>
  <si>
    <t>Sancho-Garc√≠a J.C.</t>
  </si>
  <si>
    <t>Theoretical characterization and design of end-substituted distyrylbenzenes as excitation shuttles in one-dimensional channels</t>
  </si>
  <si>
    <t>10.1002/adma.200400354</t>
  </si>
  <si>
    <t>2-s2.0-4043116946</t>
  </si>
  <si>
    <t>['profile e', 'novel microstrip', 'microstrip circuits', 'loss bandwidth', 'compatible feed', 'broadband low', '3 mm', '12 ghz']</t>
  </si>
  <si>
    <t>Broadband antenna | Microstrip antenna | Patch antenna</t>
  </si>
  <si>
    <t>A broadband low-profile E-shaped patch antenna with a novel microstrip-compatible feed is presented. The new feed structure makes E-shaped patch antennas more suitable for integration with microstrip circuits. It is demonstrated by designing and testing an antenna with a height of 3.3 mm and a return-loss bandwidth of 5.03-6.12 GHz. ¬© 2004 Wiley Periodicals, Inc.</t>
  </si>
  <si>
    <t>60019544;60019544;60030000</t>
  </si>
  <si>
    <t>7201735378;35586058800;7202832083</t>
  </si>
  <si>
    <t>Ge, Yuehe;Esselle, Karu P.;Bird, Trevor S.</t>
  </si>
  <si>
    <t>Sydney;North Ryde</t>
  </si>
  <si>
    <t>CSIRO Industrial Physics;Macquarie University</t>
  </si>
  <si>
    <t>60030000;60019544</t>
  </si>
  <si>
    <t>Ge Y.</t>
  </si>
  <si>
    <t>A broadband E-shaped patch antenna with a microstrip-compatible feed</t>
  </si>
  <si>
    <t>10.1002/mop.20223</t>
  </si>
  <si>
    <t>2-s2.0-2942700139</t>
  </si>
  <si>
    <t>['paper presents', 'nearly 20', 'impedance bandwidth', 'broadband applications', 'antenna offers']</t>
  </si>
  <si>
    <t>Bandwidth enhancement | Electromagnetic coupling | L-strip feed | Microstrip antenna</t>
  </si>
  <si>
    <t>This paper presents the outcome of the experimental studies performed on L-strip-fed compact rectangular microstrip antenna. The effect of the feed parameters upon the characteristics of the antenna is studied in detail. The antenna offers an impedance bandwidth of nearly 20% and is suitable for broadband applications. ¬© 2004 Wiley Periodicals, Inc.</t>
  </si>
  <si>
    <t>173-175</t>
  </si>
  <si>
    <t>60031544;60031544;60031544;60031544;60031544</t>
  </si>
  <si>
    <t>6603096440;57211466680;7004362848;7006249330;57218539158</t>
  </si>
  <si>
    <t>Lethakumary, B.;Menon, Sreedevl K.;Aanandan, C. K.;Vasudevan, K.;Mohanan, P.</t>
  </si>
  <si>
    <t>Kochi</t>
  </si>
  <si>
    <t>Cochin University of Science and Technology</t>
  </si>
  <si>
    <t>Lethakumary B.</t>
  </si>
  <si>
    <t>L-strip excited wideband rectangular microstrip antenna</t>
  </si>
  <si>
    <t>10.1002/mop.20243</t>
  </si>
  <si>
    <t>2-s2.0-2942702051</t>
  </si>
  <si>
    <t>['slightly decreases', 'results show', 'radiation efficiency', 'pressed ceramic', 'package antenna', 'oxide semiconductor', 'novel integrated', 'line integrated', 'impedance bandwidth', 'first time', 'comparatively studied', 'chip solutions', '4 ghz']</t>
  </si>
  <si>
    <t>Pressed ceramic package technology | Printed circuit antenna | Single-chip wireless transceivers</t>
  </si>
  <si>
    <t>A novel integrated-circuit-pressed ceramic-package antenna is proposed for the first time. The antenna is intended for use in the single-chip solutions of wireless transceivers using deep submicron complementary metal-oxide semiconductor (CMOS) technology. The prototype antenna printed on a dual-in-line integrated-circuit-pressed ceramic package is comparatively studied at 2.4 GHz with and without CMOS chip loading. The results show that CMOS chip loading greatly increases the impedance bandwidth, but slightly decreases the radiation efficiency of the antenna. The loaded antenna achieves an impedance bandwidth of 15.7% and a radiation efficiency of 64 ¬±4%, which are sufficient for most applications. ¬© 2004 Wiley Periodicals, Inc.</t>
  </si>
  <si>
    <t>143-147</t>
  </si>
  <si>
    <t>Integrated-circuit-pressed ceramic-package antenna</t>
  </si>
  <si>
    <t>10.1002/mop.20233</t>
  </si>
  <si>
    <t>2-s2.0-2942703980</t>
  </si>
  <si>
    <t>['three types', 'sidelobe levels', 'several types', 'measured gains', 'isotropic elements', 'element spacing', 'array elements']</t>
  </si>
  <si>
    <t>Antenna arrays | Directivity | Time modulation</t>
  </si>
  <si>
    <t>In this paper, the directivity and gain of several types of time-modulated linear antenna arrays are obtained. Three types of array elements are considered: arrays with Isotropic elements, parallel short dipoles, and collinear short dipoles. Curves of directivity as functions of inter-element spacing and sidelobe levels (SLLs) are presented. A comparison between the computed and measured gains of a time-modulated printed dipole linear array shows reasonable agreement. ¬© 2004 Wiley Periodicals, Inc.</t>
  </si>
  <si>
    <t>167-171</t>
  </si>
  <si>
    <t>10339818700;7102646632;55434064700</t>
  </si>
  <si>
    <t>Yang, Shiwen;Gan, Yeow Bang;Tan, Peng Klang</t>
  </si>
  <si>
    <t>Evaluation of directivity and gain for time-modulated linear antenna arrays</t>
  </si>
  <si>
    <t>10.1002/mop.20241</t>
  </si>
  <si>
    <t>2-s2.0-2942705942</t>
  </si>
  <si>
    <t>['successfully developed', 'shaped slot', 'properly optimized', 'printed antenna', 'pcmcia card', 'paper presents', 'novel dual', 'favorable dual', 'f antenna', 'classic œª', 'band inverted', 'band characteristics', '25 ghz']</t>
  </si>
  <si>
    <t>Dual-band | F-inverted | PCMCIA | Wireless LAN</t>
  </si>
  <si>
    <t>This paper presents a novel dual-band Inverted-F Antenna (IFA) printed on a PCMCIA card. The antenna is based on the classic Œª/4 printed IFA., which incorporates two individual monopoles separated by an L-shaped slot that is properly optimized to achieve dualmode operation at 2.45 and 5.25 GHz. The antenna is aimed to support multiple wireless protocols, such as 802.11b and 802.11a. A prototype has been successfully developed and measured, while simulated and experimental results prove the favorable dual-band characteristics of the printed antenna. ¬© 2004 Wiley Periodicals. Inc.</t>
  </si>
  <si>
    <t>153-156</t>
  </si>
  <si>
    <t>14009647700;6602718524;35571264900</t>
  </si>
  <si>
    <t>Angelopoulos, Evangelos S.;Kostaridis, Antonis I.;Kaklamani, Dimitra I.</t>
  </si>
  <si>
    <t>Angelopoulos E.</t>
  </si>
  <si>
    <t>A novel dual-band f-inverted antenna printed on a pcmcia card</t>
  </si>
  <si>
    <t>10.1002/mop.20236</t>
  </si>
  <si>
    <t>2-s2.0-2942705943</t>
  </si>
  <si>
    <t>['two inverse', 'proposed antenna', 'features make', 'exquisite assembly', 'discone antenna']</t>
  </si>
  <si>
    <t>Discone antenna | Ultra-wideband</t>
  </si>
  <si>
    <t>A double-discone antenna for an ultra-wideband frequency scan is presented. An exquisite assembly of two inverse-feeding discone antennas shows a 30:1 broad bandwidth with VSWR below 2.5 and an omnidirectional radiation pattern. These features make the proposed antenna very suitable for both the UWB system antenna and the wideband scan antenna. ¬©2004 Wiley Periodicals, Inc.</t>
  </si>
  <si>
    <t>113-115</t>
  </si>
  <si>
    <t>7601366699;8623754000</t>
  </si>
  <si>
    <t>Kim, Jinu;Park, Seong Ook</t>
  </si>
  <si>
    <t>Kim J.</t>
  </si>
  <si>
    <t>Novel ultra-wideband discone antenna</t>
  </si>
  <si>
    <t>10.1002/mop.20224</t>
  </si>
  <si>
    <t>2-s2.0-2942709732</t>
  </si>
  <si>
    <t>['sma ),', 'paper presents', 'numerical results', 'memory occupation', 'force computations', 'equivalent moments', 'efficient way', 'demonstrate conclusively', 'consuming part', 'computational time']</t>
  </si>
  <si>
    <t>Fast algorithm | Large-scale computation | Macro basis functions | Method of moments | Multiresolution and multilevel analysis</t>
  </si>
  <si>
    <t>This paper presents an improved subdomain multilevel approach (SMA), a technique efficiently used for solving large complex-shaped antennas printed in multilayered media structure. In a large electromagnetic problem, where the memory occupation and computational time have been already significantly reduced using the SMA, the calculation of the macro basis function (MBF) reaction terms remains the most time-consuming part of the procedure. In this paper, we present an efficient way of computing MBF reaction terms and reducing them to equivalent moments. The numerical results are compared with brute-force computations, the SMA, and the measurements. They demonstrate conclusively the efficiency and power of the new proposed technique. ¬© 2004 Wiley Periodicals, Inc.</t>
  </si>
  <si>
    <t>138-143</t>
  </si>
  <si>
    <t>60028186;60028186</t>
  </si>
  <si>
    <t>11739172900;7006665188</t>
  </si>
  <si>
    <t>Stevanoviƒá, Ivica;Mosig, Juan R.</t>
  </si>
  <si>
    <t>Stevanoviƒá I.</t>
  </si>
  <si>
    <t>Efficient evaluation of macro-basis-function reaction terms in the subdomain multilevel approach</t>
  </si>
  <si>
    <t>10.1002/mop.20232</t>
  </si>
  <si>
    <t>2-s2.0-2942718803</t>
  </si>
  <si>
    <t>['wave propagation', 'vee dipoles', 'time domain', 'tem horns', 'simulation results', 'receiving antennas', 'performed directly', 'materials utilized', 'indoor environments', 'indoor channel', 'frequency domain', 'frequency dependence', 'comprehensive simulation', 'channel simulation']</t>
  </si>
  <si>
    <t>Channel propagation | Indoor communication | TEM horn antennas | UTD | UWB communication</t>
  </si>
  <si>
    <t>A comprehensive simulation of ultra-wideband signal propagation in indoor environments is presented. The simulation is based on time-domain electromagnetic modeling of transmitting and receiving antennas and the analysis of wave propagation through indoor channels using the time-domain uniform theory of diffraction. The antennas are a pair of TEM horns which are modeled as arrays of vee dipoles. The analysis of these antennas is performed directly in the time domain, without the need for transforming the solutions from the frequency domain to the time domain. The frequency dependence of materials utilized in the structure on the indoor channel is accounted for in the channel simulation. The simulation results are compared with the corresponding measured results. ¬© 2004 Wiley Periodicals. Inc.</t>
  </si>
  <si>
    <t>103-108</t>
  </si>
  <si>
    <t>57205396852;7004293822</t>
  </si>
  <si>
    <t>Attiya, A. M.;Safaai-Jazi, A.</t>
  </si>
  <si>
    <t>Attiya A.</t>
  </si>
  <si>
    <t>Simulation of ultra-wideband indoor propagation</t>
  </si>
  <si>
    <t>10.1002/mop.20221</t>
  </si>
  <si>
    <t>2-s2.0-2942718807</t>
  </si>
  <si>
    <t>['reflector characterization', 'mode matching', 'integral equation', 'horn analysis', 'composite horn', 'combined field', 'accurate procedure']</t>
  </si>
  <si>
    <t>Horn antennas | Mode matching | Reflector antennas</t>
  </si>
  <si>
    <t>A fast and accurate procedure for the analysis of composite horn-reflector antenna systems with electrically large dimensions is here presented. The horn analysis is carried out exploiting the mode matching (MM) and the combined field-integral equation (CFIE) techniques. For the reflector characterization a PO-based Gaussian beam asymptotic technique is used. ¬© 2004 Wiley Periodicals, Inc.</t>
  </si>
  <si>
    <t>95-100</t>
  </si>
  <si>
    <t>60021859;60021859;60031159;60021859;60031159</t>
  </si>
  <si>
    <t>6603033855;7102464308;7003941584;36554911300;6603944956</t>
  </si>
  <si>
    <t>Lucci, L.;Pelosi, G.;Roederer, A. Q.;Selleri, S.;Toso, G.</t>
  </si>
  <si>
    <t>Noordwijk aan Zee;Florence</t>
  </si>
  <si>
    <t>ESTEC - European Space Research and Technology Centre;Universit√† degli Studi di Firenze</t>
  </si>
  <si>
    <t>60031159;60021859</t>
  </si>
  <si>
    <t>Fast Gaussian beam technique for the analysis of composite horn-reflector antenna systems</t>
  </si>
  <si>
    <t>10.1002/mop.20219</t>
  </si>
  <si>
    <t>2-s2.0-2942718808</t>
  </si>
  <si>
    <t>['simulated results', 'shaped strip', 'ring patch', 'results show', 'radiation performances', 'proposed design', 'new circular', 'inner boundary', 'good cp', 'good agreement', 'foam substrate', 'cp radiation', 'also obtained', '2 %.']</t>
  </si>
  <si>
    <t>Circular polarization | Microstrip antenna</t>
  </si>
  <si>
    <t>A new circular-polarization (CP) design of an annular-ring microstrip antenna operating at the fundamental TM11 mode is presented. The CP radiation of the proposed design is achieved by connecting an L-shaped strip to two orthogonal sides of the inner boundary of the annular-ring patch. A prototype of the proposed antenna fabricated on a foam substrate has been implemented and studied. The results show that good CP-radiation performances are obtained and the 3-dB axial ratio is about 2%. Good agreement is also obtained between the measured and simulated results. ¬© 2004 Wiley Periodicals, Inc.</t>
  </si>
  <si>
    <t>Row, Jeen Sheen;Lin, Kuang Woel</t>
  </si>
  <si>
    <t>Design of an annular-ring microstrip antenna for circular polarization</t>
  </si>
  <si>
    <t>10.1002/mop.20237</t>
  </si>
  <si>
    <t>2-s2.0-2942724374</t>
  </si>
  <si>
    <t>['smooth boundaries', 'scattering matrix', 'port algorithm', 'patch antennas', 'pan algorithm', 'macro elements', 'line equation', 'full maxwell', 'element method', 'electric field', 'edge elements', 'domain finite', 'dimensional transmission', 'courant limit', 'coaxial cable', 'circuit termination', 'cell size']</t>
  </si>
  <si>
    <t>Explicit-implicit time stepping | Finite-difference time-domain | Finite-element method | Stability | Waveguide port</t>
  </si>
  <si>
    <t>A new coaxial waveguide-port algorithm is developed and tested for the time-domain finite-element method. The electric field is modeled by edge elements and, for part of a coaxial cable or a similar transmission line, the full Maxwell's equations are reduced to the one-dimensional transmission-line equation through the use of macro elements, which represent the dominant waveguide mode. The port algorithm converges quadratically with the cell size for geometries with smooth boundaries, which is demonstrated by tests on a coaxial cable with a short-circuit termination. The pan algorithm is proven to be stable up to the Courant limit of the explicit scheme used for the transmission-line equation, without any added artificial dissipation. The proposed port algorithm preserves, by construction, the reciprocity of Maxwell's equations. For a 2 √ó 2-array of patch antennas, computation of the coupling of the antenna elements demonstrates that the scattering matrix is symmetric or, equivalently, that the proposed algorithm preserves reciprocity. ¬©2004 Wiley Periodicals, Inc.</t>
  </si>
  <si>
    <t>115-119</t>
  </si>
  <si>
    <t>6603948604;7403588231</t>
  </si>
  <si>
    <t>Rylander, Thomas;Jin, Jian Ming</t>
  </si>
  <si>
    <t>Rylander T.</t>
  </si>
  <si>
    <t>Stable coaxial waveguide-port algorithm for the time-domain finite-element method</t>
  </si>
  <si>
    <t>10.1002/mop.20225</t>
  </si>
  <si>
    <t>2-s2.0-2942746444</t>
  </si>
  <si>
    <t>['wlan access', 'vertical polarization', 'uniform radiation', 'proposed antenna', 'proper dimensions', 'point applications', 'patch antenna', 'one half', 'one direction', 'ghz band', 'db beamwidth', '170 ¬∞']</t>
  </si>
  <si>
    <t>Access-point antennas | Patch antennas | WLAN antennas</t>
  </si>
  <si>
    <t>A patch antenna with an inverted-V ground plane capable of achieving a wide horizontal radiation pattern for a WLAN access point in the 2.4-GHz band is presented. The inverted-V ground plane comprises a narrow central ground portion for setting the 50Œ© SMA connector for the patch antenna and two bent ground portions to control the broadening of the antenna's horizontal radiation pattern. By selecting the proper dimensions, the proposed antenna can have a wide horizontal radiation pattern of about 170¬∞ (3-dB beamwidth) with vertical polarization, which is very suitable for WLAN access-point applications where uniform radiation in one direction or one half-space is required. ¬© 2004 Wiley Periodicals, Inc.</t>
  </si>
  <si>
    <t>60011357;60011357;60011357;60022847</t>
  </si>
  <si>
    <t>7402029960;8379209800;35460663000;25642165500</t>
  </si>
  <si>
    <t>Su, Saou Wen;Wu, Chih Hsien;Wong, Kin Lu;Tang, Chia Lun</t>
  </si>
  <si>
    <t>A patch antenna with a wide horizontal radiation pattern for wlan access point</t>
  </si>
  <si>
    <t>10.1002/mop.20239</t>
  </si>
  <si>
    <t>2-s2.0-2942754035</t>
  </si>
  <si>
    <t>['ten isoforms', 'several populations', 'resolution 1', 'protein level', 'plant photosystem', 'particular interest', 'observed variety', 'ms ).', 'monospecific antibodies', 'lhca1 antibody', 'lhca proteins', 'lhca heterogeneity', 'lhca bands', 'higher plants', 'harvesting complex', 'harvesting antenna', 'gel electrophoresis', 'five isoforms', 'findings indicate', 'fifth band', 'eponymous protein', 'diverse composition', 'detect four', 'correct assignment', 'combined one', 'additional isoforms']</t>
  </si>
  <si>
    <t>Until now, more genes of the light-harvesting antenna of higher-plant photosystem I (PSI) than proteins have been described. To improve our understanding of the composition of light-harvesting complex I (LHCI) of tomato (Lycopersicon esculentum), we combined one- and two-dimensional (1-D and 2-D, respectively) gel electrophoresis with immunoblotting and tandem mass spectrometry (MS/MS). Separation of PSI with high-resolution 1-D gels allowed separation of five bands attributed to proteins of LHCI. Immunoblotting with monospecific antibodies and MS/MS analysis enabled the correct assignment of the four prominent bands to light-harvesting proteins Lhca1-4. The fifth band was recognized by only the Lhca1 antibody. Immunodetection as well as mass spectrometric analysis revealed that these protein bands contain not only the eponymous protein but also other Lhca proteins, indicating a heterogeneous protein composition of Lhca bands. Additionally, highly sensitive MS/MS allowed detection of a second Lhca4 isoform and of Lhca5. These proteins had not been described before on the protein level in higher plants. Two-dimensional gel electrophoresis revealed an even more diverse composition of individual Lhca proteins than was apparent from 1-D gels. For each of the four prominent Lhca proteins, four to five isoforms with different isoelectric points could be identified. In the case of Lhca1, Lhca4, and Lhca3, additional isoforms with slightly differing molecular masses were identified. Thus, we were able to detect four to ten isoforms of each individual Lhca protein in PSI. Reasons for the origin of Lhca heterogeneity are discussed. The observed variety of Lhca proteins and their isoforms is of particular interest in the context of the recently published crystal structure of photosystem I from pea, which showed the presence of only four Lhca proteins per photosystem I. These findings indicate that several populations of photosystem I that differ in their Lhca composition may exist.</t>
  </si>
  <si>
    <t>9214-9224</t>
  </si>
  <si>
    <t>60031216;60029507;60006297;60031216</t>
  </si>
  <si>
    <t>6506892230;7004616727;56254003700;6504144164</t>
  </si>
  <si>
    <t>Storf, Stefanie;Stauber, Einar J.;Hippler, Michael;Schmidy, Volkmar H.R.</t>
  </si>
  <si>
    <t>Germany;Germany;United States</t>
  </si>
  <si>
    <t>Mainz;Jena;Philadelphia</t>
  </si>
  <si>
    <t>Johannes Gutenberg-Universit√§t Mainz;Friedrich-Schiller-Universit√§t Jena;University of Pennsylvania</t>
  </si>
  <si>
    <t>60031216;60029507;60006297</t>
  </si>
  <si>
    <t>Storf S.</t>
  </si>
  <si>
    <t>Proteomic analysis of the photosystem I light-harvesting antenna in tomato (Lycopersicon esculentum)</t>
  </si>
  <si>
    <t>10.1021/bi0498196</t>
  </si>
  <si>
    <t>2-s2.0-3142770544</t>
  </si>
  <si>
    <t>['proof mass', 'preliminary analysis', 'monochromatic signals', 'data set', 'data disturbances', 'also present']</t>
  </si>
  <si>
    <t>Each spacecraft in the Laser Interferometer Space Antenna (LISA) houses a proof mass which follows a geodesic through spacetime. Disturbances which change the proof mass position, momentum and/or acceleration will appear in the LISA data stream as additive quadratic functions. These data disturbances inhibit signal extraction and must be removed. In this paper we discuss the identification and fitting of monochromatic signals in the data set in the presence of data disturbances. We also present a preliminary analysis of the extent of science result limitations with respect to the frequency of data disturbances.</t>
  </si>
  <si>
    <t>3419-3432</t>
  </si>
  <si>
    <t>Classical and Quantum Gravity</t>
  </si>
  <si>
    <t>Pollack, Scott E.</t>
  </si>
  <si>
    <t>Pollack S.</t>
  </si>
  <si>
    <t>LISA science results in the presence of data disturbances</t>
  </si>
  <si>
    <t>S0264938104771932</t>
  </si>
  <si>
    <t>10.1088/0264-9381/21/14/007</t>
  </si>
  <si>
    <t>2-s2.0-3242655552</t>
  </si>
  <si>
    <t>['use configurations', 'transient absorption', 'transfer dynamics', 'strong exciton', 'state fluorescence', 'spectral shapes', 'spectral region', 'site energies', 'shifted chls', 'previous work', 'previous study', 'phonon coupling', 'overall energy', 'obtained using', 'monomeric chls', 'models allow', 'modeled energy', 'mixed sites', 'localized states', 'intraband equilibration', 'experimental exciton', 'directly visualized', 'different wavelengths', 'chl b', 'better reproduced', 'b3 ).', 'b shifted', 'b identities', 'b 2003', '7763 ).', '670 nm', '650 nm', '293 k', '1893 ).', '.; chernyak']</t>
  </si>
  <si>
    <t>We have modeled energy-transfer dynamics in the peripheral plant light-harvesting complex LHCII using both standard Redfield theory and its modification for the case of strong exciton-phonon coupling (Zhang, W. M; Meier, T.; Chernyak, V.; Mukamel, S. J. Chem. Phys. 1998, 108, 7763). A quantitative simultaneous fit of the absorption (OD), linear dichroism (LD), steady-state fluorescence (FL) spectra at 7-293 K, and transient absorption (TA) kinetics at 77 and 293 K has been obtained using the experimental exciton-phonon spectral density to model the temperature-dependent line shape. We use configurations of the antenna (i.e., chlorophyll (Chl) a/b identities, orientations, and site energies) close to those proposed in our previous study (Novoderezhkin, V.; Salverda, J. M.; van Amerongen, H.; van Grondelle, R. J. Phys. Chem. B 2003, 107, 1893). These configurations have been further adjusted from the fit with the modified Redfield approach. The new (adjusted) models allow a better quantitative explanation of the spectral shapes. A combination of fast (femtosecond) interband energy transfer and slow (picosecond) intraband equilibration can be better reproduced as well. We paid special attention to unravel the origins of the slow components preliminarily assigned to localized states in the previous work. These "bottleneck" states have been directly visualized in this study via selective femtosecond excitation and probing at different wavelengths. In our modeling, these states are determined by two or three (depending on the model) monomeric Chls a or b shifted to the spectral region of 655-670 nm between the main absorption peaks of Chl b (650 nm) and Chl a (675 nm). In all configurations we have found these energy-shifted Chls to be bound at mixed sites (i.e., A3, A 6, A7, or B3). Experiments and self-consistent modeling using the modified Redfield theory allow us to explore the participation of these states in the overall energy-transfer dynamics. This has led to a more complete and physically adequate model for the energy-transfer dynamics in LHCII.</t>
  </si>
  <si>
    <t>10363-10375</t>
  </si>
  <si>
    <t>60007457;60008734;60004156;60008734</t>
  </si>
  <si>
    <t>7004238663;36803740900;7007181446;35599806700</t>
  </si>
  <si>
    <t>Novoderezhkin, Vladimir I.;Palacios, Miguel A.;Van Amerongen, Herbert;Van Grondelle, Rienk</t>
  </si>
  <si>
    <t>Netherlands;Russian Federation;Netherlands</t>
  </si>
  <si>
    <t>Amsterdam;Moscow;Wageningen</t>
  </si>
  <si>
    <t>Vrije Universiteit Amsterdam;Lomonosov Moscow State University;Wageningen University &amp; Research</t>
  </si>
  <si>
    <t>60008734;60007457;60004156</t>
  </si>
  <si>
    <t>Novoderezhkin V.</t>
  </si>
  <si>
    <t>Energy-transfer dynamics in the LHCII complex of higher plants: Modified redfield approach</t>
  </si>
  <si>
    <t>10.1021/jp0496001</t>
  </si>
  <si>
    <t>2-s2.0-3442880427</t>
  </si>
  <si>
    <t>['zinc porphyrin', 'various energy', 'three chromophores', 'synthetic strategy', 'spectroscopic studies', 'separated state', 'quantum yields', 'p zn', 'p 2h', 'molecular triad', 'molecular architecture', 'methyltetrahydrofuran show', 'high efficiencies', 'ground state', 'following excitation', 'final charge', 'complex antenna', 'charge shift', 'charge recombination', 'c 60', 'alder reaction', '50 ns', '1p 2h', '167 ps']</t>
  </si>
  <si>
    <t>A synthetic strategy for preparing artificial photosynthetic antenna-reaction center complexes based on formation of a benzene core via a Diels-Alder reaction has been applied to the preparation of a zinc porphyrin (P zn)-free base porphyrin (P 2H-fullerene (C 60) molecular triad. Spectroscopic studies in 2-methyltetrahydrofuran show that excitation of the zinc porphyrin antenna moiety to form 1P zn-P 2H-C 60 is followed by singlet-singlet energy transfer to the free base porphyrin excitation energy trap (œÑ = 59 ps), yielding P Zn- 1P 2H-C 60. The free base porphyrin first excited singlet state decays by photoinduced electron transfer to the fullerene (œÑ = 25 ps), producing a P zn-P 2H.+-C 60.- charge-separated state. Charge shift (œÑ = 167 ps) yields P zn.+-P 2H-C 60.-. This final charge-separated state is formed with quantum yields &gt;90% following excitation of any of the three chromophores. Charge recombination in 2-methyltetrahydrofuran (œÑ = 50 ns) occurs by an apparently endergonic process to give triplet states of the chromophores, rather than the ground state. In benzonitrile, charge recombination yields the ground state (œÑ = 220 ns). The high efficiencies of the various energy and electron-transfer processes suggest that this molecular architecture will be useful for the design of more complex antenna-reaction center complexes.</t>
  </si>
  <si>
    <t>10256-10265</t>
  </si>
  <si>
    <t>60003892;60003892;60003892;60003892;60003892;60003892</t>
  </si>
  <si>
    <t>56530415100;6603864095;6603854293;35598466200;7403336040;26643239600</t>
  </si>
  <si>
    <t>Liddell, Paul A.;Kodis, Gerdenis;De La Garza, Linda;Moore, Ana L.;Moore, Thomas A.;Gust, Devens</t>
  </si>
  <si>
    <t>Liddell P.A.</t>
  </si>
  <si>
    <t>Benzene-templated model systems for photosynthetic antenna-reaction center function</t>
  </si>
  <si>
    <t>10.1021/jp040053t</t>
  </si>
  <si>
    <t>2-s2.0-3442884524</t>
  </si>
  <si>
    <t>['trapped excitons', 'total huang', 'times larger', 'rhys factor', 'lh2 complexes', 'lattice vibrations', 'free excitons', 'excitonic polarons', 'dual nature', 'core lh1', 'burned absorption', 'analyzed resulting', '5 k']</t>
  </si>
  <si>
    <t>Hole-burned absorption and line-narrowed fluorescence spectra along with nanosecond fluorescence decay kinetics have been studied at 5 K in core LH1 and peripheral LH2 antenna complexes isolated from the photosynthetic purple bacterium Rhodobacter sphaeroides. A dual nature for the respective emission bands has been confirmed in both complexes and has been assigned to the nearly free excitons weakly coupled to lattice vibrations and to the strongly coupled self-trapped excitons. The apparent phonon structure of quasi-free excitons has been analyzed resulting in a total Huang-Rhys factor, a characteristic of the electron-phonon coupling strength, equal to S = 0.85 ¬± 0.10 in LH1 and to S = 1.05 ¬± 0.10 in LH2. An estimate for self-trapped excitons is a few times larger. Excitonic polarons are thus proper excitations in LH1 and LH2 complexes, as the electron-phonon coupling cannot be ignored.</t>
  </si>
  <si>
    <t>10581-10588</t>
  </si>
  <si>
    <t>60068856;60068856;60001881;60068856</t>
  </si>
  <si>
    <t>6701855945;6701692882;13105070700;7005109792</t>
  </si>
  <si>
    <t>Timpmann, K√µu;R√§tsep, Margus;Hunter, C. Neil;Freiberg, Arvi</t>
  </si>
  <si>
    <t>Estonia;United Kingdom</t>
  </si>
  <si>
    <t>Tartu;Sheffield</t>
  </si>
  <si>
    <t>Tartu √úlikool;The University of Sheffield</t>
  </si>
  <si>
    <t>60068856;60001881</t>
  </si>
  <si>
    <t>Timpmann K.</t>
  </si>
  <si>
    <t>Emitting excitonic polaron states in core LH1 and peripheral LH2 bacterial light-harvesting complexes</t>
  </si>
  <si>
    <t>10.1021/jp049165a</t>
  </si>
  <si>
    <t>2-s2.0-3442887689</t>
  </si>
  <si>
    <t>['typical lifetime', 'transient absorption', 'spectral region', 'similar probabilities', 'room temperature', 'resolved spectroscopy', 'red pigments', 'psi supercomplexes', 'psi core', 'process includes', 'primary donor', 'presumably absorb', 'photochemical trapping', 'molecular organizations', 'limited step', 'lhci supercomplexes', 'lhci supercomplex', 'induced cyanobacteria', 'higher plants', 'energy transfer', 'energy chls', 'discussed based', 'data suggest', 'although lhci', '700 nm', '697 nm']</t>
  </si>
  <si>
    <t>Energy transfer and trapping in the PSI-LHCI supercomplex from the green alga Chlamydomonas reinhardtii have been studied using femtosecond transient absorption and picosecond fluorescence spectroscopy at room temperature. Data suggest that excitations of the PSI-LHCI supercomplex at 700 nm have similar probabilities of excitation of either the primary donor in the PSI core (absorbing at 697 nm) or low-energy Chls in the LHCI (red pigments) that presumably absorb at this spectral region. Both transient absorption and picosecond fluorescence spectroscopy indicate a biphasic overall decay of the excitation in the PSI-LHCI. The process includes a photochemical trapping in the PSI core antenna occurring with a typical lifetime of 25 ¬± 3 ps and a significantly slower excitation decay phase in the PSI-LHCI supercomplex occurring with a lifetime of 104 ¬± 20 ps and maximum of absorption changes around 685 nm. The slow excitation decay process suggests presence of an energy transfer pathway from the LHCI to the PSI core, which introduces a diffusion-limited step, in contrast to optimized and energetically well coupled excitation dynamics in the PSI core and CP43-PSI supercomplexes from iron-stress-induced cyanobacteria. Although LHCI in green algae seems to be similar to those isolated from higher plants the data demonstrate apparent differences in the excitation dynamics suggesting differences in molecular organizations and causes of the red spectral shift associated with PSI. Data of time-resolved spectroscopy are discussed based on the available structural models of PSI-LHCI supercomplexes.</t>
  </si>
  <si>
    <t>10547-10555</t>
  </si>
  <si>
    <t>60003892;60015150;60003892;60015150;60003892</t>
  </si>
  <si>
    <t>6602820819;6506590384;7407162691;7402350514;57203046340</t>
  </si>
  <si>
    <t>Melkozernov, Alexander N.;Kargul, Joanna;Lin, Su;Barber, James;Blankenship, Robert E.</t>
  </si>
  <si>
    <t>London;Tempe</t>
  </si>
  <si>
    <t>Imperial College London;Arizona State University</t>
  </si>
  <si>
    <t>60015150;60003892</t>
  </si>
  <si>
    <t>Melkozernov A.N.</t>
  </si>
  <si>
    <t>Energy coupling in the PSI-LHCI supercomplex from the green alga chlamydomonas reinhardtii</t>
  </si>
  <si>
    <t>10.1021/jp049375n</t>
  </si>
  <si>
    <t>2-s2.0-3442892370</t>
  </si>
  <si>
    <t>['well separated', 'quartic couplings', 'probe experiments', 'molecular aggregates', 'interband interactions', 'contains quadratic', 'carotenoids observed', '7057 ).']</t>
  </si>
  <si>
    <t>The standard Frenkel exciton Hamiltonian for molecular aggregates only contains quadratic (intraband) couplings between chromophores. However, interband interactions between chromophores whose excitation frequences are well separated are dominated by quartic couplings. We show that the latter are responsible for spectral line shifts of the Carotenoids observed in pump-probe experiments of LH2 photosynthetic antenna following excitation of the chrolophylls (Herek; et al., Biochemistry 1998, 37, 7057).</t>
  </si>
  <si>
    <t>10295-10300</t>
  </si>
  <si>
    <t>60007278;60007278</t>
  </si>
  <si>
    <t>6602340249;35473361700</t>
  </si>
  <si>
    <t>Abramavicius, Darius;Mukamel, Shaul</t>
  </si>
  <si>
    <t>Irvine</t>
  </si>
  <si>
    <t>University of California, Irvine</t>
  </si>
  <si>
    <t>Abramavicius D.</t>
  </si>
  <si>
    <t>Quartic interband exciton couplings in pump-probe spectroscopy of light harvesting complexes</t>
  </si>
  <si>
    <t>10.1021/jp037533p</t>
  </si>
  <si>
    <t>2-s2.0-3442893565</t>
  </si>
  <si>
    <t>['somewhat different', 'separate pathway', 'rhodospirillum rubrum', 'rhodobacter sphaeroides', 'previously described', 'lh1 complexes', 'kinetic scheme', 'harvesting complex', 'energy transfer', 'energy relaxation', 'either lh1', 'b866 bchl', 'b 808', 'also observed', '866 light', '866 complex']</t>
  </si>
  <si>
    <t>The B 808-866 light-harvesting complex of the filamentous anoxygenic phototrophic green bacterium Chloroflexus aurantiacus has characteristics of both the LH1 and LH2 antenna complexes found in purple photosynthetic bacteria. Energy transfer kinetics in this complex were studied using ultrafast transient absorption spectroscopy and time-resolved fluorescence spectroscopy, including the excited singlet states of the Œ≥-carotene present in the B808-866 complex and energy transfer to the B866 Bchl a. Energy transfer from the carotenoid Si state to the B866 Bchl a was observed and found to be ‚àº 12-15% efficient. A separate pathway, populating the previously described S* state, was also observed as a precursor to carotenoid triplet state formation. While the energy transfer efficiency is similar to what has been reported for LH1 complexes of Rhodospirillum rubrum, the kinetic scheme for energy relaxation and transfer is somewhat different than that seen in either LH1 from Rhodospirillum rubrum or LH2 of Rhodobacter sphaeroides.</t>
  </si>
  <si>
    <t>10607-10611</t>
  </si>
  <si>
    <t>6603611091;8872270700;7407162691;57203046340</t>
  </si>
  <si>
    <t>Monta√±o, Gabriel A.;Xin, Yueyong;Lin, Su;Blankenship, Robert E.</t>
  </si>
  <si>
    <t>Monta√±o G.A.</t>
  </si>
  <si>
    <t>Carotenoid and bacteriochlorophyll energy transfer in the B808-866 complex from chloroflexus aurantiacus</t>
  </si>
  <si>
    <t>10.1021/jp047988u</t>
  </si>
  <si>
    <t>2-s2.0-3442895312</t>
  </si>
  <si>
    <t>['zph burned', 'range measured', 'c714 band', 'c708 component', 'blue edge', 'antenna band', 'analysis shows', '708 nm', '14 k']</t>
  </si>
  <si>
    <t>The absence of splitting of the ZPH burned into the lowest-energy (red) antenna band in the Stark hole spectra of the cyanobacteria was discussed. It was found that temperature-dependent hole widths were measured for C708 and C714 of Synechocystis. For C714, a T 1.3 temperature dependence was observed and at 708 nm, much higher fluences were required to saturate the absorption of the blue edge of C714 band. Analysis shows that the contribution of the C708 component to the broadening was weakly temperature dependent over the range measured, 2 to 14 K.</t>
  </si>
  <si>
    <t>10515-10521</t>
  </si>
  <si>
    <t>60008023;60008023;60008023;60008023</t>
  </si>
  <si>
    <t>22950544900;6701853229;57035722600;7202142626</t>
  </si>
  <si>
    <t>Hsin, T. M.;Zazubovich, V.;Hayes, J. M.;Small, G. J.</t>
  </si>
  <si>
    <t>Ames</t>
  </si>
  <si>
    <t>Ames Laboratory</t>
  </si>
  <si>
    <t>Hsin T.</t>
  </si>
  <si>
    <t>Red antenna states of PS I of cyanobacteria: Stark effect and interstate energy transfer</t>
  </si>
  <si>
    <t>10.1021/jp049572m</t>
  </si>
  <si>
    <t>2-s2.0-3442896788</t>
  </si>
  <si>
    <t>['surrounding apoproteins', 'stark effect', 'retarded signal', 'purple non', 'protein interactions', 'phase lock', 'peripheral antenna', 'gain insights', 'frequency dependence', 'electrostatic interaction', 'clearly detected']</t>
  </si>
  <si>
    <t>Electroabsorption (Stark effect) spectroscopy using dual-phase lock-in detection was applied to the B 850 absorption band of the peripheral antenna (LH2) complex from the purple non-sulfur bacterium Rhodobacter sphaeroides strain G1C. Electroabsorption signals due to the electrostatic interaction between pigments and surrounding apoproteins were clearly detected from the phase-retarded signal. The temperature and frequency dependence of the phase-retarded signal were used to gain insights on the dynamics of the pigment-protein interactions.</t>
  </si>
  <si>
    <t>10334-10339</t>
  </si>
  <si>
    <t>60013722;60013722;60001490;60001490</t>
  </si>
  <si>
    <t>12752303900;35253778600;7006682688;7006465617</t>
  </si>
  <si>
    <t>Yanagi, Kazuhiro;Hashimoto, Hideki;Gardiner, Alastair T.;Cogdell, Richard J.</t>
  </si>
  <si>
    <t>Japan;United Kingdom</t>
  </si>
  <si>
    <t>Osaka;Glasgow</t>
  </si>
  <si>
    <t>Osaka City University;University of Glasgow</t>
  </si>
  <si>
    <t>60013722;60001490</t>
  </si>
  <si>
    <t>Yanagi K.</t>
  </si>
  <si>
    <t>Stark spectroscopy on the LH2 complex from Rhodobacter sphaeroides strain G1C; frequency and temperature dependence</t>
  </si>
  <si>
    <t>10.1021/jp037863+</t>
  </si>
  <si>
    <t>2-s2.0-3442897920</t>
  </si>
  <si>
    <t>['ieee 802', 'handset terminals', 'good efficiency', 'f antenna', 'capacitive loads']</t>
  </si>
  <si>
    <t>A novel internal planar inverted-F antenna (PIFA) suitable for handset terminals is presented. The structure combines shorted parasitic patches, capacitive loads and slots to achieve multiband operation. This compact antenna operates in the GSM, DCS, PCS, UMTS, HIPERLAN/2 and IEEE 802.11a bands within 2.5:1 voltage standing wave ratio (VSWR) and with good efficiency.</t>
  </si>
  <si>
    <t>920-921</t>
  </si>
  <si>
    <t>Ciais, P.;Staraj, R.;Kossiavas, G.;Luxey, C.</t>
  </si>
  <si>
    <t>Compact internal multiband antenna for mobile phone and WLAN standards</t>
  </si>
  <si>
    <t>10.1049/el:20045026</t>
  </si>
  <si>
    <t>2-s2.0-3843098207</t>
  </si>
  <si>
    <t>['steering vector']</t>
  </si>
  <si>
    <t>The reduction of complexity of some multidimensional optimisation algorithms of direction of arrival (DOA) estimation with an array of sensor is studied. It is shown that upon a condition of factorisation of the steering vector, the criterion can be concentrated with respect to DOA, leading to a more simple ID procedure.</t>
  </si>
  <si>
    <t>966-967</t>
  </si>
  <si>
    <t>60107883-126078712;60105646;60105646</t>
  </si>
  <si>
    <t>6603817744;56264782800;7004621957</t>
  </si>
  <si>
    <t>Ferr√©ol, A.;Boyer, E.;Larzabal, P.</t>
  </si>
  <si>
    <t>Gennevilliers;Cachan;Buc</t>
  </si>
  <si>
    <t>Thales Communications &amp; Security;Laboratoire des Syst√®mes et Applications des Technologies de l'Information et de l'Energie;SATIE</t>
  </si>
  <si>
    <t>60107883;60105646;126078712</t>
  </si>
  <si>
    <t>Ferr√©ol A.</t>
  </si>
  <si>
    <t>Low-cost algorithm for some bearing estimation methods in presence of separable nuisance parameters</t>
  </si>
  <si>
    <t>10.1049/el:20040537</t>
  </si>
  <si>
    <t>2-s2.0-3843135128</t>
  </si>
  <si>
    <t>['traditional wire', 'novel pifas', 'input bandwidth', 'fed pifa', 'f antenna', 'designs mounted', 'designs capable', 'bw ).', '12 %,']</t>
  </si>
  <si>
    <t>2.45 GHz planar inverted-F antenna (PIFA) designs mounted on a 100 mm square ground plane are examined with regard to the feed-element shape influence on the input bandwidth (BW). While the traditional wire-fed PIFA has a BW from about 4 to 12%, the novel PIFAs with diverse feed plates (triangular, bi-triangular, rectangular, rounded-rectangular and U-strip) are designs capable of a much broader BW, between 18 and 25% for some configurations.</t>
  </si>
  <si>
    <t>921-923</t>
  </si>
  <si>
    <t>60007087;60007087;101904324;60007087</t>
  </si>
  <si>
    <t>56209665800;16416566800;7003827161;7006587951</t>
  </si>
  <si>
    <t>Feick, R.;Carrasco, H.;Olmos, M.;Hristov, H. D.</t>
  </si>
  <si>
    <t>Universidad T√©cnica Federico Santa Mar√≠a;DMR Consulting</t>
  </si>
  <si>
    <t>60007087;101904324</t>
  </si>
  <si>
    <t>Feick R.</t>
  </si>
  <si>
    <t>PIFA input bandwidth enhancement by changing feed plate silhouette</t>
  </si>
  <si>
    <t>10.1049/el:20045276</t>
  </si>
  <si>
    <t>2-s2.0-3843137242</t>
  </si>
  <si>
    <t>['œîsinr performance', 'œîsinr depends', 'œîsinr ).', 'usually expressed', 'service profile', 'beamforming algorithm', 'average signal']</t>
  </si>
  <si>
    <t>Performance of an adaptive antenna array is usually expressed in terms of the average signal-to-interference plus noise ratio increase with respect to a conventional sectored antenna (ŒîSINR). A complete statistical characterisation of the ŒîSINR performance is provided, obtained with different adaptive antennas in real WCDMA scenarios by means of cumulative distribution functions. It is shown that ŒîSINR depends not only on the beamforming algorithm but also on the spatial user distribution and service profile.</t>
  </si>
  <si>
    <t>923-924</t>
  </si>
  <si>
    <t>57218412764;6602619971;55663110700</t>
  </si>
  <si>
    <t>Rodr√≠guez-Osorio, R. Mart√≠nez;De Haro Ariet, L.;Ram√≥n, M. Calvo</t>
  </si>
  <si>
    <t>Rodr√≠guez-Osorio R.M.</t>
  </si>
  <si>
    <t>Statistical characterisation of adaptive antenna performance in WCDMA scenarios</t>
  </si>
  <si>
    <t>10.1049/el:20045357</t>
  </si>
  <si>
    <t>2-s2.0-3843146133</t>
  </si>
  <si>
    <t>['vv polarization', 'sar ),', 'relative roles', 'radar penetration', 'multiwavelength observations', 'moderately rough', 'mantling layers', 'mantling layer', 'interferometric correlation', 'ice mass', 'hh polarizations', 'following conclusions', 'directly inferred', 'different polarizations', 'current interest', 'copyright 2004', 'competing effects', 'collecting vv', 'buried objects', 'buried features', 'best opportunity', 'antenna gain', '5 db']</t>
  </si>
  <si>
    <t>Mars | Radar</t>
  </si>
  <si>
    <t>Radar penetration of mantling layers, and scattering from buried objects or interfaces, is a topic of current interest in both terrestrial and planetary remote sensing. We examine the behavior of surface and subsurface scattering interfaces and the types of information that may be obtained from observations in different polarizations and wavelengths. These results are applied to the design of a future Mars orbital synthetic aperture radar (SAR), for which we draw the following conclusions. (1) Mapping of buried geologic features is best accomplished using VV polarization, at an optimal wavelength determined by the competing effects of antenna gain, attenuation in the dust, and the reduction in effective surface roughness with wavelength. P band frequencies (‚àº1 GHz or less) offer the best opportunity for detection of moderately rough, buried features. (2) The relative roles of surface and subsurface scattering may be determined using measurements in HH and VV polarization, with a channel gain calibration better than 0.5 dB. (3) The thickness of a mantling layer (or ice mass) cannot be directly inferred from multiwavelength observations. Layer thickness may be inferred from the interferometric correlation of backscatter measurements collected on suitably spaced orbital passes, though the required phase measurement accuracy is challenging. While additional information may be gained by collecting scattering data in more polarizations or wavelengths, we suggest that the primary science goals of a Mars-orbiting radar could be accomplished by a single-wavelength system capable of collecting VV and HH polarizations with the calibration and orbit control needed to permit interferometric analysis. Copyright 2004 by the American Geophysical Union.</t>
  </si>
  <si>
    <t>Journal of Geophysical Research E: Planets</t>
  </si>
  <si>
    <t>60007670;60007670;60009037</t>
  </si>
  <si>
    <t>36071707700;7004872351;7401887715</t>
  </si>
  <si>
    <t>Campbell, Bruce A.;Maxwell, Ted A.;Freeman, Anthony</t>
  </si>
  <si>
    <t>Pasadena;Washington, D.C.</t>
  </si>
  <si>
    <t>Jet Propulsion Laboratory;Smithsonian National Museum of Natural History</t>
  </si>
  <si>
    <t>60009037;60007670</t>
  </si>
  <si>
    <t>Campbell B.</t>
  </si>
  <si>
    <t>Mars orbital synthetic aperture radar: Obtaining geologic information from radar polarimetry</t>
  </si>
  <si>
    <t>10.1029/2004JE002264</t>
  </si>
  <si>
    <t>2-s2.0-4644298554</t>
  </si>
  <si>
    <t>['two zones', 'staining procedure', 'response profiles', 'projection patterns', 'olfactory sense', 'odorants used', 'malaria mosquito', 'host odors', 'highly dependent', 'functional segregation', 'exploratory analysis', 'determine quantitatively', 'depend significantly', 'central projections', 'antennal lobe', 'anopheles gambiae']</t>
  </si>
  <si>
    <t>Computational neuroanatomy | Insect brain | Neurobiotin | Sensillar projection zones</t>
  </si>
  <si>
    <t>Mosquitoes are highly dependent on the olfactory sense to find their hosts. How olfactory information concerning host odors is represented and processed in the brain to elicit olfactory guided behavior is not known. We present an exploratory analysis of central projections of olfactory receptor neurons originating from antennal and maxillary palp sensilla known to be involved in the detection of host odors in the malaria mosquito, Anopheles gambiae. We developed computational neuroanatomic methods to determine quantitatively the positions of olfactory receptor neuron terminal arborizations and compare them between brains. These quantitative analyses suggested the existence of five nonoverlapping projection zones within the antennal lobe, with one zone receiving exclusive input from maxillary palp sensilla and two zones each receiving exclusive input from trichoid or grooved-peg antennal sensilla. Projection patterns were not found to depend significantly on the odorants used during the staining procedure. The separate zones receiving input from different sensillum types seemed to represent a functional segregation because olfactory receptor neurons present in the different sensilla differed in their response profiles. ¬© 2004 Wiley-Liss, Inc.</t>
  </si>
  <si>
    <t>315-326</t>
  </si>
  <si>
    <t>60070476-60027152;60003274-60111811</t>
  </si>
  <si>
    <t>7005809476;7003680929</t>
  </si>
  <si>
    <t>Anton, Sylvia;Rospars, Jean Pierre</t>
  </si>
  <si>
    <t>France;France;Sweden;France</t>
  </si>
  <si>
    <t>Jouy-en-Josas;Villenave-d'Ornon;Uppsala;Versailles</t>
  </si>
  <si>
    <t>Centre de Recherche INRAE √éle-de-France - Jouy-en-Josas - Antony;Centre INRAE Nouvelle-Aquitaine Bordeaux;Sveriges lantbruksuniversitet;Centre de recherche √éle-de-France-Versailles - Grignon</t>
  </si>
  <si>
    <t>60111811;60070476;60027152;60003274</t>
  </si>
  <si>
    <t>Anton S.</t>
  </si>
  <si>
    <t>Quantitative analysis, of olfactory receptor neuron projections in the antennal lobe of the malaria mosquito, Anopheles gambiae</t>
  </si>
  <si>
    <t>10.1002/cne.20174</t>
  </si>
  <si>
    <t>2-s2.0-3042850422</t>
  </si>
  <si>
    <t>['vertexprorogatio taprobanes', 'sri lanka', 'new genus']</t>
  </si>
  <si>
    <t>Myrmedoniina | Sri Lanka | Vertexprorogatio taprobanes</t>
  </si>
  <si>
    <t>A new genus, Vertexprorogatio, is described from Sri Lanka with its generitype, Vertexprorogatio taprobanes. The species is a probable myrmecophile based on the structure of the antenna, legs, and the partially limuloid form of the body.</t>
  </si>
  <si>
    <t>Sociobiology</t>
  </si>
  <si>
    <t>Kistner, David H.</t>
  </si>
  <si>
    <t>Kistner D.</t>
  </si>
  <si>
    <t>A new genus and species of staphylinidae (Coleoptera: Aleocharinae) that is a probable myrmecophile</t>
  </si>
  <si>
    <t>2-s2.0-3142719754</t>
  </si>
  <si>
    <t>University Grants Committee</t>
  </si>
  <si>
    <t>HKU 7116/029</t>
  </si>
  <si>
    <t>UGC</t>
  </si>
  <si>
    <t>['tbl1 reaches', 'rights reserved', 'maximal amplification', 'luminescence intensity']</t>
  </si>
  <si>
    <t>Lactate | Luminescence | Recognition | Salicylate | Terbium</t>
  </si>
  <si>
    <t>The coordinatedly unsaturated neutral complex TbL1 that possesses two labile metal-bound water molecules provides linear response to lactate in the range of 0-3.0mM at the simulated extracellular background with the variations of Tb luminescence lifetime as output; the maximal amplification of the luminescence intensity of TbL1 reaches a factor of 135 upon titration with aromatic antenna salicylate in the physiological pH window. ¬© 2004 Elsevier Ltd. All rights reserved.</t>
  </si>
  <si>
    <t>6055-6058</t>
  </si>
  <si>
    <t>60086501;60086501</t>
  </si>
  <si>
    <t>14524891500;7403973084</t>
  </si>
  <si>
    <t>Li, Cong;Wong, Wing Tak</t>
  </si>
  <si>
    <t>Institute of Molecular Technology for Drug Discovery and Synthesis, Hong Kong</t>
  </si>
  <si>
    <t>Li C.</t>
  </si>
  <si>
    <t>Luminescent heptadentate Tb&lt;sup&gt;3+&lt;/sup&gt; complex with pendant aza-15-crown-5 showing recognition of lactate and salicylate in aqueous solution</t>
  </si>
  <si>
    <t>S0040403904013553</t>
  </si>
  <si>
    <t>10.1016/j.tetlet.2004.06.063</t>
  </si>
  <si>
    <t>2-s2.0-3142751990</t>
  </si>
  <si>
    <t>['xanthophylls binding', 'three genes', 'three complexes', 'strongly affecting', 'spectroscopic properties', 'spectral properties', 'sites l2', 'relative sink', 'purified pigments', 'preferential site', 'plant photosynthesis', 'pigment binding', 'lhcb2 complexes', 'isolated heterotrimers', 'excitation energy', 'different specificity', 'clearly different', 'antenna function', 'analyses showed', 'absorption spectrum', '2 proteins', '2 consisted']</t>
  </si>
  <si>
    <t>The major antenna complex of higher-plant photosynthesis, LHCII, is composed by the products of three genes, namely, Lhcb1-2-3. In this paper, the biochemical and spectroscopic properties of each of the three gene products were investigated. The three complexes were obtained by overexpression of the apoproteins in bacteria and refolding in vitro with purified pigments, thus allowing detection of differences in the structure/function of the pigment-binding gene products. The analyses showed that Lhcb1 and Lhcb2 complexes have similar pigment binding properties, although not identical, while Lhcb3 is clearly different with respect to both pigment binding and spectral properties and cannot produce homotrimers in vitro. Heterotrimers containing Lhcb3 together with Lhcb1 and/or -2 proteins were obtained upon assembly with Lhcb proteins purified from thylakoids. The major functional characteristics of Lhcb3 with respect to Lhcb1 and -2 consisted in (i) a red-shift of one specific chlorophyll a chromophore, strongly affecting the red-most region of the absorption spectrum and (ii) a different specificity for xanthophylls binding to sites L2 and N1. These properties make Lhcb3 a relative sink for excitation energy in isolated heterotrimers with Lhcb1 + Lhcb2, and potentially, a preferential site of regulation of the antenna function in excess light conditions.</t>
  </si>
  <si>
    <t>9467-9476</t>
  </si>
  <si>
    <t>60032256-60102127;60021199;100314317;60032256-60102127</t>
  </si>
  <si>
    <t>6601957007;7005812451;57212479664;35553979700</t>
  </si>
  <si>
    <t>Caffarri, Stefano;Croce, Roberta;Cattivelli, Luigi;Bassi, Roberto</t>
  </si>
  <si>
    <t>France;Italy;Italy;Italy</t>
  </si>
  <si>
    <t>Marseille;Verona;Rome;Bergamo</t>
  </si>
  <si>
    <t>Aix Marseille Universit√©;Universit√† degli Studi di Verona;Consiglio Nazionale delle Ricerche;Istituto Sperimentale per la Cerealicoltura</t>
  </si>
  <si>
    <t>60102127;60032256;60021199;100314317</t>
  </si>
  <si>
    <t>Caffarri S.</t>
  </si>
  <si>
    <t>A look within LHCII: Differential analysis of the Lhcb1-3 complexes building the major trimeric antenna complex of higher-plant photosynthesis</t>
  </si>
  <si>
    <t>10.1021/bi036265i</t>
  </si>
  <si>
    <t>2-s2.0-3242665135</t>
  </si>
  <si>
    <t>N00014-98-1-0279</t>
  </si>
  <si>
    <t>['z transform', 'various degrees', 'scaling factor', 'orthogonal polynomials', 'numerical examples', 'may destroy', 'laguerre polynomials', 'high degrees', 'hermite polynomials', 'good approach', 'give rise', 'fundamentally different', 'frequency domains', 'frequency data', 'except asymptotically', 'exactly orthonormal', 'efficient way', 'discrete sense', 'continuous counterparts', 'continuous counterpart', 'computational loads', 'chebyshev functions', 'analog functions']</t>
  </si>
  <si>
    <t>Discrete Laguerre sequence | Extrapolation | Frequency domain | Time domain</t>
  </si>
  <si>
    <t>Extrapolation of wide-band response using early-time and low-frequency data has been accomplished by the use of the orthogonal polynomials, such as Laguerre polynomials, Hermite polynomials, and Bessel-Chebyshev functions. It is a good approach to reduce the computational loads and obtain stable results for computation intensive electromagnetic analysis. However, all the orthonormal basis functions that have been used are all continuous or analog functions, which means we have to sample the polynomials both in time and frequency domains before we can use them to carry out the extrapolation. The process of sampling will introduce some errors, especially for high degrees or small scaling factors and, hence, may destroy the orthogonality between the polynomials of various degrees in a discrete sense. In this paper, we introduce the discrete Laguerre functions, which are directly derived using the Z transform and, thus, are exactly orthonormal in a discrete sense. The discrete Laguerre polynomials are fundamentally different from its continuous counterparts, except asymptotically when the sampling interval approaches zero. The other advantage of using these discrete orthomormal functions is that they do not give rise to the Gibbs phenomenon unlike its continuous counterpart. Using it in the extrapolation, the range or convergence can be extended both for the scaling factor and order of expansion, and at the same time, the quality of performance can be improved. Since the error of extrapolation is sensitive to the scaling factor, an efficient way to estimate the error as a function of the scaling factor is explained and its feasibility for any problem is validated by numerical examples.</t>
  </si>
  <si>
    <t>1740-1750</t>
  </si>
  <si>
    <t>60030551;60030551;60024472;60030551;60028442</t>
  </si>
  <si>
    <t>7201374280;55650323300;7201805102;16047527600;56277552400</t>
  </si>
  <si>
    <t>Yuan, Mengtao;Sarkar, Tapan K.;Jung, Baek Ho;Ji, Zhong;Salazar-Palma, Magdalena</t>
  </si>
  <si>
    <t>United States;Spain;South Korea</t>
  </si>
  <si>
    <t>Syracuse;Madrid;Asan</t>
  </si>
  <si>
    <t>Syracuse University;Universidad Polit√©cnica de Madrid;Hoseo University</t>
  </si>
  <si>
    <t>60030551;60028442;60024472</t>
  </si>
  <si>
    <t>Yuan M.</t>
  </si>
  <si>
    <t>Use of discrete Laguerre sequences to extrapolate wide-band response from early-time and low-frequency data</t>
  </si>
  <si>
    <t>10.1109/TMTT.2004.830490</t>
  </si>
  <si>
    <t>2-s2.0-3142692511</t>
  </si>
  <si>
    <t>['rate 3', 'rate 1', 'put forward', 'orthogonal space', 'orthogonal designs', 'noise ratio', 'new space', 'make simulations', 'low signal', 'low bep', 'high snr', 'full diversity', 'channel model', 'bep ),', '6 bits', '4 quasi', '4 bits', '2 full']</t>
  </si>
  <si>
    <t>Orthogonal design | Quasi-orthogonal design | Space-time block code</t>
  </si>
  <si>
    <t>A new space-time block codes based on quasi-orthogonal designs are put forward. Firstly the channel model is formulated. Then the connection between orthogonal/quasi-orthogonal designs and space-time block codes is explored. Finally we make simulations for the transmission of 4 bits/s/Hz and 6 bits/s/Hz using eight transmit antennas using the rate 3/4 quasi-orthogonal space-time block code and the rate 1/2 full-diversity orthogonal space-time block code. Simulation results show that full transmission rate is more important for very low signal to noise ratio (SNR) and high bit error probability (BEP), while full diversity is more important for very high SNR and low BEP.</t>
  </si>
  <si>
    <t>Journal of Dong Hua University (English Edition)</t>
  </si>
  <si>
    <t>55706912000;55730583900;35345780300</t>
  </si>
  <si>
    <t>Li, Zheng Quan;Hu, Guang Rui;Shan, Hong Mei</t>
  </si>
  <si>
    <t>Li Z.</t>
  </si>
  <si>
    <t>Space-time block codes based on quasi-orthogonal designs</t>
  </si>
  <si>
    <t>2-s2.0-11444263163</t>
  </si>
  <si>
    <t>['wireless communications', 'time domain', 'symbol interval', 'successive periods', 'rapid development', 'proposed scheme', 'pipsar techniques', 'multipath expression', 'mobile telephone', 'interference suppression', 'digital filters', 'data transmission', 'currently undergoing', 'channel estimation', 'antenna array']</t>
  </si>
  <si>
    <t>CDMA communication systems | Channel estimation | Interference suppression | Uplink mobile channel</t>
  </si>
  <si>
    <t>Wireless communications for mobile telephone and data transmission is currently undergoing very rapid development. Code division multiple-access (CDMA) implemented with direct sequence spread spectrum signaling is among the most promising multiplexing technologies for cellular telecommunications services. In this paper, jointly period inserted pilot symbols assisted recursive (PIPSAR) channel estimation and interference suppression techniques are proposed for uplink CDMA mobile communication systems. The uplink CDMA mobile communication system model is described in the form of space-time domain through antenna array and multipath expression. Interference suppression is achieved by using adaptive minimum mean squared error (MMSE) digital filters that span several successive received chip oversampling vectors of a symbol interval. PIPSAR techniques are used to estimate channel parameters. The correlation between the successive periods is considered to further improve the performance of the proposed scheme. Analysis and simulations are used to evaluate the performance of the proposed scheme. Copyright ¬© 2004 John Wiley &amp; Sons, Ltd.</t>
  </si>
  <si>
    <t>483-489</t>
  </si>
  <si>
    <t>60025278;60025278;60029322;60025278</t>
  </si>
  <si>
    <t>7403007780;7405436146;57198950062;7403223389</t>
  </si>
  <si>
    <t>Zheng, Zi Wei;Yang, Zhi Xing;Zhu, Yi Sheng;Pan, Chang Yong</t>
  </si>
  <si>
    <t>Dalian;Beijing</t>
  </si>
  <si>
    <t>Dalian Maritime University;Tsinghua University</t>
  </si>
  <si>
    <t>60029322;60025278</t>
  </si>
  <si>
    <t>Zheng Z.</t>
  </si>
  <si>
    <t>Channel estimation and interference suppression for uplink CDMA mobile communication systems</t>
  </si>
  <si>
    <t>10.1002/wcm.191</t>
  </si>
  <si>
    <t>2-s2.0-13244269964</t>
  </si>
  <si>
    <t>['transmit antenna', 'spectrum efficiency', 'simulation comparison', 'performance analysis', 'lower complexity', 'cstd ).', 'channel coding', 'always achieve', 'achieved simultaneously']</t>
  </si>
  <si>
    <t>Circular shifted transmit diversity | Diversity order | Full data rate | Space-time block code | Transmit diversity</t>
  </si>
  <si>
    <t>Three design requirements of space-time block code, full diversity order, full data rate and orthogonality, cannot be achieved simultaneously when the number of transmit antenna is more than two. In this paper, we propose a transmit diversity scheme - circular shifted transmit diversity (CSTD). CSTD can always achieve the full data rate and has very low decoding complexity. Through the performance analysis and simulation comparison in the case of same spectrum efficiency between CSTD and other well-known proposed schemes, it can be proved that CSTD always significantly outperforms the other transmit diversity schemes with full data rate. Additionally, compared with the transmit diversity schemes with full diversity order, CSTD has lower complexity and approximately the same performance when channel coding is concatenated. Copyright ¬© 2004 John Wiley &amp; Sons, Ltd.</t>
  </si>
  <si>
    <t>491-496</t>
  </si>
  <si>
    <t>60016561;60005244</t>
  </si>
  <si>
    <t>57218361398;7404685467</t>
  </si>
  <si>
    <t>Wu, Gang;Cheng, Shixin</t>
  </si>
  <si>
    <t>Netherlands;China</t>
  </si>
  <si>
    <t>Eindhoven;Nanjing</t>
  </si>
  <si>
    <t>Philips Research;Southeast University</t>
  </si>
  <si>
    <t>Wu G.</t>
  </si>
  <si>
    <t>Circular shifted transmit diversity</t>
  </si>
  <si>
    <t>10.1002/wcm.192</t>
  </si>
  <si>
    <t>2-s2.0-13244272174</t>
  </si>
  <si>
    <t>['transmit diversity', 'paper investigates', 'channel state', 'channel correlation', 'also investigate']</t>
  </si>
  <si>
    <t>Bit error rate | Carrier recovery | Differential detection | Transmit diversity | Wireless communications</t>
  </si>
  <si>
    <t>A differential detection scheme for transmit diversity was proposed by Tarokh, which can achieve full diversity order without the requirement to estimate the channel state at the receiver. This paper investigates the potential of using multiple receive antennas for differential space time coded MPSK signals over correlated Nakagami fading channels. We also investigate the effect of the carrier frequency offset (CFO) and channel correlation on its performance and present some results on its maximal tolerable frequency offsets for different MPSK signals. The results have shown that the differential encoding transmit diversity is very robust to the CFO and channel correlation. Copyright ¬© 2004 John Wiley &amp; Sons, Ltd.</t>
  </si>
  <si>
    <t>475-482</t>
  </si>
  <si>
    <t>7202776049;7201669202;42161044900</t>
  </si>
  <si>
    <t>Fan, Guoping;Fan, Pingyi;Cao, Zhigang</t>
  </si>
  <si>
    <t>Fan G.</t>
  </si>
  <si>
    <t>Performance of the combining received differential encoding transmit diversity with imperfect carrier recovery over correlated Nakagami fading channels</t>
  </si>
  <si>
    <t>10.1002/wcm.190</t>
  </si>
  <si>
    <t>2-s2.0-13244298333</t>
  </si>
  <si>
    <t>['radiation directivity', 'radiation characteristics', 'perturbed feeder', 'paper considers', 'matching frequency', 'matching characteristics', 'ground conductor', 'front direction', 'following results', 'fire type', 'equivalent circuit', 'electromagnetic simulator', 'electromagnetic coupling', 'direction end', 'different length', 'cross polarization', 'coupling magnitude', 'coplanar waveguide', 'coplanar line', 'circuit parameters', 'characteristics obtained', 'characteristics derived', 'antenna element', '16 db', '1 dbi']</t>
  </si>
  <si>
    <t>Coplanar waveguide | Electromagnetic coupling | End-fire antenna | Tapered slot antenna</t>
  </si>
  <si>
    <t>This paper considers a linear tapered slot antenna element with electromagnetically coupled feed and discusses the matching and the radiation characteristics. In the proposed antenna element, the coplanar line with perturbed feeder, that is, the coplanar waveguide, is considered as a coupled slot line. Each line is short-circuited to the ground conductor with different length. By electromagnetic coupling on the single-sided coplanar dielectric substrate, feed to the linear tapered slot antenna element is realized. The following results are obtained. (1) It is possible to control the coupling magnitude and the matching frequency between the antenna element and the feeder. (2) An equivalent circuit is proposed for the matching characteristics, and the circuit parameters are determined. (3) The characteristics obtained by experiment and with an electromagnetic simulator are compared to the characteristics derived from the equivalent circuit. (4) The radiation directivity is of the single-direction end-fire type. A gain of 8.1 dBi and a cross polarization of -16 dB in the front direction are realized. On the basis of these results, it is demonstrated that the proposed antenna element is useful as a planar antenna element. ¬© 2004 Wiley Periodicals, Inc.</t>
  </si>
  <si>
    <t>13-23</t>
  </si>
  <si>
    <t>Matsui, Akinori</t>
  </si>
  <si>
    <t>Fukaya</t>
  </si>
  <si>
    <t>Saitama Institute of Technology</t>
  </si>
  <si>
    <t>Matsui A.</t>
  </si>
  <si>
    <t>A linear tapered slot antenna electromagnetically coupled with perturbed coplanar waveguide</t>
  </si>
  <si>
    <t>10.1002/ecja.10218</t>
  </si>
  <si>
    <t>2-s2.0-2442461387</t>
  </si>
  <si>
    <t>['surface mounting', 'size reduction', 'resonant frequency', 'rectangular plate', 'radiation patterns', 'radiation characteristics', 'present antenna', 'one side', 'numerical analysis', 'monopole antenna', 'made clear', 'input characteristics', 'ground plane', 'finite size', 'feed line', 'fdtd method', 'element reduced', 'element height', 'electrical dimensions', 'dielectric chip', 'circuited line', 'characteristics due', 'antenna using', 'antenna characteristics']</t>
  </si>
  <si>
    <t>FDTD method | Monopole antenna | Small antenna | Wireless LAN</t>
  </si>
  <si>
    <t>A folded monopole antenna loaded with a rectangular plate placed at the edge of the ground plane is proposed and its characteristics are evaluated by numerical analysis with the FDTD method and by experiments. This antenna is characterized by a structure in which one of the two conductors forming a folded monopole element is a rectangular plate. The structure is suitable for surface mounting on a printed circuit board. In this paper, mainly for an antenna using a dielectric chip with a permittivity of 2.6, the configurations of the feed line and the short-circuited line and the shape of the loading conductor plate affecting the antenna characteristics are investigated. It is made clear that the element height and the shape of the loading plate along the longer side mainly contribute to the determination of the resonant frequency. The changes in the characteristics due to the finite size of the ground plane are studied both from the input characteristics and from the radiation characteristics. It is shown that the present antenna has radiation characteristics essentially identical to those of the monopole antenna and that the disturbance in the radiation patterns is caused by the fact that the length of one side of the ground plane is close to resonance. Also, the characteristics of the antenna with a helical loading plate and the effect of the permittivity of the core materials used for size reduction of the antenna are evaluated. It is shown that an antenna with the electrical dimensions of the element reduced to one-half can be realized by a combination of the helical loading plate and a material with a permittivity of 10.2. ¬© 2004 Wiley Periodicals, Inc.</t>
  </si>
  <si>
    <t>24-37</t>
  </si>
  <si>
    <t>60005647;60087438;60003336</t>
  </si>
  <si>
    <t>7004503266;7102854400;7201747933</t>
  </si>
  <si>
    <t>Kuga, Nobuhiro;Matsushima, Hidenao;Goto, Naohisa</t>
  </si>
  <si>
    <t>Omiya;Atsugi;Tokyo</t>
  </si>
  <si>
    <t>Mitsubishi Materials Corporation;Tokyo Polytechnic University;Takushoku University</t>
  </si>
  <si>
    <t>60087438;60005647;60003336</t>
  </si>
  <si>
    <t>Kuga N.</t>
  </si>
  <si>
    <t>Plate-loaded folded monopole antenna on a ground-plane edge</t>
  </si>
  <si>
    <t>10.1002/ecja.10214</t>
  </si>
  <si>
    <t>2-s2.0-2442549040</t>
  </si>
  <si>
    <t>03‚Äì02‚Äì17141</t>
  </si>
  <si>
    <t>['unknown power', 'uniform noise', 'threshold values', 'signal processing', 'several algorithms', 'receiving antenna', 'received signal', 'probability densities', 'priori information', 'obtained thresholds', 'obtained results', 'nonuniform noise', 'noise background', 'gaussian noise', 'detection curves', 'decision statistics', 'considered cases', 'arbitrarysize samples', 'antenna elements']</t>
  </si>
  <si>
    <t>In this paper, we perform comparative analysis of several algorithms for signal processing in an antenna array used for determining multidimensional Gaussian complex signals with an a priori unknown spatial covariance matrix against the background of Gaussian noise. All the studied decision statistics are obtained on the basis of generalized likelihood ratio for arbitrarysize samples. Depending on the available a priori information on the received signal and noise, we consider three cases of noise background, namely, nonuniform noise over the antenna elements with unknown power, uniform noise with unknown power, and uniform noise with known (unit) power. To determine the threshold values of the decision statistics, their probability densities are expanded in a series in terms of orthogonal Jacobi polynomials. Detection curves are constructed for all considered cases on the basis of obtained thresholds. The obtained results are valid for short samples whose size is comparable with the number of elements in the receiving antenna.</t>
  </si>
  <si>
    <t>621-630</t>
  </si>
  <si>
    <t>60008673;60008673;60008673</t>
  </si>
  <si>
    <t>56373874700;57220358034;6508043898</t>
  </si>
  <si>
    <t>Bolkhovskaya, O. V.;Mal‚Äôtsev, A. A.;Rodyushkin, K. V.</t>
  </si>
  <si>
    <t>Lobachevsky State University of Nizhni Novgorod</t>
  </si>
  <si>
    <t>Bolkhovskaya O.V.</t>
  </si>
  <si>
    <t>Comparative analysis of different statistics for detecting spatial signals in the case of short samples</t>
  </si>
  <si>
    <t>10.1023/B:RAQE.0000049560.83919.a6</t>
  </si>
  <si>
    <t>2-s2.0-25844494130</t>
  </si>
  <si>
    <t>['work examines', 'rights reserved', 'performance loss', 'make use', 'main effects', 'downlink eigenvectors', 'carrier frequencies']</t>
  </si>
  <si>
    <t>Adaptive antennas | Eigenbeamforming | Open-loop downlink beamforming</t>
  </si>
  <si>
    <t>This work examines the effects of the separation between the carrier frequencies of the uplink and downlink channels due to frequency division duplex on the performance of open-loop downlink beamforming antenna array techniques that make use of eigenvectors as beamformers. The main effects are the de-correlation of the uplink and downlink eigenvectors and the performance loss, both of which are quantified. Also, a simple compensation technique is examined, and is shown to eliminate most of the performance loss. ¬© 2004 Elsevier B.V. All rights reserved.</t>
  </si>
  <si>
    <t>1415-1421</t>
  </si>
  <si>
    <t>60027272;60027272</t>
  </si>
  <si>
    <t>6506043856;55498731300</t>
  </si>
  <si>
    <t>Koutalos, Antonis C.;Thompson, John S.</t>
  </si>
  <si>
    <t>Edinburgh</t>
  </si>
  <si>
    <t>The University of Edinburgh</t>
  </si>
  <si>
    <t>Koutalos A.</t>
  </si>
  <si>
    <t>Effects of FDD on open-loop downlink eigen-beamforming in WCDMA mobile communication systems</t>
  </si>
  <si>
    <t>S0165168404001008</t>
  </si>
  <si>
    <t>10.1016/j.sigpro.2004.05.013</t>
  </si>
  <si>
    <t>2-s2.0-3042736401</t>
  </si>
  <si>
    <t>Conselho Nacional de Desenvolvimento Cient√≠fico e Tecnol√≥gico</t>
  </si>
  <si>
    <t>CNPq</t>
  </si>
  <si>
    <t>['whole p', 'waisted loop', 'termitophageous ant', 'south axis', 'sensory organ', 'room temperature', 'pachycondyla marginata', 'oriented parallel', 'magnetic north', 'magnetic field', 'hysteresis curves', 'h cr', 'h c', 'antennae give', 'abdomen contributions']</t>
  </si>
  <si>
    <t>magnetic material | migratory ant | pair of antennae</t>
  </si>
  <si>
    <t>Pachycondyla marginata (P.m.), a migratory and termitophageous ant, hunting only the termite species Neocapritermes opacus, migrates significantly oriented 13¬∞ with respect to the magnetic North-South axis. Results of hysteresis curves at room temperature of four Pachycondyla marginata heads, thorax, pairs of antennae and abdomens, oriented parallel to the magnetic field, indicate that the antennae give the strongest saturation magnetization, suggesting this sensory organ as being also a magnetic sensory organ. The total saturation magnetization in a whole P.m. is composed by 42¬±3%, 24¬±3%, 19¬±3% and 15¬±3% of antennae, head, thorax and abdomen contributions, respectively. The abdomen hysteresis curve presents a wasp-waisted loop with H cr/H c of 4.75, characteristic of mixed magnetic systems.</t>
  </si>
  <si>
    <t>467-470</t>
  </si>
  <si>
    <t>BioMetals</t>
  </si>
  <si>
    <t>60008132;60008132;60008132</t>
  </si>
  <si>
    <t>7003994219;6603492795;6504232778</t>
  </si>
  <si>
    <t>Wajnberg, Eliane;Cernicchiaro, Geraldo;Motta De Souza Esquivel, Darci</t>
  </si>
  <si>
    <t>Rio de Janeiro</t>
  </si>
  <si>
    <t>Centro Brasileiro de Pesquisas F√≠sicas</t>
  </si>
  <si>
    <t>Wajnberg E.</t>
  </si>
  <si>
    <t>Antennae: The strongest magnetic part of the migratory ant</t>
  </si>
  <si>
    <t>10.1023/B:BIOM.0000029443.93732.62</t>
  </si>
  <si>
    <t>2-s2.0-3042830455</t>
  </si>
  <si>
    <t>['visual system', 'triethylammonium bromide', 'stimulus onset', 'spiking neurons', 'spike discharges', 'repetitive spikes', 'present study', 'planar multi', 'perceptual integration', 'little affected', 'intracellular application', 'generated presynaptically', 'fluctuations superimposed', 'electrode array', 'dimming detectors', 'dimming detector', 'clamp technique', 'channel blocker', 'amacrine cells', '314 ),']</t>
  </si>
  <si>
    <t>In the visual system, optimal light stimulation sometimes generates Œ≥-range (ca. 20 ‚àº 80 Hz) synchronous oscillatory spike discharges. This phenomenon is assumed to be related to perceptual integration. Applying a planar multi-electrode array to the isolated frog retina, Ishikane et al. demonstrated that dimming detectors, off-sustained type ganglion cells, generate synchronous oscillatory spike discharges in response to diffuse dimming illumination. In the present study, applying the whole cell current-clamp technique to the isolated frog retina, we examined how light-evoked oscillatory spike discharges were generated in dimming detectors. Light-evoked oscillatory (‚àº30 Hz) spike discharges were triggered by rhythmic (‚àº30 Hz) fluctuations superimposed on a depolarizing plateau potential. When a suprathreshold steady depolarizing current was injected into a dimming detector, only a few spikes were evoked at the stimulus onset. However, repetitive spikes were triggered by a Œ≥-range sinusoidal current superimposed on the steady depolarizing current. Thus the light-evoked rhythmic fluctuations are likely to be generated presynaptically. The light-evoked rhythmic fluctuations were suppressed not by intracellular application of N-(2,6-dimethyl- phenylcarbamoylmethyl)triethylammonium bromide (QX-314), a Na+ channel blocker, to the whole cell clamped dimming detector but by bath-application of tetrodotoxin to the retina. The light-evoked rhythmic fluctuations were suppressed by a GABAA receptor antagonist but potentiated by a GABAC receptor antagonist, whereas these fluctuations were little affected by a glycine receptor antagonist. Because amacrine cells are spiking neurons and because GABA is one of the main transmitters released from amacrine cells, amacrine cells may participate in generating rhythmically fluctuated synaptic input to dimming detectors.</t>
  </si>
  <si>
    <t>715-725</t>
  </si>
  <si>
    <t>60025272;60025272;60025272;60025272</t>
  </si>
  <si>
    <t>7005026007;55257607700;7005817040;7202529752</t>
  </si>
  <si>
    <t>Arai, Itaru;Yamada, Yoshiyuki;Asaka, Tomomitsu;Tachibana, Masao</t>
  </si>
  <si>
    <t>Arai I.</t>
  </si>
  <si>
    <t>Light-evoked oscillatory discharges in retinal ganglion cells are generated by rhythmic synaptic inputs</t>
  </si>
  <si>
    <t>10.1152/jn.00159.2004</t>
  </si>
  <si>
    <t>2-s2.0-3142694006</t>
  </si>
  <si>
    <t>['using fwlr', 'thin oxides', 'test method', 'standard parameters', 'simple method', 'semiconductor manufacturing', 'rights reserved', 'revealing stress', 'process reliability', 'mobile ions', 'introductory overview', 'heated structure', 'fwlr ).', 'drain current', 'dielectric stressing', 'device reliability', 'design challenges', 'data assessment', 'correlate well', 'control cards', 'continuous verification', 'check reliability', 'basic approaches', 'another task']</t>
  </si>
  <si>
    <t>The continuous verification of process reliability is essential to semiconductor manufacturing. The tool that accomplishes this task in the required short time is the fast wafer level reliability monitoring (fWLR). The basic approaches for this task are described in this introductory overview. It summarizes sampling plans, discusses the feasibility of using fWLR for screening and describes the data assessment and application of control cards. Beyond these general topics many of the fWLR stress methods are described in detail: Dielectric stressing by means of an exponential current ramp is compared to ramped voltage stress. Especially for thin oxides the methods differ regarding the soft breakdown detection and the time they consume. Another task of fWLR is the detection of plasma induced damage, which can be achieved by applying a revealing stress to MOSFETs with antenna. The design challenges of the structures and the test method as well as the data assessment are described in detail. An important section deals with fWLR for interconnects. In this section the appropriate test structures (including thermal simulations) are illustrated and fast electromigration stresses are discussed and the details of standard wafer level electromigration accelerated test (SWEAT) are included. For contacts and vias a simple method to check reliability is presented. Finally the monitoring of device reliability is treated. It is shown that using indirect parameters that correlate well to standard parameters such as the drain current can be beneficial for fWLR. For both, the interconnects and the devices, it is essential to have locally heated test structures in order to keep the stress time low. The detection and verification of mobile ions can also be performed with such a self-heated structure. For the described methods examples are given to illustrate the usefulness. ¬© 2004 Elsevier Ltd. All rights reserved.</t>
  </si>
  <si>
    <t>1209-1231</t>
  </si>
  <si>
    <t>60030823;60030823</t>
  </si>
  <si>
    <t>55708423300;7003939897</t>
  </si>
  <si>
    <t>Martin, Andreas;Vollertsen, Rolf Peter</t>
  </si>
  <si>
    <t>Neubiberg</t>
  </si>
  <si>
    <t>Infineon Technologies AG</t>
  </si>
  <si>
    <t>Martin A.</t>
  </si>
  <si>
    <t>An introduction to fast wafer level reliability monitoring for integrated circuit mass production</t>
  </si>
  <si>
    <t>S0026271404001131</t>
  </si>
  <si>
    <t>10.1016/j.microrel.2004.04.008</t>
  </si>
  <si>
    <t>2-s2.0-3142699326</t>
  </si>
  <si>
    <t>['wafer processing', 'trap filling', 'test method', 'rights reserved', 'reliability risk', 'oxide lifetime', 'obtained number', 'new method', 'model equation', 'main parameters', 'inflicted damage', 'gate oxide', 'filling model', 'fast test', 'different trap', 'detrap processes', 'corresponding reduction', 'corresponding development']</t>
  </si>
  <si>
    <t>A new method to quantify the reliability risk for gate oxide with plasma induced charging damage (PID) is established. Based on existing antenna test methodology the quantity of inflicted damage is expressed in a physical meaningful number by means of a simple model applicable for thick oxides (&gt;5 nm). This model takes trap activation, trap filling, detrapping and also traps generation under constant current test condition ("revealing stress", "diagnostic stress") into account. For the corresponding development of the measurable external supply voltage with time an equation is derived. Experimental test data from different oxide thicknesses are fitted to this model equation to obtain its main parameters, the cross section values. These cross section values describe the probabilities for the different trap/detrap processes during stress. Cross section values thus found extend published data for lower electric fields to high electric fields necessary for a fast test. The number of plasma induced traps, which was added to the oxide during wafer processing, can now be determined by applying an electron trapping rate (ETR) test method, and combining it with our dynamic trap generation/filling model. The obtained number of PID related traps opens a path to calculate the corresponding reduction of oxide lifetime. Real measurement data are used to illustrate the method and its applicability to fast wafer level reliability (fWLR) monitoring. ¬© 2004 Elsevier Ltd. All rights reserved.</t>
  </si>
  <si>
    <t>1245-1250</t>
  </si>
  <si>
    <t>7005516672;7004445988</t>
  </si>
  <si>
    <t>Smeets, David;Fazekas, Josef</t>
  </si>
  <si>
    <t>Smeets D.</t>
  </si>
  <si>
    <t>Quantifying charging damage in gate oxides of antenna structures for WLR monitoring</t>
  </si>
  <si>
    <t>S0026271404001155</t>
  </si>
  <si>
    <t>10.1016/j.microrel.2004.04.010</t>
  </si>
  <si>
    <t>2-s2.0-3142706664</t>
  </si>
  <si>
    <t>['velocity profile', 'standard deviation', 'rights reserved', 'program includes', 'program features', 'operation wherein', 'novel application', 'model attempts', 'measurement uncertainty', 'matlab program', 'inversion uses', 'ensemble statistics', 'ensemble mean', 'bistatic antennae']</t>
  </si>
  <si>
    <t>Graphical user interface | Monte Carlo | Optimization | Simulated annealing | Uncertainty</t>
  </si>
  <si>
    <t>A MATLAB program was developed to invert first arrival travel time picks from zero offset profiling borehole ground penetrating radar traces to obtain the electromagnetic wave propagation velocities in soil. Zero-offset profiling refers to a mode of operation wherein the centers of the bistatic antennae being lowered to the same depth below ground for each measurement. The inversion uses a simulated annealing optimization routine, whereby the model attempts to reduce the root mean square error between the measured and modeled travel time by perturbing the velocity in a ray tracing routine. Measurement uncertainty is incorporated through the presentation of the ensemble mean and standard deviation from the results of a Monte Carlo simulation. The program features a pre-processor to modify or delete travel time information from the profile before inversion and post-processing through presentation of the ensemble statistics of the water contents inferred from the velocity profile. The program includes a novel application of a graphical user interface to animate the velocity fitting routine. ¬© 2004 Elsevier Ltd. All rights reserved.</t>
  </si>
  <si>
    <t>767-776</t>
  </si>
  <si>
    <t>Rucker D.</t>
  </si>
  <si>
    <t>BGPRconstruct: A MATLAB&lt;sup&gt;¬Æ&lt;/sup&gt; ray-tracing program for nonlinear inversion of first arrival travel time data from zero-offset borehole radar</t>
  </si>
  <si>
    <t>S0098300404001001</t>
  </si>
  <si>
    <t>10.1016/j.cageo.2004.05.009</t>
  </si>
  <si>
    <t>2-s2.0-3342911901</t>
  </si>
  <si>
    <t>['stabilizing mechanism', 'rf power', 'rf frequency', 'operation modes', 'mainly focused', 'fueling rate', 'field intensity', 'clearly observed', 'central cell', '5 mhz']</t>
  </si>
  <si>
    <t>Discharge | Mirror | Stabilization</t>
  </si>
  <si>
    <t>HANBIT is a magnetic mirror confinement device. Recent physics experiments have been mainly focused on identifying discharge characteristics and on getting stable plasma production and operation modes, by using a 500 kW slot antenna system at a fixed RF frequency of 3.5 MHz and varying discharge conditions such as fueling rate, RF power, and B-field intensity in central cell. Two distinct operation modes are found to be very sensitive to the RF power as well as the ratio of the RF frequency to the ion cyclotron frequency. A MHD interchange mode of m = -1 is clearly observed and the stabilizing mechanism can be explained by the sideband coupling theory.</t>
  </si>
  <si>
    <t>2367-2370</t>
  </si>
  <si>
    <t>60068696;60068696;60068696;60068696;60068696;60068696;60068696;60068696;60068696;109957306;60068696;60068696;109957306;60068696;60068696;60068696;109957306;60068696;60068696;60068696;60068696;60068696;60068696-109957306;60068696;60068696;60068696;60068696;60068696;60068696;109957306;60068696;60068696</t>
  </si>
  <si>
    <t>7401970932;55444971300;57225787457;8089652000;55722763500;55722512400;57199098433;35371212800;7404118249;57207094978;6701509883;7202751160;57203428328;36013189400;55763540300;51261221300;57206342065;6506622310;24471760800;55698954700;7601455702;57219153170;56027283400;6701644180;8089653800;56542248300;57213802795;7201423719;7202469869;57205900586;7403587920;7005330044</t>
  </si>
  <si>
    <t>Yoo, S. J.;Kwon, M.;Bak, J. G.;Choh, K.;Choi, I. S.;Choi, J. H.;Choi, J. W.;England, A. C.;Hong, J.;Jeon, H. S.;Jhang, H. G.;Ju, J. S.;Jung, M.;Kim, J. Y.;Kim, S. S.;Ko, W. H.;Kwak, K. Y.;Kyum, M. C.;Lee, B. J.;Lee, D. K.;Lee, J. H.;Lee, H. G.;Lee, S. G.;Lho, T.;Na, H. K.;Park, B. H.;Park, M. K.;Seo, D. C.;Seo, S. H.;Yeom, J. H.;Yoon, J. S.;You, K. I.</t>
  </si>
  <si>
    <t>South Korea;</t>
  </si>
  <si>
    <t>Yusong;</t>
  </si>
  <si>
    <t>Korea Basic Science Institute;Hanbit User Group</t>
  </si>
  <si>
    <t>60068696;109957306</t>
  </si>
  <si>
    <t>Yoo S.J.</t>
  </si>
  <si>
    <t>Experimental status of the HANBIT facility</t>
  </si>
  <si>
    <t>10.1088/1009-0630/6/4/004</t>
  </si>
  <si>
    <t>2-s2.0-33746339911</t>
  </si>
  <si>
    <t>Terry Fox Foundation</t>
  </si>
  <si>
    <t>['thermographic measurement', 'thermal conduction', 'spatial distribution', 'significantly affect', 'phantom layers', 'model conductive', 'maximum sar', 'layered block', 'investigation suggest', 'homogeneous medium', 'heating duration', 'heat transfer', 'francis ltd', 'convective cooling']</t>
  </si>
  <si>
    <t>Heat transfer | Infrared thermography | Interstitial antenna | Microwave hyperthermia | Phanton dosimetry | SAR</t>
  </si>
  <si>
    <t>Thermal conduction and convection were examined as sources of error in thermographically measured SAR patterns of an interstitial microwave hyperthermia applicator. Measurements were performed in a layered block of muscle-equivalent phantom material using an infrared thermographic technique with varying heating duration. There was a 52.7% reduction in maximum SAR and 75.5% increase in 50% iso-SAR contour area for a 60-s heating duration relative to a 10-s heating duration. A finite element model of heat transfer in an homogeneous medium was used to model conductive and convective heat transfer during the thermographic measurement. Thermal conduction artefacts were found to significantly distort thermographically measured SAR patterns. Convective cooling, which occurs when phantom layers are exposed for thermal image acquisition, was found to significantly affect the magnitude, but not the spatial distribution, of thermographically measured SAR patterns. Results from this investigation suggest that the thermal diffusion artefacts can be minimized if the duration of the applied power pulse is restricted to 10s or less. ¬© 2004 Taylor &amp; Francis Ltd.</t>
  </si>
  <si>
    <t>539-555</t>
  </si>
  <si>
    <t>International Journal of Hyperthermia</t>
  </si>
  <si>
    <t>60016849;60008768;60023022-60089742;60016849-60089742;60008768-60016849-60006977</t>
  </si>
  <si>
    <t>6602662995;57196054830;6603307890;7103315603;7004850171</t>
  </si>
  <si>
    <t>Gladman, A. S.;Davidson, S. R.H.;Easty, A. C.;Joy, M. L.;Sherar, M. D.</t>
  </si>
  <si>
    <t>Canada;Canada;Canada;Canada;Canada</t>
  </si>
  <si>
    <t>Toronto;Toronto;Toronto;Toronto;London</t>
  </si>
  <si>
    <t>University of Toronto, Institute of Biomedical Engineering;Toronto General Hospital;University of Toronto;Ontario Cancer Institute University of Toronto;London Regional Cancer Program</t>
  </si>
  <si>
    <t>60089742;60023022;60016849;60008768;60006977</t>
  </si>
  <si>
    <t>Gladman A.S.</t>
  </si>
  <si>
    <t>Infrared thermographic SAR measurements of interstitial hyperthermia applicators: Errors due to thermal conduction and convection</t>
  </si>
  <si>
    <t>10.1080/02656730410001668366</t>
  </si>
  <si>
    <t>2-s2.0-3442900294</t>
  </si>
  <si>
    <t>['test meal', 'statistical significance', 'shorter latency', 'sensilla numbers', 'sensilla number', 'rights reserved', 'rearing locusts', 'pretreatment regime', 'pretreatment ).', 'pretreatment ),', 'nutritionally near', 'mean 20', 'maxillary palps', 'lasted longer', 'largely account', 'insects reared', 'food deprived', 'equilibration period', 'covariate removed', 'close correlate', 'behaviourally relevant', 'behavioural relevance', '6 h', '2 h']</t>
  </si>
  <si>
    <t>Diet | Gustation | Locusta migratoria | Sensilla | Taste</t>
  </si>
  <si>
    <t>Rearing locusts in an impoverished chemosensory environment leads to fewer chemoreceptors developing on the mouthparts and antennae as adults but the behavioural relevance of these changes remains unknown. To address this question, locusts were reared for the final two larval stadia on either a single, nutritionally near-optimal synthetic food ('plain' pretreatment), or a diet comprising two nutritionally complementary foods containing two added flavours ('mix' pretreatment). Insects reared on the 'mix' diet had a mean 20% more chemosensilla on the maxillary palps than those fed on the 'plain' diet. Following an equilibration period, when all newly moulted adults could feed on two nutritionally complementary foods, insects were food deprived for 2 or 6 h, and then given a test meal of a single balanced food at one of two dilutions whilst their behaviour was recorded. 'Mix'-pretreated locusts had a shorter latency to feed and were more likely to reject the test food upon first contact if deprived for only 2 h; but if they did take a meal it lasted longer and contained fewer pauses. Using sensilla number as a covariate removed the statistical significance of pretreatment regime, indicating that sensilla number, or some close correlate of it, can largely account for the variation in behaviour. This suggests that sensilla numbers are behaviourally relevant; particularly where locusts are not greatly food deprived and faced with marginally acceptable foods. ¬© 2004 Elsevier Ltd. All rights reserved.</t>
  </si>
  <si>
    <t>725-736</t>
  </si>
  <si>
    <t>Journal of Insect Physiology</t>
  </si>
  <si>
    <t>60026851;60026851-60031101;60026851;60026851</t>
  </si>
  <si>
    <t>6504202540;7402160384;6603703360;24339260900</t>
  </si>
  <si>
    <t>Opstad, Rebecca;Rogers, Stephen M.;Behmer, Spencer T.;Simpson, Stephen J.</t>
  </si>
  <si>
    <t>Cambridge;Oxford</t>
  </si>
  <si>
    <t>University of Cambridge;University of Oxford</t>
  </si>
  <si>
    <t>60031101;60026851</t>
  </si>
  <si>
    <t>Opstad R.</t>
  </si>
  <si>
    <t>Behavioural correlates of phenotypic plasticity in mouthpart chemoreceptor numbers in locusts</t>
  </si>
  <si>
    <t>S0022191004000952</t>
  </si>
  <si>
    <t>10.1016/j.jinsphys.2004.05.010</t>
  </si>
  <si>
    <t>2-s2.0-3543136065</t>
  </si>
  <si>
    <t>['œá2 analysis', 'œ ∫.', 'topographic localization', 'topographic diagram', 'swallowed coins', 'still indicated', 'scanned twice', 'rights reserved', 'radiographic imaging', 'positive signal', 'mtd scan', 'methods patients', 'metallic objects', 'metal detector', 'mcnemar test', 'guide therapy', 'foreign body', 'fb identification', 'error rates', 'different days', 'differ significantly', 'diagnostic accuracy', 'correctly ruled', 'correctly identified', 'conventional radiographs', 'ci 81', 'ci 80', 'ci 76', 'ci 49', 'button batteries', 'accurately found', '94 ).', '82 ).', '78 ).', '73 %).', '65 patients', '56 ).', '41 ).', '29 items']</t>
  </si>
  <si>
    <t>foreign object | ingestion | localization | Metal detector</t>
  </si>
  <si>
    <t>Objective Exact localization of ingested metal objects is necessary to guide therapy. This study prospectively evaluates the accuracy of foreign body (FB) identification and localization by metal detector (MTD) in a systematic topographic fashion. Methods Patients who presented after an alleged or witnessed metal FB ingestion were scanned with an MTD. In case of a positive signal, the location was recorded in a topographic diagram, and radiographs were obtained. The diagnostic accuracy of the MTD scan for FB identification and topographic localization was determined by œá2 analysis, and concordance was calculated by the McNemar test and expressed as Œ∫. Results A total of 70 MTD examinations were performed on 65 patients (age 6 months to 16 years); 5 patients were scanned twice on different days. The majority had swallowed coins and button batteries (n = 41). Of these, 29 items were correctly identified, and 11 of 12 were correctly ruled out (coins and button batteries: sensitivity, 100% [95% Confidence Interval 95% to 100%]; specificity, 91.7% [95% CI 76% to 100%], Œ∫ = 0.94). When all metallic objects were included, 41 of 46 were correctly identified, and 22 of 24 were correctly ruled out (sensitivity, 89.1% [95% CI 80% to 98%]; specificity, 91.7% [95% CI 81% to 100%], Œ∫ = 0.78). Five miscellaneous objects were not identified (sensitivity for items other than coins and button batteries 71% [95% CI 49% to 92%], Œ∫ = 0.56). Localization by MTD was correct in 30 of 41 identified objects (73%). The error rates of junior and senior pediatric surgery residents did not differ significantly (P = .82). Conclusions Ingested coins and button batteries can be safely and accurately found by metal detector. For these indications, the MTD is a radiation-free diagnostic alternative to conventional radiographs. Other items, however, cannot be ruled out reliably by MTD. In these cases, radiographic imaging is still indicated. ¬© 2004 Elsevier Inc. All rights reserved.</t>
  </si>
  <si>
    <t>1245-1248</t>
  </si>
  <si>
    <t>Journal of Pediatric Surgery</t>
  </si>
  <si>
    <t>60000291;60000291</t>
  </si>
  <si>
    <t>6603961125;7006469298</t>
  </si>
  <si>
    <t>Muensterer, Oliver J.;Joppich, Ingolf</t>
  </si>
  <si>
    <t>Klinikum der Universit√§t M√ºnchen</t>
  </si>
  <si>
    <t>Muensterer O.</t>
  </si>
  <si>
    <t>Identification and topographic localization of metallic foreign bodies by metal detector</t>
  </si>
  <si>
    <t>S0022346804002623</t>
  </si>
  <si>
    <t>10.1016/j.jpedsurg.2004.04.011</t>
  </si>
  <si>
    <t>2-s2.0-3843071973</t>
  </si>
  <si>
    <t>['wild type', 'trans isomerase', 'thus differs', 'three mutants', 'strict anaerobe', 'sequence similarity', 'sequence motifs', 'reaction center', 'phytoene synthase', 'photosynthetic growth', 'photoprotection roles', 'pathway known', 'obligate photoautotroph', 'nine genes', 'mutants exhibited', 'like desaturases', 'like cis', 'known enzymes', 'genome sequence', 'genes encoding', 'discernible phenotype', 'ct1416 mutants', 'ct0649 ).', 'ct0301 ),', 'crtq mutants', 'converting phytoene', 'carotenoid composition', 'carotenoid cis', 'carotenoid biosynthesis', 'carotenogenic enzymes', 'also discussed']</t>
  </si>
  <si>
    <t>The green sulfur bacterium Chlorobium tepidum is a strict anaerobe and an obligate photoautotroph. On the basis of sequence similarity with known enzymes or sequence motifs, nine open reading frames encoding putative enzymes of carotenoid biosynthesis were identified in the genome sequence of C. tepidum, and all nine genes were inactivated. Analysis of the carotenoid composition in the resulting mutants allowed the genes encoding the following six enzymes to be identified: phytoene synthase (crtB/CT1386), phytoene desaturase (crtP/CT0807), Œ∂-carotene desaturase (crtQ/CT1414), Œ≥-carotene desaturase (crtU/CT0323), carotenoid 1‚Ä≤,2‚Ä≤-hydratase (crtC/CT0301), and carotenoid cis-trans isomerase (crtH/CT0649). Three mutants (CT0180, CT1357, and CT1416 mutants) did not exhibit a discernible phenotype. The carotenoid blosynthetic pathway in C. tepidum is similar to that in cyanobacteria and plants by converting phytoene into lycopene using two plant-like desaturases (CrtP and CrtQ) and a plant-like cis-trans isomerase (CrtH) and thus differs from the pathway known in all other bacteria. In contrast to the situation in cyanobacteria and plants, the construction of a crtB mutant completely lacking carotenoids demonstrates that carotenoids are not essential for photosynthetic growth of green sulfur bacteria. However, the bacteriochlorophyll a contents of mutants lacking colored carotenoids (crtB, crtP, and crtQ mutants) were decreased from that of the wild type, and these mutants exhibited a significant growth rate defect under all light intensities tested. Therefore, colored carotenoids may have both structural and photoprotection roles in green sulfur bacteria. The ability to manipulate the carotenoid composition so dramatically in C. tepidum offers excellent possibilities for studying the roles of carotenoids in the light-harvesting chlorosome antenna and iron-sulfur-type (photosystem I-like) reaction center. The phylogeny of carotenogenic enzymes in green sulfur bacteria and green filamentous bacteria is also discussed.</t>
  </si>
  <si>
    <t>5210-5220</t>
  </si>
  <si>
    <t>60001439;60001439;60001439;60001439;60001439</t>
  </si>
  <si>
    <t>6603809402;6701920153;7006788801;7407105218;7202225529</t>
  </si>
  <si>
    <t>Frigaard, Niels Ulrik;Maresca, Julia A.;Yunker, Colleen E.;Jones, A. Daniel;Bryant, Donald A.</t>
  </si>
  <si>
    <t>Frigaard N.</t>
  </si>
  <si>
    <t>Genetic manipulation of carotenoid biosynthesis in the green sulfur bacterium Chlorobium tepidum</t>
  </si>
  <si>
    <t>10.1128/JB.186.16.5210-5220.2004</t>
  </si>
  <si>
    <t>2-s2.0-3843106844</t>
  </si>
  <si>
    <t>Israel Science Foundation</t>
  </si>
  <si>
    <t>ISF</t>
  </si>
  <si>
    <t>['snr ).', 'noise ratio', 'input multiple', 'highest value', 'gmi ),', 'freedom depends', 'fading multiple', 'fading channel', 'communication scheme', 'channel noise', 'channel estimator', 'channel estimation', 'certain conditions', 'antenna channel', 'achievable rate']</t>
  </si>
  <si>
    <t>We investigate the fading multiple-antenna channel. The decoder is assumed to possess imperfect channel fading information. A modified nearest neighbor decoder with an innovative weighting factor is introduced and an expression for the generalized mutual information (GMI), the achievable rate, is obtained. We show that under certain conditions the achievable rate is equivalent to that of a fading multiple-antenna Gaussian channel where fading is known to the receiver and is equal to the channel estimation, and where noise is due to both the channel noise and the channel estimation error. We show that for our communication scheme, the minimum mean square error (MMSE) channel estimator is optimal in the sense that it achieves the highest value of GMI, and hence the highest communication rate. Additionally, a training based multiple-input multiple-output (MIMO) scheme in a block-fading channel is investigated and it is shown that the number of degrees of freedom depends on the signal-to-noise ratio (SNR). ¬© 2004 IEEE.</t>
  </si>
  <si>
    <t>1665-1686</t>
  </si>
  <si>
    <t>7006525580;55965443600;35564142000</t>
  </si>
  <si>
    <t>Weingarten, Hanan;Steinberg, Yossef;Shamai, Shlomo</t>
  </si>
  <si>
    <t>Weingarten H.</t>
  </si>
  <si>
    <t>Gaussian codes and weighted nearest neighbor decoding in fading multiple-antenna channels</t>
  </si>
  <si>
    <t>10.1109/TIT.2004.831744</t>
  </si>
  <si>
    <t>2-s2.0-3943065777</t>
  </si>
  <si>
    <t>['uwb devices', 'two nist', 'transmitting devices', 'several devices', 'selected ultrawideband', 'radiated emissions', 'fidelity time', 'domain waveforms', 'domain full', 'brief descriptions']</t>
  </si>
  <si>
    <t>This summarizes results obtained from time-domain full-bandwidth emissions measurements of selected ultrawideband (UWB) transmitting devices. Brief descriptions of two NIST-developed measurement systems are provided. High-fidelity time-domain waveforms are shown, along with associated amplitude spectra for several devices. Results are shown for both conducted and radiated emissions from UWB devices.</t>
  </si>
  <si>
    <t>18-22</t>
  </si>
  <si>
    <t>60023053;60023053;60023053;60023053;60023053</t>
  </si>
  <si>
    <t>6603670899;7101659615;7005389627;7801565294;57225261950</t>
  </si>
  <si>
    <t>Johnk, Robert T.;Novotny, David R.;Grosvenor, Chriss A.;Canales, Nino;Veneman, Jason G.</t>
  </si>
  <si>
    <t>Johnk R.T.</t>
  </si>
  <si>
    <t>Time-domain measurements of radiated and conducted UWB emissions</t>
  </si>
  <si>
    <t>10.1109/MAES.2004.1346892</t>
  </si>
  <si>
    <t>2-s2.0-3943079999</t>
  </si>
  <si>
    <t>['various classes', 'time signals', 'time modulation', 'time codes', 'theoretical results', 'rapid fading', 'mobile terminal', 'imperfect interleaving', 'full rank', 'either quasi', 'diversity transmission', 'diversity analysis', 'design criteria', 'also performed']</t>
  </si>
  <si>
    <t>Most space-time codes in the literature were proposed based two ideal channel conditions: either quasi-static or rapid fading. However, these codes may suffer performance degradation due to temporal correlation caused by the movement of the mobile terminal or imperfect interleaving. In this correspondence, we provide a novel analytical framework for the diversity analysis of space-time modulation in time-correlated fading environment. We show that the space-time signals, of square size achieving full diversity in quasi-static fading channels also achieve full diversity in time-correlated fading channels, independently of the time correlation matrix. Consequenfly, various classes of space-time signals designed for quasi-static fading channels can also be used for full-diversity transmission over time-correlated fading channels. Moreover, we show that if the time correlation matrix is of full rank, the design criteria for time-correlated fading channels are the same as those for rapid fading channels. To illustrate the theoretical results, some simulations were also performed under various temporal fading conditions. ¬© 2004 IEEE.</t>
  </si>
  <si>
    <t>1832-1839</t>
  </si>
  <si>
    <t>60078684;60078684;60078684</t>
  </si>
  <si>
    <t>7402010291;7006311415;7404200118</t>
  </si>
  <si>
    <t>Su, Weifeng;Safar, Zoltan;Liu, K. J.Ray</t>
  </si>
  <si>
    <t>Diversity analysis of space-time modulation over time-correlated Rayleigh-fading channels</t>
  </si>
  <si>
    <t>10.1109/TIT.2004.831848</t>
  </si>
  <si>
    <t>2-s2.0-3943091223</t>
  </si>
  <si>
    <t>['system operating', 'statistical approach', 'specific tissues', 'simulations showed', 'sar levels', 'rat tissues', 'placed close', 'paper describes', 'maximum sar', 'loop antenna', 'locally expose', 'input power', 'human head', 'global system', 'exposure system', 'dura matter', 'dosimetric analysis', 'domain method', 'dm ).', 'difference time', 'dielectric substrate', 'averaged sar', 'animal placed', 'analyzed using', '900 mhz', '8 w', '1 w']</t>
  </si>
  <si>
    <t>Dosimetry | Finite difference time domain (FDTD) | Loop antenna | Mobile phone | RF exposure system | Specific absorption rate (SAR)</t>
  </si>
  <si>
    <t>This paper describes a dosimetric analysis of a specific exposure system used to locally expose the heads of rats. This system operating at 900 MHz consists of a restrainer and a loop antenna having two metallic lines printed on a dielectric substrate; one of the extremities of the metallic structure forms a loop and is placed close to the head of the animal placed in a cylindrical "rocket-like" restrainer. This local-exposure system was analyzed using the finite-difference time-domain method. Comparisons between measurements and simulations were carried out using a homogeneous rat model. The aim of the study was to compare the exposure of the rat and human head in specific tissues such as the dura matter (DM). Specific absorption rate (SAR) levels were calculated in a heterogeneous rat phantom. With an input power of 1 W, the brain-averaged SAR was equal to 6.8 W/kg. Using a statistical approach, the maximum SAR in specific tissues was extracted. With an input power of 1 W, the maximum SAR inside the skull was estimated at 15.5¬±5 W/kg, while the maximum SAR in the skin was 33¬±5 W/kg. A comparison was made between SAR levels in a human head exposed to a global system for mobile communication handset operating at 900 MHz (250-mW output power) and those obtained in the rat tissues with a 100-mW input power at the connector of the loop. In this case, simulations showed that the ratio of the maximum local SAR in the rat versus human was 1.3¬±0.6 in the brain, 1.0¬±0.5 in the skin, and 1.2¬±0.6 in the DM.</t>
  </si>
  <si>
    <t>2076-2083</t>
  </si>
  <si>
    <t>60027892;60104081;60106847;60104081</t>
  </si>
  <si>
    <t>7004401310;7005938084;7004115778;57203046526</t>
  </si>
  <si>
    <t>Leveque, Philippe;Dale, Christian;Veyret, Bernard;Wiart, Joe</t>
  </si>
  <si>
    <t>Talence;Issy-les-Moulineaux;Limoges</t>
  </si>
  <si>
    <t>Laboratoire de l‚ÄôInt√©gration du Mat√©riau au Syst√®me;Orange Labs;XLIM Institut de Recherche</t>
  </si>
  <si>
    <t>60106847;60104081;60027892</t>
  </si>
  <si>
    <t>Leveque P.</t>
  </si>
  <si>
    <t>Dosimetric analysis of a 900-MHz rat head exposure system</t>
  </si>
  <si>
    <t>10.1109/TMTT.2004.831984</t>
  </si>
  <si>
    <t>2-s2.0-4043059946</t>
  </si>
  <si>
    <t>['statistical behavior', 'radiation pattern', 'polarization must', 'induced voltage', 'general formalism', 'field statistics', 'correlation functions', 'available power', 'antenna feeds']</t>
  </si>
  <si>
    <t>Antennas | Statistical electromagnetics</t>
  </si>
  <si>
    <t>A general formalism is proposed to study the statistical behavior of antennas under uncorrelated plane wave spectrum illumination. It is shown that field statistics are not adequate to understanding antenna responses in such cases and that radiation pattern and polarization must be taken into account. New closed form expressions for correlation functions are derived for the induced voltage and the available power at antenna feeds.</t>
  </si>
  <si>
    <t>409-423</t>
  </si>
  <si>
    <t>60000145;60000145</t>
  </si>
  <si>
    <t>7003647633;6603595537</t>
  </si>
  <si>
    <t>De Doncker, Ph;Meys, R.</t>
  </si>
  <si>
    <t>Universit√© Libre de Bruxelles</t>
  </si>
  <si>
    <t>De Doncker P.</t>
  </si>
  <si>
    <t>Statistical response of antennas under uncorrelated plane wave spectrum illumination</t>
  </si>
  <si>
    <t>10.1080/02726340490467448</t>
  </si>
  <si>
    <t>2-s2.0-4043060045</t>
  </si>
  <si>
    <t>F49620-03-C-0036</t>
  </si>
  <si>
    <t>['shift angle', 'phase shift', 'obtained angle', 'mechanically adjusted']</t>
  </si>
  <si>
    <t>Circular polarization | Constant insertion loss | Degeneracy removal | Dipole mode | Ferrite resonator | Frequency tuning | Microwave device | Nonreciprocal wave propagation | Phase shift | Phase shifter | Rotating arm | Switch coupling | Uniform rotation</t>
  </si>
  <si>
    <t>Novel microwave phase shifters are proposed and fabricated utilizing nonreeiprocal wave propagation whose insertion loss is independent of the obtained angle in phase shift. The fabricated phase shifter consisted of a ferrite ring resonator whose feeder point can be mechanically adjusted to give 360¬∞ phase-shift angle at relatively constant insertion loss. Measurements are compared with calculations.</t>
  </si>
  <si>
    <t>1813-1819</t>
  </si>
  <si>
    <t>8 I</t>
  </si>
  <si>
    <t>100440113;60028628</t>
  </si>
  <si>
    <t>7004498200;7005835162</t>
  </si>
  <si>
    <t>How, Hoton;Vittoria, Carmine</t>
  </si>
  <si>
    <t>Boston;Belmont</t>
  </si>
  <si>
    <t>Northeastern University;Hotech Inc.</t>
  </si>
  <si>
    <t>60028628;100440113</t>
  </si>
  <si>
    <t>How H.</t>
  </si>
  <si>
    <t>Microwave phase shifter utilizing nonreciprocal wave propagation</t>
  </si>
  <si>
    <t>10.1109/TMTT.2004.828466</t>
  </si>
  <si>
    <t>2-s2.0-4043061363</t>
  </si>
  <si>
    <t>['tissue welding', 'selective irradiation', 'probe may', 'probe ability', 'irradiated spot', 'field distances', 'feature makes', 'dielectric resonator', 'biomedical settings', 'biological tissues', 'biological media', '9 ghz']</t>
  </si>
  <si>
    <t>Microwave heating | Microwave microscopy | Near-field</t>
  </si>
  <si>
    <t>A medium power microwave near-field probe operating at 9 GHz has been designed and tested. The probe radiates microwave energy through a very narrow slot microfabricated at the apex of the dielectric resonator. The radiation is very intensive at near-field distances from the slot and is capable of heating different materials. A temperature of ‚àº 60¬∞C -100¬∞C is achieved in an irradiated spot of a size as small as 270 √ó 500 Œºm2. This probe may be used for selective irradiation of biological tissues and tissue welding. We demonstrate the probe ability to produce irreversible changes in biological media with a relatively low power source of ‚àº1 W. This feature makes it safe for usage in biomedical settings and opens the way to development of an inexpensive portable handheld device.</t>
  </si>
  <si>
    <t>1957-1963</t>
  </si>
  <si>
    <t>60007903;60007903;60007903;100461272</t>
  </si>
  <si>
    <t>6507015919;7004092573;56021982000;7103403304</t>
  </si>
  <si>
    <t>Copty, Anan;Golosovsky, Michael;Davidov, Dan;Frenkel, Avraham</t>
  </si>
  <si>
    <t>Jerusalem;</t>
  </si>
  <si>
    <t>Hebrew University of Jerusalem;ANAFA-Electromagnetic Solutions Ltd.</t>
  </si>
  <si>
    <t>60007903;100461272</t>
  </si>
  <si>
    <t>Copty A.</t>
  </si>
  <si>
    <t>Localized heating of biological media using a 1-W microwave near-field probe</t>
  </si>
  <si>
    <t>10.1109/TMTT.2004.831986</t>
  </si>
  <si>
    <t>2-s2.0-4043075521</t>
  </si>
  <si>
    <t>['versatile method', 'source array', 'recent experiment', 'receiver array', 'fluctuating medium', 'experimental procedure', 'data taken']</t>
  </si>
  <si>
    <t>The performance of a time reversal mirror (TRM) in complex ocean scenarios can be evaluated without invoking spatial reciprocity in the experimental procedure. The experimental implementation requires connectivity between a source array and a receiver array but eliminates the requirement of actually having a probe source collocated with the receiver array. It is shown with data taken in a recent experiment that this streamlined, nonreciprocity-based time reversal procedure yields results potentially better than the classical time reversal method. Further, it provides a more versatile method to study a TRM in a fluctuating medium. ¬© 2004 Acoustical Society of America.</t>
  </si>
  <si>
    <t>1009-1015</t>
  </si>
  <si>
    <t>60121579;60121579;60121579;60121579;60121579;60004559</t>
  </si>
  <si>
    <t>57210710658;7005259296;7004415305;7404036752;6701857393;56351923400</t>
  </si>
  <si>
    <t>Roux, Philippe;Kuperman, W. A.;Hodgkiss, W. S.;Song, Hee Chun;Akal, T.;Stevenson, Mark</t>
  </si>
  <si>
    <t>United States;Italy</t>
  </si>
  <si>
    <t>San Diego;La Spezia</t>
  </si>
  <si>
    <t>Marine Physical Laboratory;NATO Undersea Research Centre</t>
  </si>
  <si>
    <t>60121579;60004559</t>
  </si>
  <si>
    <t>Roux P.</t>
  </si>
  <si>
    <t>A nonreciprocal implementation of time reversal in the ocean</t>
  </si>
  <si>
    <t>10.1121/1.1707089</t>
  </si>
  <si>
    <t>2-s2.0-4043078457</t>
  </si>
  <si>
    <t>ECS-0091599</t>
  </si>
  <si>
    <t>['thus improving', 'sar calculations', 'peak 1', 'novel approach', 'microwave frequencies', 'intraocular antennas', 'implanted antenna', 'head model', 'good agreement', 'frequencies using', 'eyeball acts', 'examined computationally', 'domain method', 'difference time', 'dielectric lens', 'detailed analysis', 'design issues', 'also performed', '45 ghz']</t>
  </si>
  <si>
    <t>Antenna coupling | Data telemetry | Dosimetry | Retinal prosthesis</t>
  </si>
  <si>
    <t>In this paper, we investigate a novel approach of establishing a data telemetry link for a dual-unit retinal prosthesis at microwave frequencies (1.45 and 2.45 GHz) using a pair of microstrip patch antennas. Appropriately sized extraocular (25 √ó 25 mm) and intraocular (6 √ó 6 mm) antennas are designed to operate at both the frequencies using the finite-difference time-domain method, and the coupling between them is examined computationally in the presence of a 0.25-nvm resolution human-head model. Good agreement between numerical and experimental coupling results is shown and it is observed that the eyeball acts as a dielectric lens for the implanted antenna, thus improving the coupling between the extraocular and intraocular antennas. Specific absorption rate (SAR) computations are also performed at both the frequencies, and the peak 1-g SAR value is calculated. Detailed analysis of the design issues of the antennas, results of the numerical and experimental coupling measurements, and SAR calculations are presented.</t>
  </si>
  <si>
    <t>1925-1933</t>
  </si>
  <si>
    <t>60004923;60004923;60015183</t>
  </si>
  <si>
    <t>6603320672;7003666534;7101691575</t>
  </si>
  <si>
    <t>Gosalia, Keyoor;Lazzi, Gianluca;Humayun, Mark</t>
  </si>
  <si>
    <t>Los Angeles;Raleigh</t>
  </si>
  <si>
    <t>Keck School of Medicine of USC;NC State University</t>
  </si>
  <si>
    <t>60015183;60004923</t>
  </si>
  <si>
    <t>Gosalia K.</t>
  </si>
  <si>
    <t>Investigation of a microwave data telemetry link for a retinal prosthesis</t>
  </si>
  <si>
    <t>10.1109/TMTT.2004.832007</t>
  </si>
  <si>
    <t>2-s2.0-4043079815</t>
  </si>
  <si>
    <t>['transducer array', 'radiation pattern', 'miniature high', 'insertion loss', 'glass fiber', 'electrical contacts', 'array elements', '75 microns', '60 db', '550 microns', '16 db']</t>
  </si>
  <si>
    <t>The design, fabrication, and performance of miniature high-frequency annular arrays are described. A 50-MHz, 2-mm-diameter, 7-element, equal-area annular array was fabricated and tested. The array elements were defined using photolithography and the electrical contacts were made using ultrasonic wire bonding. The resulting transducer produced pulses with a -6 dB bandwidth of 52% and an insertion loss of -16 dB. A radiation pattern was collected by scanning the transducer array above the tip of a glass fiber. A -6 dB two-way beam width of 75 microns was found at f/2. The radiation pattern decreased smoothly to less than -60 dB at a distance of 550 microns.</t>
  </si>
  <si>
    <t>1010-1017</t>
  </si>
  <si>
    <t>IEEE Transactions on Ultrasonics, Ferroelectrics, and Frequency Control</t>
  </si>
  <si>
    <t>60016005;60016005;60016005</t>
  </si>
  <si>
    <t>55724444100;6507662995;7102722812</t>
  </si>
  <si>
    <t>Brown, Jeremy A.;D√©mor√©, Christine E.M.;Lockwood, Geoffrey R.</t>
  </si>
  <si>
    <t>Brown J.</t>
  </si>
  <si>
    <t>Design and fabrication of annular arrays for high-frequency ultrasound</t>
  </si>
  <si>
    <t>10.1109/TUFFC.2004.1324405</t>
  </si>
  <si>
    <t>2-s2.0-4043082664</t>
  </si>
  <si>
    <t>BES 0201880</t>
  </si>
  <si>
    <t>['tumor detectability', 'time beamforming', 'thin layer', 'skin simulant', 'proposed recently', 'paper represents', 'mist beamforming', 'malignant tissue', 'investigation includes', 'immersion medium', 'experimental study', 'dimensional space', 'dielectric contrasts', 'coupling medium', 'compact ultrawide', 'clinical scenarios', 'breast phantom', 'breast interface', 'artifact caused', 'antenna transmits', 'antenna reverberation', 'adaptive algorithm', '11 ghz']</t>
  </si>
  <si>
    <t>Breast cancer detection | Finite difference time domain (FDTD) | Microwave imaging | Space-time beamforming | Tissue phantoms | Ultrawide-band (UWB) antennas</t>
  </si>
  <si>
    <t>Microwave imaging via space-time (MIST) beamforming has been proposed recently for detecting small malignant breast tumors. In this paper, we extend the previously presented two-dimensional space-time beamformer design to three-dimensional (3-D), and demonstrate its efficacy using experimental data obtained with a multilayer breast phantom. The breast phantom consists of a homogeneous normal breast tissue simulant covered by a thin layer of skin simulant. A small synthetic malignant tumor is embedded in the breast phantom. We have developed several tumor simulants that yield the range of dielectric contrasts between normal and malignant tissue that are expected in clinical scenarios. A microwave sensor comprised of a synthetic planar array of compact ultrawide-band (UWB) antennas is immersed in a coupling medium above the breast tissue phantom. At each position in the array, the antenna transmits a synthetically generated pulse (1-11 GHz) into the phantom. The received backscatter signals are processed by a data-adaptive algorithm that removes the artifact caused by antenna reverberation and backscatter from the skin-breast interface, followed by 3-D space-time beamforming to image backscattered energy as a function of location. Our investigation includes a numerical (finite difference time domain) and experimental study of the UWB antenna performance in the immersion medium, as well as a study of the influence of malignant-to-normal breast tissue dielectric contrast on dynamic range requirements and tumor detectability. This paper represents the first experimental demonstration of 3-D MIST beamforming in multilayer breast phantoms with malignant-to-normal dielectric contrasts down to 1.5:1 for a 4-mm synthetic tumor.</t>
  </si>
  <si>
    <t>1856-1865</t>
  </si>
  <si>
    <t>60007363;60032179;60032179;60032179;60032179</t>
  </si>
  <si>
    <t>24450471500;35371029900;7003809691;7004109084;7006765697</t>
  </si>
  <si>
    <t>Li, Xu;Davis, Shakti K.;Hagness, Susan C.;Van Der Weide, Daniel W.;Van Veen, Barry D.</t>
  </si>
  <si>
    <t>Madison;Evanston</t>
  </si>
  <si>
    <t>University of Wisconsin-Madison;Northwestern University</t>
  </si>
  <si>
    <t>60032179;60007363</t>
  </si>
  <si>
    <t>Microwave imaging via space-time beamforming: Experimental investigation of tumor detection in multilayer breast phantoms</t>
  </si>
  <si>
    <t>10.1109/TMTT.2004.832686</t>
  </si>
  <si>
    <t>2-s2.0-4043102495</t>
  </si>
  <si>
    <t>['two types', 'surrounding environment', 'sensitive receivers', 'resonance characteristics', 'radiation performances', 'radiation patterns', 'radiation efficiency', 'profile antennas', 'planar inverted', 'numerical analysis', 'much impact', 'measurement setup', 'largely applicable', 'initially designed', 'implanted low', 'implanted antennas', 'human head', 'human body', 'f antenna', 'electromagnetic characteristics', 'e .,', 'dipole inside', 'dipole antennas', 'dipole antenna', 'difference time', 'designed low', 'designed antennas', 'communication link', 'body must', 'antennas inside', 'antennas implanted', 'antenna must', 'also consider', '405 mhz']</t>
  </si>
  <si>
    <t>Finite difference time domain (FDTD) | Implanted antenna | Maximum available power | Microstrip antenna | Planar inverted-F antenna (PIFA) | Specific absorption rate (SAR) | Spherical dyadic Green's function (DGF)</t>
  </si>
  <si>
    <t>Antennas implanted in a human body are largely applicable to hyperthermia and biotelemetry. To make practical use of antennas inside a human body, resonance characteristics of the implanted antennas and their radiation signature outside the body must be evaluated through numerical analysis and measurement setup. Most importantly, the antenna must be designed with an in-depth consideration given to its surrounding environment. In this paper, the spherical dyadic Green's function (DGF) expansions and finite-difference time-domain (FDTD) code are applied to analyze the electromagnetic characteristics of dipole antennas and low-profile patch antennas implanted in the human head and body. All studies to characterize and design the implanted antennas are performed at the biomedical frequency band of 402-405 MHz. By comparing the results from two numerical methodologies, the accuracy of the spherical DGF application for a dipole antenna at the center of the head is evaluated. We also consider how much impact a shoulder has on the performance of the dipole inside the head using FDTD. For the ease of the design of implanted low-profile antennas, simplified planar geometries based on a real human body are proposed. Two types of low-profile antennas, i.e., a spiral microstrip antenna and a planar inverted-F antenna, with superstrate dielectric layers are initially designed for medical devices implanted in the chest of the human body using FDTD simulations. The radiation performances of the designed low-profile antennas are estimated in terms of radiation patterns, radiation efficiency, and specific absorption rate. Maximum available power calculated to characterize the performance of a communication link between the designed antennas and an exterior antenna show how sensitive receivers are required to build a reliable telemetry link.</t>
  </si>
  <si>
    <t>1934-1943</t>
  </si>
  <si>
    <t>55720388800;7102110120</t>
  </si>
  <si>
    <t>Kim, Jaehoon;Rahmat-Samii, Yahya</t>
  </si>
  <si>
    <t>Implanted antennas inside a human body: Simulations, designs, and characterizations</t>
  </si>
  <si>
    <t>10.1109/TMTT.2004.832018</t>
  </si>
  <si>
    <t>2-s2.0-4043114097</t>
  </si>
  <si>
    <t>['used three', 'typical telephones', 'total lack', 'times smaller', 'sar obtained', 'sam model', 'safety guidelines', 'relaxed limit', 'relatively close', 'proposed ).', 'pinna ,"', 'modified sam', 'mm resolution', 'lossless plastic', 'international commission', 'icnirp guidelines', 'higher conductivity', 'head model', 'g sars', 'g sar', 'dimensional computer', 'currently used', 'current ieee', 'compliance testing', 'cellular telephones', 'anatomic models', 'absorptive phantom', '835 mhz', '30 countries', '1900 mhz', '16 times', '0 w']</t>
  </si>
  <si>
    <t>Accurate SAR obtained with a proposed modified SAM | Comparison of specific absorption rate (SAR) obtained for specific anthropomorphic mannequin (SAM) and anatomic models | Considerably lower SAR for SAM</t>
  </si>
  <si>
    <t>A 2-mm-thick plastic shell with 5-10-mm-thick tapered plastic spacer in the shape of a "pinna"-speciflc anthropomorphic mannequin (SAM) head model is being used for determination of the specific absorption rate (SAR) of cellular telephones for compliance testing against IEEE and the International Commission on Non-Ionizing Radiation Protection (ICNIRP) Safety Guidelines Used in the U.S. and Europe, respectively. We have used three-dimensional computer-aided design files of the SAM Model with 1-mm resolution to calculate peak 1- and 10-g SAR for "cheek" and "15¬∞-tilted" positions of some typical telephones for comparison with those for three anatomic models of the head to show that the SAR obtained for SAM is up to two or more times smaller than for anatomic models. This is due to the shift of the high SAR locations to a low radiated fields region away from the antenna, particularly at 835 MHz, and a substantial physical separation from the absorptive phantom at 1900 MHz. Due to the use of lossless plastic for the "pinna," another handicap of the SAM model is the total lack of knowledge of 1- or 10-g SAR in the pinna tissues required by all safety guidelines (current or proposed). To remedy this situation, we propose a modified SAM with a lossy "pinna," for which 1- and 10-g SARs are relatively close to those for anatomic models, provided we use a fluid of higher conductivity than that currently used for compliance testing at 835 MHz. Lastly, we compare the implications of the current IEEE and ICNIRP guidelines and the newly proposed IEEE guidelines with a relaxed limit of 4.0 W/kg for any 10-g of tissue of the pinna for maximum allowable powers for cellular telephones at 835 and 1900 MHz to show that the newly proposed relaxed IEEE limits will allow radiated powers that may be 8-16 times those permitted by the current IEEE Standard and up to two times higher than those permitted under ICNIRP guidelines used in over 30 countries.</t>
  </si>
  <si>
    <t>2004-2012</t>
  </si>
  <si>
    <t>60025488;60025488-60008724</t>
  </si>
  <si>
    <t>7103082601;7202457923</t>
  </si>
  <si>
    <t>Gandhi, Om P.;Kang, Gang</t>
  </si>
  <si>
    <t>Salt Lake City;Durham</t>
  </si>
  <si>
    <t>The University of Utah;Duke University</t>
  </si>
  <si>
    <t>60025488;60008724</t>
  </si>
  <si>
    <t>Gandhi O.</t>
  </si>
  <si>
    <t>Inaccuracies of a plastic "pinna" SAM for SAR testing of cellular telephones against IEEE and ICNIRP safety guidelines</t>
  </si>
  <si>
    <t>10.1109/TMTT.2004.832689</t>
  </si>
  <si>
    <t>2-s2.0-4043116909</t>
  </si>
  <si>
    <t>['waveguide resonators', 'using arrays', 'three types', 'selective surfaces', 'radiation ports', 'proposed concept', 'periodic grid', 'fss structures', 'form fsss', 'experimental results', 'designed based', 'design method', 'circuit models', 'afa modules', 'afa module', '35 ghz']</t>
  </si>
  <si>
    <t>Antenna-filter-antenna (AFA) | Bandpass filter | Frequency-selective surface (FSS) | High-order FSS</t>
  </si>
  <si>
    <t>A method is introduced for designing bandpass frequency-selective surfaces (FSSs) using arrays of antenna-filter-antenna (AFA) modules. An AFA module is a filter with radiation ports, which is obtained by integrating two antennas and a nonradiating resonant structure in between. AFA modules are designed based on circuit models and microwave filter design techniques. Three types of these AFA modules are designed using microstrip antennas and coplanar-waveguide resonators, and are used to form FSSs with three- and four-pole shaped bandpass response at 35 GHz. FSS structures are formed by arraying these modules in a periodic grid with an optimal cell size. The proposed concept and the design method are validated using numerical simulation (finite-element method), as well as experimental results.</t>
  </si>
  <si>
    <t>1781-1789</t>
  </si>
  <si>
    <t>60025778-60003892;60025778;60025778</t>
  </si>
  <si>
    <t>6603613030;35585913500;7006384021</t>
  </si>
  <si>
    <t>Abbaspour-Tamijani, Abbas;Sarabandi, Kamal;Rebeiz, Gabriel M.</t>
  </si>
  <si>
    <t>Ann Arbor;Tempe</t>
  </si>
  <si>
    <t>University of Michigan, Ann Arbor;Arizona State University</t>
  </si>
  <si>
    <t>60025778;60003892</t>
  </si>
  <si>
    <t>Abbaspour-Tamijani A.</t>
  </si>
  <si>
    <t>Antenna-filter-antenna arrays as a class of bandpass frequency-selective surfaces</t>
  </si>
  <si>
    <t>10.1109/TMTT.2004.831572</t>
  </si>
  <si>
    <t>2-s2.0-4043129507</t>
  </si>
  <si>
    <t>Foro Italico University of Rome</t>
  </si>
  <si>
    <t>['values near', 'subsequently applied', 'simply touching', 'results highlight', 'results available', 'realistic model', 'radiated power', 'pressed inside', 'operating condition', 'numerical tools', 'muscle interface', 'mhz cap', 'measurements shows', 'lesion depth', 'leaflets positions', 'induced lesions', 'heart region', 'good agreement', 'explicit 2', 'experimental results', 'dimensional cylindrical', 'computed data', 'blood velocity', 'bioheat equation', 'antenna length', '5 mm']</t>
  </si>
  <si>
    <t>2450-MHz antenna | Bioheat equation (BHE) | Cap-choke antenna | Catheter antenna | Finite-difference time-domain (FDTD) methods | Microwave (MW) cardiac ablation | Power density distribution | Temperature distribution</t>
  </si>
  <si>
    <t>A two-dimensional cylindrical-coordinate (2-D-cyl) finite-difference (FD) time-domain code together with an explicit 2-D-cyl FD solution of the bioheat equation were used for studying a 2450-MHz cap-choke antenna designed for microwave cardiac ablation. Following validation based on results available in literature, the numerical tools were used to evaluate the performance of the catheter antenna embedded in a homogeneous dielectric phantom. The results highlight the ability of the cap-choke catheter antenna to produce high specific absorption rate (SAR) values near the tip and, in contrast, very low SAR values along the antenna length. The comparison of computed data with measurements shows a good agreement between numerical and experimental results. The numerical tools were subsequently applied to analyze the catheter antenna embedded in a two-layer heart model in order to evaluate the depth of induced lesions in a more realistic model of the operating condition. In particular, both the effect of the antenna position relative to the blood-muscle interface (simply touching or pressed inside the muscle) and the effect of blood velocity (taking into account over-leaflets and underneath-leaflets positions) were investigated. It is shown that a lesion depth of 5 mm in a heart region with low blood perfusion could be obtained with approximately 16 W of radiated power, applied for 60 s.</t>
  </si>
  <si>
    <t>1978-1986</t>
  </si>
  <si>
    <t>60032350;60032350;60027561;60032350;60032350</t>
  </si>
  <si>
    <t>56231427700;7003948945;7501724941;6603887757;6603094570</t>
  </si>
  <si>
    <t>Bernardi, Paolo;Cavagnaro, Marta;Lin, James C.;Pisa, Stefano;Piuzzi, Emanuele</t>
  </si>
  <si>
    <t>Rome;Chicago</t>
  </si>
  <si>
    <t>Sapienza Universit√† di Roma;University of Illinois at Chicago</t>
  </si>
  <si>
    <t>60032350;60027561</t>
  </si>
  <si>
    <t>Bernardi P.</t>
  </si>
  <si>
    <t>Distribution of SAR and temperature elevation induced in a phantom by a microwave cardiac ablation catheter</t>
  </si>
  <si>
    <t>10.1109/TMTT.2004.832031</t>
  </si>
  <si>
    <t>2-s2.0-4043129509</t>
  </si>
  <si>
    <t>['wireless link', 'transmission distance', 'transmission characteristics', 'module employs', 'mobility transistor', 'link showed', 'gain antenna', 'free transmission', 'db bandwidth', 'carrier photodiode', '8 dbm', '16 ghz', '120 ghz']</t>
  </si>
  <si>
    <t>Broad-band communication | High electron-mobility transistor (HEMT) | Millimeter-wave (MMW) radio communication | Photodiodes (PDs)</t>
  </si>
  <si>
    <t>We present a high-directivity photonic emitter with a high-gain antenna and waveguide-output photodiode module (WG-PM) for extending the transmission distance of a wireless link that uses a 120-GHz millimeter wave. The module employs a uni-traveling-carrier photodiode, broad-band high electron-mobility transistor (HEMT) amplifier, and planar-circuit-to-waveguide transition substrate. The maximum output power of the WG-PM is 8 dBm at a frequency of 120 GHz, and it has a 3-dB bandwidth of over 16 GHz. The wireless link with the high-directivity photonic emitter achieved 10-Gbit/s wireless data transmission, and using a high-gain Gaussian optic lens antenna and an HEMT amplifier reduced the input optical power necessary for error-free transmission. The transmission characteristics of the link showed that its transmission distance can be extended to over 100 m.</t>
  </si>
  <si>
    <t>1843-1850</t>
  </si>
  <si>
    <t>60025555;60025555;60025555;60025555;60025555</t>
  </si>
  <si>
    <t>7202188531;7101990372;6505556607;7404574158;7006744896</t>
  </si>
  <si>
    <t>Hirata, Akihiko;Kosugi, Toshihiko;Meisl, Nicholas;Shibata, Tsugumichi;Nagatsuma, Tadao</t>
  </si>
  <si>
    <t>High-directivity photonic emitter using photodiode module integrated with HEMT amplifier for 10-Gbit/s wireless link</t>
  </si>
  <si>
    <t>10.1109/TMTT.2004.831581</t>
  </si>
  <si>
    <t>2-s2.0-4043147771</t>
  </si>
  <si>
    <t>Thailand Graduate Institute of Science and Technology</t>
  </si>
  <si>
    <t>['various types', 'two slots', 'slot antennas', 'slot antenna', 'recent years', 'previous studies', 'heating characteristics', 'electromagnetic techniques', 'clinical use']</t>
  </si>
  <si>
    <t>Clinical trial | Coaxial-slot antenna | Finite-difference time-domain (FDTD) method | Interstitial microwave hyperthermia | Specific absorption rate (SAR) distribution</t>
  </si>
  <si>
    <t>In recent years, various types of applications of electromagnetic techniques to microwave thermal therapies have been developed. The authors have been studying the coaxial-slot antenna, which is one of the thin microwave antennas, for the minimally invasive microwave thermal therapies, such as inter-stitial microwave hyperthermia. From the results of our previous studies, it was clear that the coaxial-slot antenna with two slots generates a localized heating region only around the tip of the antenna. In this paper, we confirm the heating characteristics of the coaxial-slot antennas with two slots from a viewpoint of clinical use, and introduce the results of two clinical trials.</t>
  </si>
  <si>
    <t>1987-1991</t>
  </si>
  <si>
    <t>60002787;60002787;60002787;60011473;60011473</t>
  </si>
  <si>
    <t>55576600100;36741006000;55445582500;55722203000;16552624000</t>
  </si>
  <si>
    <t>Saito, Kazuyuki;Yoshimura, Hiroyuki;Ito, Koichi;Aoyagi, Yutaka;Horita, Hirotoshi</t>
  </si>
  <si>
    <t>Tokyo;Chiba</t>
  </si>
  <si>
    <t>Tokyo Dental College;Chiba University</t>
  </si>
  <si>
    <t>60011473;60002787</t>
  </si>
  <si>
    <t>Saito K.</t>
  </si>
  <si>
    <t>Clinical trials of interstitial microwave hyperthermia by use of coaxial-slot antenna with two slots</t>
  </si>
  <si>
    <t>10.1109/TMTT.2004.832005</t>
  </si>
  <si>
    <t>2-s2.0-4043149231</t>
  </si>
  <si>
    <t>['wind tunnel', 'two doses', 'pear ester', 'male moths', 'important insect', 'hexenyl hexanoate', 'hexenyl benzoate', 'corresponding aldehyde', 'compounds eliciting', 'codling moth', 'best attracted', 'behavioural activity', 'antagonistic effect', 'aldehyde e', '(¬±)- linalool']</t>
  </si>
  <si>
    <t>Codling moth | Cydia pomonella | Electrophysiology | Host plant volatiles | Kairomone | Lepidoptera | Malus | Tortricidae | Wind tunnel</t>
  </si>
  <si>
    <t>Identification of host volatile compounds attractive to codling moth Cydia pomonella, a most important insect of apple, will contribute to the development of safe control techniques. Synthetic apple volatiles in two doses were tested for antennal and behavioural activity in codling moth. Female antennae strongly responded to (Z)3-hexenol, (Z)3-hexenyl benzoate, (Z)3-hexenyl hexanoate, (¬±)-linalool and E,E-Œ±-farnesene. Two other compounds eliciting a strong antennal response were the pear ester, ethyl (E,Z)-2,4-decadienoate, and its corresponding aldehyde, E,E-2, 4-decadienal, which is a component of the larval defence secretion of the European apple sawfly. Attraction of codling moth to compounds eliciting a strong antennal response was tested in a wind tunnel. Male moths were best attracted to a blend of (E,E)-Œ±-farnesene, (E)-beta-farnesene and ethyl (E,Z)-2,4-decadienoate. The aldehyde E,E-2,4-decadienal had an antagonistic effect when added to the above mixture.</t>
  </si>
  <si>
    <t>488-493</t>
  </si>
  <si>
    <t>60027152;60027152;60027152;60002014;60002014;60002014;60027152;60027152</t>
  </si>
  <si>
    <t>6508268589;56633698000;35579647600;6602372767;7201568547;7003602441;6506511444;7004027172</t>
  </si>
  <si>
    <t>Ansebo, L.;Coracini, M. D.A.;Bengtsson, M.;Liblikas, I.;Ram√≠rez, M.;Borg-Karlson, A. K.;Tasin, M.;Witzgall, P.</t>
  </si>
  <si>
    <t>Uppsala;Stockholm</t>
  </si>
  <si>
    <t>Sveriges lantbruksuniversitet;The Royal Institute of Technology (KTH)</t>
  </si>
  <si>
    <t>60027152;60002014</t>
  </si>
  <si>
    <t>Ansebo L.</t>
  </si>
  <si>
    <t>Antennal and behavioural response of codling moth Cydia pomonella to plant volatiles</t>
  </si>
  <si>
    <t>10.1111/j.1439-0418.2004.00878.x</t>
  </si>
  <si>
    <t>2-s2.0-4043150684</t>
  </si>
  <si>
    <t>['superstrate materials', 'medical implants', 'measured results', 'ground point', 'feed point', 'extensive study', 'evaluated using', 'domain method', 'difference time']</t>
  </si>
  <si>
    <t>Biocompatible antenna | Medical implant communications services (MICS) | Microstrip | Pacemaker antenna | Wireless communication</t>
  </si>
  <si>
    <t>The objective of this paper is to design a microstrip patch antenna for communication with medical implants in the 402-405-MHz Medical Implant Communications Services band. Microstrip antenna design parameters are evaluated using the finite-difference time-domain method, and are compared to measured results. The effects of shape, length, size, location of feed point and ground point, substrate and superstrate materials, and their thicknesses are evaluated. An extensive study of the performance of the antennas to changes in these parameters was undertaken. The results of this paper provide guidance in the design of implantable microstrip antennas.</t>
  </si>
  <si>
    <t>1944-1951</t>
  </si>
  <si>
    <t>60025488;60025488;60025488</t>
  </si>
  <si>
    <t>8519271800;7003923643;7404387574</t>
  </si>
  <si>
    <t>Soontornpipit, Pichitpong;Furse, Cynthia M.;Chung, You Chung</t>
  </si>
  <si>
    <t>Salt Lake City</t>
  </si>
  <si>
    <t>The University of Utah</t>
  </si>
  <si>
    <t>Soontornpipit P.</t>
  </si>
  <si>
    <t>Design of implantable microstrip antenna for communication with medical implants</t>
  </si>
  <si>
    <t>10.1109/TMTT.2004.831976</t>
  </si>
  <si>
    <t>2-s2.0-4043153400</t>
  </si>
  <si>
    <t>['study focuses', 'semianalytical method', 'required beamforming', 'radiation converged', 'primary somatosensory', 'presented results', 'potential limitations', 'pain conditions', 'microwave frequencies', 'methodology may', 'measured data', 'may provide', 'human head', 'human body', 'future research', 'focusing properties', 'first focus', 'experimental part', 'ellipsoidal reflector', 'developed using', 'clinical applications', 'brain tissues', 'brain area', 'aiming mainly', '5 ghz']</t>
  </si>
  <si>
    <t>Activation of primary somatosensory (SI) cortex | Ellipsoidal conductive wall cavity | Focused microwave radiometry | Imaging of conductivity variations in biological tissues</t>
  </si>
  <si>
    <t>Focused microwave radiometry, aiming mainly in clinical applications at measuring temperature distributions inside the human body, may provide the capability of detecting electrical conductivity variations at microwave frequencies of excitable cell clusters, such as in the case of brain tissues. A novel microwave radiometric system, including an ellipsoidal conductive wall cavity, which provides the required beamforming and focusing, is developed for the imaging of biological tissues via contactless measurements. The measurement is realized by placing the human head in the region of the first focus and collecting the radiation converged at the second by an almost Isotropic dipole antenna connected to a sensitive radiometer operating at 3.5 GHz. In order to compute the focusing properties of the ellipsoidal reflector, an accurate electromagnetic numerical analysis is developed using a semianalytical method. The experimental part of this study focuses on measurements of activation of the primary somatosensory (SI) brain area, elicited during the application of the cold pressor test, a standard experimental condition inducing pain. Analysis of the measured data from 16 healthy subjects suggests that this methodology may be able to pick up activation of the SI during the pain conditions as compared with the nonpainful control conditions. Future research is needed in order to elucidate all the interacting factors involved in the interpretation of the presented results. Finally, potential limitations to the generalization of our results and strategies to improve the system's response are discussed.</t>
  </si>
  <si>
    <t>1898-1908</t>
  </si>
  <si>
    <t>60002947;60002947;60028900</t>
  </si>
  <si>
    <t>7801459913;7102355233;8750311100</t>
  </si>
  <si>
    <t>Karanasiou, Irene S.;Uzunoglu, Nikolaos K.;Papageorgiou, Charalabos C.</t>
  </si>
  <si>
    <t>National and Kapodistrian University of Athens;National Technical University of Athens</t>
  </si>
  <si>
    <t>60028900;60002947</t>
  </si>
  <si>
    <t>Towards functional noninvasive imaging of excitable tissues inside the human body using focused microwave radiometry</t>
  </si>
  <si>
    <t>10.1109/TMTT.2004.831999</t>
  </si>
  <si>
    <t>2-s2.0-4043157683</t>
  </si>
  <si>
    <t>DAMD17-02-1-0625</t>
  </si>
  <si>
    <t>['uwb pulses', 'treatment location', 'transmitted simultaneously', 'time beamformer', 'tightly focused', 'small tumors', 'results illustrate', 'promising outcome', 'multiple antennas', 'microwave method', 'hyperthermia treatment', 'electromagnetic simulations', 'dispersive propagation', 'difference time', 'breast tissue', 'breast phantoms', 'breast density', 'breast cancer']</t>
  </si>
  <si>
    <t>Breast cancer | Electromagnetic (EM) hyperthermia | Finite-difference time-domain (FDTD) method | Microwave imaging | Space-time beamforming | Ultrawide-band (UWB) radar</t>
  </si>
  <si>
    <t>A new noninvasive ultrawide-band (UWB) microwave method for hyperthermia treatment of breast cancer is proposed. A train of UWB pulses are passed through a space-time beamformer and transmitted simultaneously from multiple antennas into the breast. The filters in the space-time beamformer are designed to compensate for dispersive propagation through breast tissue so that the pulses from each antenna add coherently at the treatment location and add incoherently elsewhere. Thus, the transmitted microwave energy is tightly focused at the treatment location to produce localized heating. The effectiveness of this procedure is shown by calculating the power density deposited in the breast using finite-difference time-domain (FDTD) electromagnetic simulations of realistic numerical breast phantoms derived from magnetic resonance images of patients. Both supine and prone patient configurations are considered. The robustness of our approach to variations in breast density and heterogeneity is demonstrated. We also present examples of temperature distributions calculated using the FDTD method applied to a simple thermal model for the breast phantoms. The results illustrate that, within the confines of this model, our UWB approach achieves sufficiently elevated temperatures in the vicinity of small tumors while maintaining safe temperatures throughout the remainder of the breast. The promising outcome of this feasibility study suggests that further development of this technique should be pursued.</t>
  </si>
  <si>
    <t>1876-1889</t>
  </si>
  <si>
    <t>6701834403;35114514400;7003809691;7006765697</t>
  </si>
  <si>
    <t>Converse, Mark;Bond, Essex J.;Hagness, Susan C.;Van Veen, Barry D.</t>
  </si>
  <si>
    <t>Converse M.</t>
  </si>
  <si>
    <t>Ultrawide-band microwave space-time beamforming for hyperthermia treatment of breast cancer: A computational feasibility study</t>
  </si>
  <si>
    <t>10.1109/TMTT.2004.832012</t>
  </si>
  <si>
    <t>2-s2.0-4043157685</t>
  </si>
  <si>
    <t>['three dimensions', 'thermographic method', 'specific planes', 'specific plane', 'sar distribution', 'sar ).', 'proposed method', 'planar reflector', 'optimum plane', 'metal box', 'local 10', 'four types', 'cost244 cubical']</t>
  </si>
  <si>
    <t>10-g average SAR | Simple evaluation method | Specific absorption rate (SAR) distributions on the specific plane or axes | Thermographic method</t>
  </si>
  <si>
    <t>Generally, the E-field probe method and the thermographic method are used for the measurement of the specific absorption rate (SAR). However, the thermographic method is not efficient to measure the local average SAR. Therefore, in this paper, the simple evaluation method of estimating local average SAR using the SAR distribution on specific planes and axes has been proposed. First, the limit of simplification has been investigated when four types of antennas, which are a half-wave dipole antenna, monopole antenna mounted on a metal box, planar inverted F antenna, and a half-wave dipole antenna with a planar reflector, are close to the COST244 cubical and spherical head model. Next, the effect of the distance and the frequency on the average SAR using the proposed method has been evaluated. Finally, the local average SAR in the realistic head model using the distribution of the specific plane and axes has been investigated. From these investigations, the agreement between the local 10-g average SAR calculated by the data in the optimum plane or axes and that in the three dimensions is within ¬±10% in almost all cases.</t>
  </si>
  <si>
    <t>2021-2029</t>
  </si>
  <si>
    <t>60002787;60002787</t>
  </si>
  <si>
    <t>57206534450;55445582500</t>
  </si>
  <si>
    <t>Kawai, Hiroki;Ito, Koichi</t>
  </si>
  <si>
    <t>Chiba</t>
  </si>
  <si>
    <t>Chiba University</t>
  </si>
  <si>
    <t>Kawai H.</t>
  </si>
  <si>
    <t>Simple evaluation method of estimating local average SAR</t>
  </si>
  <si>
    <t>10.1109/TMTT.2004.832028</t>
  </si>
  <si>
    <t>2-s2.0-4043177598</t>
  </si>
  <si>
    <t>['various protocols', 'transmission technique', 'traditional rank', 'second part', 'relay terminals', 'receive collision', 'division multiple', 'diversity point', 'distributed fashion', 'df modes', 'determinant criteria', 'cooperative diversity', 'consequently space', 'colocated antennas', 'af mode']</t>
  </si>
  <si>
    <t>Cooperative diversity is a transmission technique, where multiple terminals pool their resources to form a virtual antenna array that realizes spatial diversity gain in a distributed fashion. In this paper, we examine the basic building block of cooperative diversity systems, a simple fading relay channel where the source, destination, and relay terminals are each equipped with single antenna transceivers. We consider three different time-division multiple-access-based cooperative protocols that vary the degree of broadcasting and receive collision. The relay terminal operates in either the amplify-and-forward (AF) or decode-and-forward (DF) modes. For each protocol, we study the ergodic and outage capacity behavior (assuming Gaussian code books) under the AF and DF modes of relaying. We analyze the spatial diversity performance of the various protocols and find that full spatial diversity (second-order in this case) is achieved by certain protocols provided that appropriate power control is employed. Our analysis unifies previous results reported in the literature and establishes the superiority (both from a capacity, as well as a diversity point-of-view) of a new protocol proposed in this paper. The second part of the paper is devoted to (distributed) space-time code design for fading relay channels operating in the AF mode. We show that the corresponding code design criteria consist of the traditional rank and determinant criteria for the case of colocated antennas, as well as appropriate power control rules. Consequently space-time codes designed for the case of colocated multiantenna channels can be used to realize cooperative diversity provided that appropriate power control is employed.</t>
  </si>
  <si>
    <t>1099-1109</t>
  </si>
  <si>
    <t>IEEE Journal on Selected Areas in Communications</t>
  </si>
  <si>
    <t>6701859878;7006024277;6505908653</t>
  </si>
  <si>
    <t>Nabar, Rohit U.;B√∂lcskei, Helmut;Kneub√ºhler, Felix W.</t>
  </si>
  <si>
    <t>Nabar R.</t>
  </si>
  <si>
    <t>Fading relay channels: Performance limits and space-time signal design</t>
  </si>
  <si>
    <t>10.1109/JSAC.2004.830922</t>
  </si>
  <si>
    <t>2-s2.0-4344559690</t>
  </si>
  <si>
    <t>['undergraduate level', 'time simulations', 'run real', 'parameters associated', 'paper presents', 'modeling results', 'experimental data']</t>
  </si>
  <si>
    <t>This paper presents an educational software tool based on three graphical Matlab interfaces. It allows the visualization of electromagnetic propagation phenomena and analysis of experiments at the undergraduate level. In each interface, mouse-driven menus allow the student to define the parameters associated with a study and to run real-time simulations on the computer. Experimental data can be integrated into the interface and compared with the modeling results. Examples are presented to illustrate the functionality of these interfaces. ¬© 2004 IEEE.</t>
  </si>
  <si>
    <t>389-396</t>
  </si>
  <si>
    <t>60005049-60012164</t>
  </si>
  <si>
    <t>Sagnard, Florence</t>
  </si>
  <si>
    <t>Marne-la-Vallee;Rennes</t>
  </si>
  <si>
    <t>Universit√© de Marne-La-Vall√©e;INSA Rennes</t>
  </si>
  <si>
    <t>60012164;60005049</t>
  </si>
  <si>
    <t>Sagnard F.</t>
  </si>
  <si>
    <t>Educational graphical interfaces to learn about radiation and propagation of electromagnetic waves</t>
  </si>
  <si>
    <t>10.1109/TE.2004.825531</t>
  </si>
  <si>
    <t>2-s2.0-4344560342</t>
  </si>
  <si>
    <t>OGP0007239</t>
  </si>
  <si>
    <t>['two methods', 'system matrix', 'system analysis', 'proposed recently', 'problem independent', 'moments solvers', 'level comparable', 'layer concept', 'exact sensitivities', 'due largely', 'domain solvers', 'broyden update', 'accelerated estimation']</t>
  </si>
  <si>
    <t>An electromagnetic feasible adjoint sensitivity technique (EM-FAST) has been proposed recently for use with frequency-domain solvers. It makes the implementation of the adjoint variable approach to design sensitivity analysis straightforward while preserving the accuracy at a level comparable to that of the exact sensitivities. The overhead computations associated with the estimation of the sensitivities in addition to the system analysis are due largely to the calculation of the derivatives of the system matrix. Here, we describe the integration of the EM-FAST with two methods for accelerated estimation of these derivatives: the boundary-layer concept and the Broyden update. We show that the Broyden update approach (Broyden-FAST) leads to an algorithm whose efficiency is problem independent and allows the computation of the response and its gradient through a single system analysis with practically no overhead. Both approaches are illustrated through the design of simple antennas using method of moments solvers. ¬© 2004 IEEE.</t>
  </si>
  <si>
    <t>2147-2157</t>
  </si>
  <si>
    <t>60031828;60031828;60031828;60031828;60031828-60089889</t>
  </si>
  <si>
    <t>7003928690;13908018200;7006317749;7006737382;7102230876</t>
  </si>
  <si>
    <t>Nikolova, Natalia K.;Safian, Reza;Soliman, Ezzeldin A.;Bakr, Mohamed H.;Bandler, John W.</t>
  </si>
  <si>
    <t>Dundas;Hamilton</t>
  </si>
  <si>
    <t>IEEE Canada;McMaster University</t>
  </si>
  <si>
    <t>60089889;60031828</t>
  </si>
  <si>
    <t>Nikolova N.K.</t>
  </si>
  <si>
    <t>Accelerated gradient based optimization using adjoint sensitivities</t>
  </si>
  <si>
    <t>10.1109/TAP.2004.832313</t>
  </si>
  <si>
    <t>2-s2.0-4344568512</t>
  </si>
  <si>
    <t>00014-02-1-0834</t>
  </si>
  <si>
    <t>['universal applicability', 'silicon substrate', 'power subsystems', 'performance standard', 'micrometer cits', 'microfabricated arrays', 'medical diagnoses', 'mass spectrometry', 'mass spectrometers', 'mass spectrometer', 'mass analyzers', 'mass analyzer', 'ion sources', 'inherit selectivity', 'including error', 'free detection', 'elsevier b', 'contraband discovery', 'conceptual advance', 'complete micro', 'breakthrough improvements', 'analytical method', 'also present']</t>
  </si>
  <si>
    <t>Cylindrical ion trap | Fieldable analytical instruments | Microfabrication | Miniature mass spectrometer | Simulations of ion motion</t>
  </si>
  <si>
    <t>Breakthrough improvements in simplicity and reductions in the size of mass spectrometers are needed for high-consequence fieldable applications, including error-free detection of chemical/biological warfare agents, medical diagnoses, and explosives and contraband discovery. These improvements are most likely to be realized with the reconceptualization of the mass spectrometer, rather than by incremental steps towards miniaturization. Microfabricated arrays of mass analyzers represent such a conceptual advance. A massively parallel array of micrometer-scaled mass analyzers on a chip has the potential to set the performance standard for hand-held sensors due to the inherit selectivity, sensitivity, and universal applicability of mass spectrometry as an analytical method. While the effort to develop a complete micro-MS system must include innovations in ultra-small-scale sample introduction, ion sources, mass analyzers, detectors, and vacuum and power subsystems, the first step towards radical miniaturization lies in the design, fabrication, and characterization of the mass analyzer itself. In this paper we discuss design considerations and results from simulations of ion trapping behavior for a micrometer scale cylindrical ion trap (CIT) mass analyzer (internal radius r 0 = 1 Œºm). We also present a description of the design and microfabrication of a 0.25 cm 2 array of 10 6 one-micrometer CITs, including integrated ion detectors, constructed in tungsten on a silicon substrate. ¬© 2004 Published by Elsevier B.V.</t>
  </si>
  <si>
    <t>91-104</t>
  </si>
  <si>
    <t>International Journal of Mass Spectrometry</t>
  </si>
  <si>
    <t>60007843;60009254;60007843;60007843;60009254;60017134;60009254</t>
  </si>
  <si>
    <t>7003848507;57203076815;7007069102;7202316035;57214844395;7005107268;7102819039</t>
  </si>
  <si>
    <t>Blain, Matthew G.;Riter, Leah S.;Cruz, Dolores;Austin, Daniel E.;Wu, Guangxiang;Plass, Wolfgang R.;Cooks, R. Graham</t>
  </si>
  <si>
    <t>Giessen;West Lafayette;Albuquerque</t>
  </si>
  <si>
    <t>Justus-Liebig-Universit√§t Gie√üen;Purdue University;Sandia National Laboratories, New Mexico</t>
  </si>
  <si>
    <t>60017134;60009254;60007843</t>
  </si>
  <si>
    <t>Blain M.</t>
  </si>
  <si>
    <t>Towards the hand-held mass spectrometer: Design considerations, simulation, and fabrication of micrometer-scaled cylindrical ion traps</t>
  </si>
  <si>
    <t>S1387380604002507</t>
  </si>
  <si>
    <t>10.1016/j.ijms.2004.06.011</t>
  </si>
  <si>
    <t>2-s2.0-4344572936</t>
  </si>
  <si>
    <t>['various topologies', 'user location', 'two systems', 'time performance', 'sensory networks', 'sensor nodes', 'omnidirectional antennas', 'networks equipped', 'minimum delay', 'information gathered', 'fundamental function', 'e .,', 'data collection', 'analyses apply']</t>
  </si>
  <si>
    <t>Data collection | Delay | Sensory networks</t>
  </si>
  <si>
    <t>Data collection, i.e., the aggregation at the user location of information gathered by sensor nodes, is a fundamental function of sensory networks. Indeed, most sensor network applications rely on data collection capabilities, and consequently, an inefficient data collection process may adversely affect the performance of the network. In this paper, we study via simple discrete mathematical models, the time performance of the data collection and data distribution tasks in sensory networks. Specifically, we derive the minimum delay in collecting sensor data for networks of various topologies such as line, multiline, and tree and give corresponding optimal scheduling strategies. Furthermore, we bound the data collection time on general graph networks. Our analyses apply to networks equipped with directional or omnidirectional antennas and simple comparative results of the two systems are presented.</t>
  </si>
  <si>
    <t>1110-1120</t>
  </si>
  <si>
    <t>60031581;60025038;60031581</t>
  </si>
  <si>
    <t>56088157500;6701855203;7004966981</t>
  </si>
  <si>
    <t>Florens, C√©dric;Franceschetti, Massimo;McEliece, Robert J.</t>
  </si>
  <si>
    <t>Pasadena;Berkeley</t>
  </si>
  <si>
    <t>California Institute of Technology;University of California, Berkeley</t>
  </si>
  <si>
    <t>60031581;60025038</t>
  </si>
  <si>
    <t>Florens C.</t>
  </si>
  <si>
    <t>Lower bounds on data collection time in sensory networks</t>
  </si>
  <si>
    <t>10.1109/JSAC.2004.830927</t>
  </si>
  <si>
    <t>2-s2.0-4344583571</t>
  </si>
  <si>
    <t>ECS-0115756</t>
  </si>
  <si>
    <t>['type method', 'results obtained', 'order techniques', 'order solutions', 'order moment', 'new technique', 'moments based', 'method techniques', 'high current', 'hierarchical divergence', 'geometrical orders', 'entirely independent', 'domain models', 'different applications', 'dielectric surfaces', 'dielectric antennas', 'demonstrate advantages', 'current variation', 'combined metallic', 'combined independently', 'basis functions', 'arbitrary shapes', 'arbitrary orders', 'approximation orders', 'analytical solutions']</t>
  </si>
  <si>
    <t>A novel double higher order Galerkin-type method of moments based on higher order geometrical modeling and higher order current modeling is proposed for surface integral equation analysis of combined metallic and dielectric antennas and scatterers of arbitrary shapes. The technique employs generalized curvilinear quadrilaterals of arbitrary geometrical orders for the approximation of geometry (metallic and dielectric surfaces) and hierarchical divergence-conforming polynomial vector basis functions of arbitrary orders for the approximation of electric and magnetic surface currents within the elements. The geometrical orders and current-approximation orders of the elements are entirely independent from each other, and can be combined independently for the best overall performance of the method in different applications. The results obtained by the higher order technique are validated against the analytical solutions and the numerical results obtained by low-order moment-method techniques from literature. The examples show excellent accuracy, flexibility, and efficiency of the new technique at modeling of both current variation and curvature, and demonstrate advantages of large-domain models using curved quadrilaterals of high geometrical orders with basis functions of high current-approximation orders over commonly used small-domain models and low-order techniques. The reduction in the number of unknowns is by an order of magnitude when compared to low-order solutions. ¬© 2004 IEEE.</t>
  </si>
  <si>
    <t>2118-2129</t>
  </si>
  <si>
    <t>60009060;60009060</t>
  </si>
  <si>
    <t>7102319321;35612330300</t>
  </si>
  <si>
    <t>Djordjeviƒá, Miroslav;Notaro≈°, Branislav M.</t>
  </si>
  <si>
    <t>Dartmouth</t>
  </si>
  <si>
    <t>University of Massachusetts Dartmouth</t>
  </si>
  <si>
    <t>Djordjeviƒá M.</t>
  </si>
  <si>
    <t>Double higher order method of moments for surface integral equation modeling of metallic and dielectric antennas and scatterers</t>
  </si>
  <si>
    <t>10.1109/TAP.2004.833175</t>
  </si>
  <si>
    <t>2-s2.0-4344586347</t>
  </si>
  <si>
    <t>['via holes', 'piezoelectric transducer', 'perturber length', 'new millimeter', 'new microstrip', 'full deflection', 'bonding wires', 'air bridges', '8 ¬∞', '5 mm', '5 ghz', '4 dbi', '35 ghz', '15 db', '10 db']</t>
  </si>
  <si>
    <t>A new millimeter-wave printed twin dipole phased array antenna is developed at Ka band using a new microstrip-fed CPS Tee junction, which does not require any bonding wires, air bridges, or via holes. The phased array used a piezoelectric transducer (PET) controlled tunable multitransmission line phase shifter to accomplish a progressive phase shift. A progressive phase shift of 88.8¬∞ is achieved with the 5 mm of perturber length when the PET has full deflection. Measured return loss of the twin dipole antenna is better than 10 dB from 29.5 to 30.35 GHz. Measured return loss of better than 15 dB is achieved from 30 to 31.5 GHz for a 1 √ó 8 phased array. The phased array antenna has a measured antenna gain of 14.4 dBi with 42¬∞ beam scanning and has more than 11 dB side lobe suppression across the scan. ¬© 2004 IEEE.</t>
  </si>
  <si>
    <t>2019-2026</t>
  </si>
  <si>
    <t>60020547;60020547</t>
  </si>
  <si>
    <t>55423889100;7404879378</t>
  </si>
  <si>
    <t>Suh, Young Ho;Chang, Kai</t>
  </si>
  <si>
    <t>Suh Y.</t>
  </si>
  <si>
    <t>A new millimeter-wave printed dipole phased array antenna using microstrip-fed coplanar stripline Tee junctions</t>
  </si>
  <si>
    <t>10.1109/TAP.2004.832510</t>
  </si>
  <si>
    <t>2-s2.0-4344588936</t>
  </si>
  <si>
    <t>['sidelobe arrays', 'several examples', 'radiation patterns', 'new class', 'minimum spacing', 'make available', 'least one', 'growth p', 'fudgeflake arrays', 'fractiles may', 'fractile arrays', 'fractile array', 'fractal tilings', 'deterministic arrays', 'arbitrary stage', 'antenna arrays', 'also introduced']</t>
  </si>
  <si>
    <t>In this paper, a new class of antenna arrays are introduced, which we call fractile arrays. A fractile array is defined as any array with a fractal boundary contour that tiles the plane without gaps or overlaps. It will be shown that the unique geometrical features of fractiles may be exploited in order to make available a family of deterministic arrays that offer several highly desirable performance advantages over their conventional periodic planar array counterparts. Most notably, fractile arrays have no grating lobes even when the minimum spacing between elements is increased to at least one-wavelength. This has led to the development of a new design methodology for modular broadband low-sidelobe arrays that is based on fractal tilings. Several examples of fractile arrays will be considered including Peano-Gosper, terdragon, 6-terdragon, and fudgeflake arrays. Efficient iterative procedures for calculating the radiation patterns of these fractile arrays to arbitrary stage of growth P are also introduced in this paper. ¬© 2004 IEEE.</t>
  </si>
  <si>
    <t>2008-2018</t>
  </si>
  <si>
    <t>55925714300;6506167916;56036142700</t>
  </si>
  <si>
    <t>Werner, Douglas H.;Kuhirun, Waroth;Werner, Pingjuan L.</t>
  </si>
  <si>
    <t>Fractile arrays: A new class of tiled arrays with fractal boundaries</t>
  </si>
  <si>
    <t>10.1109/TAP.2004.832327</t>
  </si>
  <si>
    <t>2-s2.0-4344593935</t>
  </si>
  <si>
    <t>['polarization mismatch', 'link loss', 'link budget', 'genetic algorithm', 'antenna misalignment', 'antenna directivity', 'adaptively alter']</t>
  </si>
  <si>
    <t>Antenna misalignment in a mobile wireless communications system results in a signal loss due to a decrease in antenna directivity and a polarization mismatch. A genetic algorithm (GA) is used to adaptively alter the polarization and directivity of a crossed dipole receive antenna in order to increase the link budget. The three orthogonal dipole configuration works better than only two crossed dipoles, but both improved the link loss as the angular pointing errors increased. A GA with a high mutation rate works best for a noiseless open loop adaptation, while a GA with a low mutation rate works best for noisy fully adaptive system. ¬© 2004 IEEE.</t>
  </si>
  <si>
    <t>1976-1982</t>
  </si>
  <si>
    <t>Haupt, Randy L.</t>
  </si>
  <si>
    <t>Logan</t>
  </si>
  <si>
    <t>Utah State University</t>
  </si>
  <si>
    <t>Haupt R.</t>
  </si>
  <si>
    <t>Adaptive crossed dipole antennas using a genetic algorithm</t>
  </si>
  <si>
    <t>10.1109/TAP.2004.832493</t>
  </si>
  <si>
    <t>2-s2.0-4344593937</t>
  </si>
  <si>
    <t>Rotary Yoneyama Memorial Foundation</t>
  </si>
  <si>
    <t>RYMF</t>
  </si>
  <si>
    <t>['reflection coefficient', 'radiation properties', 'radiation patterns', 'radiated powers', 'plate waveguide', 'numerically calculated', 'numerical results', 'mode wave', 'flanged parallel', 'element method', 'conventional boundary', 'called guided']</t>
  </si>
  <si>
    <t>The radiation properties of an arbitrarily flanged parallel-plate waveguide are investigated by means of the boundary integral equations that are called guided-mode extracted integral equations. The boundary integral equations derived in this paper can be solved by the conventional boundary-element method. Numerical results are presented for a number of cases of flanged parallel-plate waveguide. Reflection coefficient, reflected and radiated powers as well as radiation patterns are numerically calculated for the incidence of transverse electric guided-mode wave. ¬© 2004 IEEE.</t>
  </si>
  <si>
    <t>1992-1999</t>
  </si>
  <si>
    <t>Radiation properties of an arbitrarily flanged parallel-plate waveguide</t>
  </si>
  <si>
    <t>10.1109/TAP.2004.832323</t>
  </si>
  <si>
    <t>2-s2.0-4344601959</t>
  </si>
  <si>
    <t>['‚ àº48', 'œî f', 'timing jitters', 'timing jitter', 'results correspond', 'nyquist bandwidth', 'noise oscillator', 'l band', 'instantaneous companding', 'clock drive', '5 ghz', '5 db', '100 hz', '10 gsample', '10 ghz']</t>
  </si>
  <si>
    <t>This paper compares two approaches for evaluating the amplitude and timing jitters of an Er-fiber laser mode-locked at 10 GHz. Using a low-noise oscillator as the clock drive for the mode-locking, relative amplitude jitter was measured as low as 0.0384% and timing jitter as low as 0.0153% (Œî f = 100 Hz-40 MHz). Applying the mode-locked pulse train in a photonic sampling experiment at 10 Gsample/s, a spurious free dynamic range (SFDR) of ‚àº48.5 dB (over the Nyquist bandwidth of 5 GHz) for multiple analog inputs at L band (1-2.6 GHz). These results correspond to an analog-to-digital conversion resolution of ‚àº8 SFDR bits at 10 Gsample/s. Finally, the use of "instantaneous companding" is demonstrated to correct for third-order distortions generated by a Mach-Zehnder modulator used in the photonic sampling link. ¬© 2004 IEEE.</t>
  </si>
  <si>
    <t>1953-1961</t>
  </si>
  <si>
    <t>Journal of Lightwave Technology</t>
  </si>
  <si>
    <t>60021939;60005304;60021939;60021939</t>
  </si>
  <si>
    <t>7401613344;7006794034;7401883734;6602124765</t>
  </si>
  <si>
    <t>Ng, W.;So, Y. M.;Stephens, R.;Persechini, D.</t>
  </si>
  <si>
    <t>Malibu;Waltham</t>
  </si>
  <si>
    <t>HRL Laboratories;Raytheon</t>
  </si>
  <si>
    <t>60021939;60005304</t>
  </si>
  <si>
    <t>Ng W.</t>
  </si>
  <si>
    <t>Characterization of the jitter in a mode-locked Er-fiber laser and its application in photonic sampling for analog-to-digital conversion at 10 Gsample/s</t>
  </si>
  <si>
    <t>10.1109/JLT.2004.832425</t>
  </si>
  <si>
    <t>2-s2.0-4344607953</t>
  </si>
  <si>
    <t>['yet natural', 'work shows', 'upper bound', 'two edges', 'theoretic model', 'spatial contention', 'shed light', 'problem may', 'primary goal', 'nodes within', 'nodes may', 'media access', 'maximum number', 'maximum distance', 'maximum capacity', 'mac protocol', 'large class', 'graph g', 'first attempt', 'efficient way', 'distributed algorithm', 'disk graphs', 'directional antennas', 'cts messages', 'awake states', 'approximated efficiently', 'another edge', 'also outline', 'allowing nodes', 'admittedly simplistic', '2 matching', '11 standard']</t>
  </si>
  <si>
    <t>Approximation algorithms | Graph theory | Media access (MAC) protocols | Network capacity | Sensor networks | Wireless ad hoc networks</t>
  </si>
  <si>
    <t>We consider the problem of determining the maximum capacity of the media access (MAC) layer in wireless ad hoc networks. Due to spatial contention for the shared wireless medium, not all nodes can concurrently transmit packets to each other in these networks. The maximum number of possible concurrent transmissions is, therefore, an estimate of the maximum network capacity, and depends on the MAC protocol being used. We show that for a large class of MAC protocols based on virtual carrier sensing using RTS/CTS messages, which includes the popular IEEE 802.11 standard, this problem may be modeled as a maximum Distance-2 matching (D2EMIS) in the underlying wireless network: Given a graph G(V, E), find a set of edges E‚Ä≤ ‚äÜ E such that no two edges in E‚Ä≤ are connected by another edge in E. D2EMIS is NP-complete. Our primary goal is to show that it can be approximated efficiently in networks that arise in practice. We do this by focusing on an admittedly simplistic, yet natural, graph-theoretic model for ad hoc wireless networks based on disk graphs, where a node can reach all other nodes within some distance (nodes may have unequal reach distances). We show that our approximation yields good capacity bounds. Our work is the first attempt at characterizing an important "maximum" measure of wireless network capacity, and can be used to shed light on previous topology formation protocols like Span and GAF that attempt to produce "good" or "capacity-preserving" topologies, while allowing nodes to alternate between sleep and awake states. Our work shows an efficient way to compute an upper bound on maximum wireless network capacity, thereby allowing topology formation algorithms to determine how close they are to optimal. We also outline a distributed algorithm for the problem for unit disk graphs, and briefly discuss extensions of our results to: 1) different node interference models; 2) directional antennas; and 3) other transceiver connectivity structures besides disk graphs.</t>
  </si>
  <si>
    <t>1069-1079</t>
  </si>
  <si>
    <t>60006320;60006164;60006164;60006164;60000745</t>
  </si>
  <si>
    <t>7006098113;57189831106;57212901039;7005103606;23398267400</t>
  </si>
  <si>
    <t>Balakrishnan, Hari;Barrett, Christopher L.;Kumar, V. S.Anil;Marathe, Madhav V.;Thite, Shripad</t>
  </si>
  <si>
    <t>Cambridge;Los Alamos;Urbana</t>
  </si>
  <si>
    <t>MIT Computer Science &amp; Artificial Intelligence Laboratory;Los Alamos National Laboratory;University of Illinois Urbana-Champaign</t>
  </si>
  <si>
    <t>60006320;60006164;60000745</t>
  </si>
  <si>
    <t>Balakrishnan H.</t>
  </si>
  <si>
    <t>The distance-2 matching problem and its relationship to the MAC-layer capacity of ad hoc wireless networks</t>
  </si>
  <si>
    <t>10.1109/JSAC.2004.830909</t>
  </si>
  <si>
    <t>2-s2.0-4344610803</t>
  </si>
  <si>
    <t>['valid independent', 'underdetermined system', 'previous techniques', 'paper introduces', 'mutual coupling', 'examples show', 'crucial advantage', 'antenna element', 'also applied']</t>
  </si>
  <si>
    <t>This paper introduces a new mutual coupling compensation method based on the minimum norm solution to an underdetermined system of equations. The crucial advantage over previous techniques is that the formulation is valid independent of the type of antenna element and provides good results in situations where signal strengths vary considerably. In using the matrix pencil algorithm to estimate the directions of arrival, the examples show that the proposed method results in significantly lower bias than the traditional open circuit method. The analysis of mutual coupling is also applied in the context of a Code Division Multiple Access communication system. ¬© 2004 IEEE.</t>
  </si>
  <si>
    <t>2034-2041</t>
  </si>
  <si>
    <t>60016849;60016849;60030551</t>
  </si>
  <si>
    <t>56264446700;7004221282;55650323300</t>
  </si>
  <si>
    <t>Lau, C. K.Edwin;Adve, Raviraj S.;Sarkar, Tapan K.</t>
  </si>
  <si>
    <t>Syracuse;Toronto</t>
  </si>
  <si>
    <t>Syracuse University;University of Toronto</t>
  </si>
  <si>
    <t>60030551;60016849</t>
  </si>
  <si>
    <t>Lau C.</t>
  </si>
  <si>
    <t>Minimum norm mutual coupling compensation with applications in direction of arrival estimation</t>
  </si>
  <si>
    <t>10.1109/TAP.2004.832511</t>
  </si>
  <si>
    <t>2-s2.0-4344611700</t>
  </si>
  <si>
    <t>['wireless communication', 'tested using', 'radiate omnidirectionally', 'new type', 'measured data', 'low reflection', 'identification friend', 'high efficiency', 'foe systems', 'element multiband', 'difference time', 'cts array', 'coaxial lines', 'antenna arrays', '4 ghz']</t>
  </si>
  <si>
    <t>Continuous transverse stub (CTS) technology has been adapted to use with coaxial lines to produce effective microwave antenna structures that radiate omnidirectionally, with high efficiency, low reflection, and useful radiation patterns. In this paper, we describe the design, construction, and testing of a new type of antenna arrays, that is, a six-element multiband (4.2 and 19.4 GHz) CTS antenna array. The design of the CTS array was optimized through simulation using finite-difference time-domain and then built and tested using both S-parameters and radiation pattern measurements. Simulation results agreed very well with measured data. These simple and low cost coaxial CTS structures could be adapted for base station applications in wireless communication, for satellite communication systems, and Identification Friend-or-Foe systems for the military. ¬© 2004 IEEE.</t>
  </si>
  <si>
    <t>2180-2184</t>
  </si>
  <si>
    <t>60005304;60013791;60013791;60013791</t>
  </si>
  <si>
    <t>6603573789;34769915200;57204699205;8551577700</t>
  </si>
  <si>
    <t>Isom, Robert;Iskander, Magdy F.;Yun, Zhengqing;Zhang, Zhijun</t>
  </si>
  <si>
    <t>Isom R.</t>
  </si>
  <si>
    <t>Design and development of multiband coaxial continuous transverse stub (CTS) antenna arrays</t>
  </si>
  <si>
    <t>10.1109/TAP.2004.832336</t>
  </si>
  <si>
    <t>2-s2.0-4344614139</t>
  </si>
  <si>
    <t>['wave launchers', 'usually difficult', 'space medium', 'loaded horn', 'hfb antennas', 'film loading', 'feeding cables', 'fed bow', 'fdtd model', 'difference time', 'dielectric loading', 'detailed analysis', 'antenna structure', 'also investigated']</t>
  </si>
  <si>
    <t>A detailed analysis of ultrawide-band (UWB), dual-polarized, dielectric-loaded horn-fed bow-tie (HFB) antennas is carried out using the finite-difference time-domain (FDTD) method. The FDTD model includes realistic features of the antenna structure such as the feeding cables, wave launchers, dielectric loading, and resistive-film loading. Important antenna characteristics that are usually difficult to obtain via measurements can be obtained more directly from this FDTD model. Since the HFB antennas under consideration are intended for ground penetrating radar (GPR) applications, the effects of the half-space medium are also investigated. The simulated results serve to verify the performance of the HFB antenna design, and to optimize. ¬© 2004 IEEE.</t>
  </si>
  <si>
    <t>1983-1991</t>
  </si>
  <si>
    <t>55737505700;7501961026;7102746700;26040905400</t>
  </si>
  <si>
    <t>Lee, Kwan Ho;Chen, Chi Chih;Teixeira, Fernando L.;Lee, Robert</t>
  </si>
  <si>
    <t>Modeling and investigation of a geometrically complex UWB GPR antenna using FDTD</t>
  </si>
  <si>
    <t>10.1109/TAP.2004.832501</t>
  </si>
  <si>
    <t>2-s2.0-4344615538</t>
  </si>
  <si>
    <t>['scattering systems', 'scattered fields', 'q values', 'proposed approach', 'poles corresponding', 'interior resonances', 'exterior resonance', 'effectively estimated', 'effectively analyze']</t>
  </si>
  <si>
    <t>The generalized system function H(s), directly associated with radiated and scattered fields, is presented to effectively analyze the exterior and interior resonances of antenna and scattering systems in this paper; H(s) is constructed by using the model-based parameter estimation technique combined with the complex frequency theory. The behaviors of the exterior and interior resonances can be distinguished by analyzing the characteristics of pole-zero of H(s) in a finite operational frequency band. The intensity of the exterior resonance can be effectively estimated in terms of Q values and residues at the complex resonant frequencies. The truly scattered fields from a closed conducting region can be obtained by eliminating the poles corresponding to the interior resonances from H(s). Some examples of the practical antenna arrays and scattering systems are given to illustrate the application and validity of the proposed approach in this paper. ¬© 2004 IEEE.</t>
  </si>
  <si>
    <t>2064-2072</t>
  </si>
  <si>
    <t>24080783500;7403280923</t>
  </si>
  <si>
    <t>Li, Long;Liang, Chang Hong</t>
  </si>
  <si>
    <t>Generalized system function analysis of exterior and interior resonances of antenna and scattering problems</t>
  </si>
  <si>
    <t>10.1109/TAP.2004.832319</t>
  </si>
  <si>
    <t>2-s2.0-4344621647</t>
  </si>
  <si>
    <t>['spatial diversity', 'space required', 'sinuous antennas', 'simulation results', 'polarization diversity', 'one antenna', 'mimo antenna', 'input multiple', 'diversity applications', 'different modes', 'antenna system']</t>
  </si>
  <si>
    <t>This paper presents broadband multimode antennas for multiple-input multiple-output (MIMO) and diversity applications. The antenna system is not based on spatial diversity, as usual MIMO systems, but on a combination of pattern and polarization diversity. Different modes of self-complementary, thus extremely broadband, spiral and sinuous antennas are used to decorrelate the signals. It is shown that only one antenna is necessary to receive three uncorrelated signals, thus the space required to place the MIMO antenna is very small. Simulation results and measurements of a typical indoor scenario are given. ¬© 2004 IEEE.</t>
  </si>
  <si>
    <t>1963-1969</t>
  </si>
  <si>
    <t>60029428;60029428</t>
  </si>
  <si>
    <t>56118540300;7006593766</t>
  </si>
  <si>
    <t>Waldschmidt, Christian;Wiesbeck, Werner</t>
  </si>
  <si>
    <t>Compact wide-band multimode antennas for MIMO and diversity</t>
  </si>
  <si>
    <t>10.1109/TAP.2004.832495</t>
  </si>
  <si>
    <t>2-s2.0-4344625934</t>
  </si>
  <si>
    <t>['tunable bandwidth', 'size reduction', 'rf switches', 'reconfigurable versions', 'paper introduces', 'monopole antennas', 'miniature multiband', 'miniature antennas', 'miniature 3', 'key role', 'included among', 'geometrical structure', 'fractal trees', 'elevation angle', 'effective design', 'design purposes', 'design methodology', 'center frequency', 'branches play', 'also proposed']</t>
  </si>
  <si>
    <t>This paper introduces a design methodology for miniature multiband as well as reconfigurable (i.e., tunable) antennas that exploits the self-similar branching structure of three-dimensional (3-D) fractal trees. Several fundamental relationships, useful for design purposes, are established between the geometrical structure of the fractal tree antenna and its corresponding radiation characteristics. In particular, it will be shown that the density and elevation angle of the branches play a key role in the effective design of miniature 3-D fractal tree antennas. Several design examples are considered where fractal trees are used as end-loads in order to miniaturize conventional dipole or monopole antennas. Multiband and reconfigurable versions of these miniature antennas are also proposed, where either reactive LC traps or RF switches are strategically placed throughout the branches and/or along the trunk of the trees. Included among these designs is a miniature reconfigurable dipole antenna that achieves a 57% size reduction for the center frequency of the lowest intended band of operation and has a tunable bandwidth of nearly 70%. ¬© 2004 IEEE.</t>
  </si>
  <si>
    <t>1945-1956</t>
  </si>
  <si>
    <t>7801486259;55925714300</t>
  </si>
  <si>
    <t>Petko, Joshua S.;Werner, Douglas H.</t>
  </si>
  <si>
    <t>Petko J.</t>
  </si>
  <si>
    <t>Miniature reconfigurable three-dimensional fractal tree antennas</t>
  </si>
  <si>
    <t>10.1109/TAP.2004.832491</t>
  </si>
  <si>
    <t>2-s2.0-4344627123</t>
  </si>
  <si>
    <t>IS-2839-97</t>
  </si>
  <si>
    <t>['top 1', 'surface dynamics', 'soil type', 'radar measurements', 'physical processes', 'penetrating radar', 'gravimetric measurements', 'enabled verification', 'drainage processes', 'domain reflectometry', 'defined footprint', 'deeper measurements', 'controling near', '5 cm']</t>
  </si>
  <si>
    <t>Dielectric measurements | Ground-penetrating radar (GPR) | Remote sensing | Soil water content</t>
  </si>
  <si>
    <t>A ground-penetrating radar (GPR) with a suspended horn antenna was used to obtain continual measurement of near-surface soil water content dynamics within a well-defined footprint. Water contents inferred from radar surface reflectivity (SR) were in agreement with gravimetric measurements from the top 1-cm soil layer. This sensitivity to top 1 cm was confirmed by comparison of SR with deeper measurements (1-5 cm) obtained by time-domain reflectometry. Measurements over sand and silt loam showed the role of soil type in controling near-surface dynamics of soil water due to evaporation and drainage processes. GPR with a horn antenna provided insights into physical processes that could affect larger scale radar platforms (air- or spaceborne) and enabled verification of radar measurements at well-defined spatial scales and detailed temporal resolutions not available by other radar remote sensing systems.</t>
  </si>
  <si>
    <t>1695-1705</t>
  </si>
  <si>
    <t>60031706;60022659</t>
  </si>
  <si>
    <t>8519903100;57204340741</t>
  </si>
  <si>
    <t>Serbin, Guy;Or, Dani</t>
  </si>
  <si>
    <t>Logan;Storrs</t>
  </si>
  <si>
    <t>Utah State University;University of Connecticut</t>
  </si>
  <si>
    <t>Serbin G.</t>
  </si>
  <si>
    <t>Ground-penetrating radar measurement of soil water content dynamics using a suspended horn antenna</t>
  </si>
  <si>
    <t>10.1109/TGRS.2004.831693</t>
  </si>
  <si>
    <t>2-s2.0-4344630980</t>
  </si>
  <si>
    <t>Multidisciplinary University Research Initiative</t>
  </si>
  <si>
    <t>MURI</t>
  </si>
  <si>
    <t>['space harmonics', 'scan properties', 'scan blindness', 'propagation constants', 'phased arrays', 'pbg substrates', 'ominidirectional bandgap', 'floquet modes', 'dipole arrays', 'completely eliminated', 'bandgap range', 'array structure']</t>
  </si>
  <si>
    <t>Scan blindness occurs for phased arrays when propagation constants of Floquet modes (space harmonics) coincide with those of surface waves supported by the array structure. In this paper, we studied the possibility of using photonic band-gap (PBG) substrate to eliminate scan blindness. A specially designed printed PBG substrate can suppress surface wave propagation inside its bandgap range, therefore it can be used to eliminate scan blindness. In this paper, we presented a method of moments (MoM) analysis of the scan properties of dipole arrays on PBG substrates with ominidirectional bandgap(s). We found that scan blindness is completely eliminated. The elimination of scan blindness makes PBG materials very attractive in phased array design. ¬© 2004 IEEE.</t>
  </si>
  <si>
    <t>2000-2007</t>
  </si>
  <si>
    <t>60007278;60007278;60007278</t>
  </si>
  <si>
    <t>55709164600;7004064046;7004468161</t>
  </si>
  <si>
    <t>Zhang, Lijun;Castaneda, Jesus A.;Alexopoulos, Nicolaos G.</t>
  </si>
  <si>
    <t>Zhang L.</t>
  </si>
  <si>
    <t>Scan blindness free phased array design using PBG materials</t>
  </si>
  <si>
    <t>10.1109/TAP.2004.832516</t>
  </si>
  <si>
    <t>2-s2.0-4344634436</t>
  </si>
  <si>
    <t>['thoroughly investigated', 'resonant frequency', 'present authors', 'enclosed patch', 'cylindrical enclosure', 'cylindrical cavity', 'cavity dimensions', 'antenna parameters', 'also proposed']</t>
  </si>
  <si>
    <t>The inverted microstrip circular patch (IMCP) antenna has been analyzed very recently by the present authors and the same microstrip structure enclosed in a cylindrical cavity has been employed by others to develop various active integrated antennas. In this paper, the effect of the cylindrical enclosure in changing the resonant frequency of an IMCP has been studied both theoretically and experimentally. The cavity-effect critically depends on the enclosed patch and the cavity dimensions which are thoroughly investigated to help a designer in choosing the antenna parameters. An efficient analytical formulation is also proposed to predict accurate resonant frequencies of the cavity enclosed IMCPs and is verified with different experimental data. ¬© 2004 IEEE.</t>
  </si>
  <si>
    <t>2177-2180</t>
  </si>
  <si>
    <t>60069521;60069521</t>
  </si>
  <si>
    <t>7006844165;7006336099</t>
  </si>
  <si>
    <t>Guha, Debatosh;Siddiqui, Jawad Y.</t>
  </si>
  <si>
    <t>Kolkata</t>
  </si>
  <si>
    <t>Institute of Radiophysics and Electronics India</t>
  </si>
  <si>
    <t>Guha D.</t>
  </si>
  <si>
    <t>Effect of a cavity enclosure on the resonant frequency of inverted microstrip circular patch antenna</t>
  </si>
  <si>
    <t>10.1109/TAP.2004.832502</t>
  </si>
  <si>
    <t>2-s2.0-4344635657</t>
  </si>
  <si>
    <t>['umts2000 bands', 'proposed antennas', 'parasitic form', 'open literature', 'new quad', 'new design', 'mobile phones', 'mobile built', 'metal strips', 'main radiator', 'ism2450 bands', 'impedance matching', 'handset antennas', 'good agreement', 'feed strip', 'experimentally carried', 'domain technique', 'directly connected', 'difference time', 'developed within', 'desirable since', 'covering gsm900', 'consumer preferences', 'band built', 'band antenna', 'additional resonators']</t>
  </si>
  <si>
    <t>In this paper, we propose a new design for built-in handset antennas in that metal strips as additional resonators are directly connected with a feed strip. With the new design scheme, a quad-band antenna for covering GSM900, DCS1800, PCS1900, and UMTS2000 bands and a five-band antenna for covering GSM900, DCS1800, PCS1900, UMTS2000, and ISM2450 bands for use in mobile built-in handsets are experimentally carried out. Compared with the parasitic form with a shorted strip placed away from the main radiator in the open literature, the size of the proposed antennas can be reduced by an order of 10‚àº20%, which is desirable since the size of mobile phones is becoming smaller according to consumer preferences. Moreover, the impedance matching for each band of the new antennas becomes easy. The new quad-band and five-band built-in handset antennas are developed within the limits of a 36 √ó 16 √ó 8 mm3 volume. The antennas are also analyzed using the finite-difference time-domain technique. A good agreement is achieved between measurement and simulation. ¬© 2004 IEEE.</t>
  </si>
  <si>
    <t>1936-1944</t>
  </si>
  <si>
    <t>57198926864;7004839408;7409485017</t>
  </si>
  <si>
    <t>Guo, Yong Xin;Chia, Michael Yan Wah;Chen, Zhi Ning</t>
  </si>
  <si>
    <t>Miniature built-in multiband antennas for mobile handsets</t>
  </si>
  <si>
    <t>10.1109/TAP.2004.832375</t>
  </si>
  <si>
    <t>2-s2.0-4344638074</t>
  </si>
  <si>
    <t>['work presents', 'value problem', 'temperature gradients', 'solved via', 'simple handling', 'scattering matrix', 'residual scheme', 'recess box', 'plasma density', 'measured data', 'feeding via', 'fairly general', 'facing ion', 'equation formulation', 'dual space', 'developed code', 'comprehensive account', 'complex geometry', 'antenna geometry', 'antenna arrays', 'also given', '3d ),']</t>
  </si>
  <si>
    <t>This work presents a comprehensive account of the theory and implementation of a method for the self-consistent numerical analysis of plasma-facing ion-cyclotron resonance heating (ICRH) antenna arrays. The method is based on the integral-equation formulation of the boundary-value problem, solved via a weighted-residual scheme. The antenna geometry (including Faraday shield bars and a recess box) is fairly general and three-dimensional (3D), and the plasma is in the one-dimensional (ID) 'slab' approximation; finite-Larmor radius effects, as well as plasma density and temperature gradients, are considered. Feeding via the voltages in the access coaxial lines is self-consistently accounted throughout and the impedance or scattering matrix of the antenna array obtained therefrom. The problem is formulated in both the dual space (physical) and spectral (wavenumber) domains, which allows the extraction and simple handling of the terms that slow the convergence in the spectral domain usually employed. This paper includes validation tests of the developed code against measured data, both in vacua and in the presence of plasma. An example of application to a complex geometry is also given.</t>
  </si>
  <si>
    <t>846-868</t>
  </si>
  <si>
    <t>60012162;60012162;60012162;60012162</t>
  </si>
  <si>
    <t>6602124119;24766561500;22980551000;6504192576</t>
  </si>
  <si>
    <t>Maggiora, R.;Vecchi, G.;Lancellotti, V.;Kyrytsya, V.</t>
  </si>
  <si>
    <t>Maggiora R.</t>
  </si>
  <si>
    <t>Efficient 3D/1D self-consistent integral-equation analysis of ICRH antennae</t>
  </si>
  <si>
    <t>S0029551504818271</t>
  </si>
  <si>
    <t>10.1088/0029-5515/44/8/004</t>
  </si>
  <si>
    <t>2-s2.0-4344645949</t>
  </si>
  <si>
    <t>['therefore allows', 'slot behaves', 'slot array', 'simpler realization', 'shunt admittance', 'radiating properties', 'printed slots', 'printed slot', 'obtained using', 'moments procedure', 'highly satisfactory', 'clad substrate']</t>
  </si>
  <si>
    <t>In this paper, we propose a new waveguide slot array configuration, in which the slots are printed on a copper-clad substrate. This configuration can be obtained using a printed slot and therefore allows both a simpler realization of a slot array and permits its reuse when the pattern requirement changes. An innovative and highly effective method of moments procedure has been devised. It employs a spectral domain approach for the computation of the internal Green function. Our code has been validated against a commercial finite element method code, and the agreement is highly satisfactory. The code has then been used to obtain the scattering and radiating properties of the proposed printed slot. Such a slot behaves as a shunt admittance, so Elliott's method can be used to design an array of printed slots. ¬© 2004 IEEE.</t>
  </si>
  <si>
    <t>2168-2171</t>
  </si>
  <si>
    <t>60032259;60032259</t>
  </si>
  <si>
    <t>6602557171;7006097620</t>
  </si>
  <si>
    <t>Montisci, Giorgio;Mazzarella, Giuseppe</t>
  </si>
  <si>
    <t>Full-wave analysis of a waveguide printed slot</t>
  </si>
  <si>
    <t>10.1109/TAP.2004.832333</t>
  </si>
  <si>
    <t>2-s2.0-4344651075</t>
  </si>
  <si>
    <t>14062/00/NL/GD</t>
  </si>
  <si>
    <t>['stratified media', 'special attention', 'slot line', 'multilayered structure', 'metallic airbridge', 'greatly improve', 'axis normal']</t>
  </si>
  <si>
    <t>The presence of both electric and magnetic current elements embedded in stratified media is necessary to model many problems of interest in current integrated circuit and printed antenna technology. The integral equation formulation as applied to these problems is reviewed. Special attention is given to the Green's dyadic for the electric field generated by a magnetic current element. The fact that spectral-domain transmission line Green's functions for a multilayered structure are closed form integrable along the axis normal to the stratification is exploited to greatly improve the efficiency and the accuracy of the method. Theory and implementation are demonstrated in two practical problems: 1) arbitrarily shaped apertures in thick conducting screens, and 2) a metallic airbridge over a slot line. ¬© 2004 IEEE.</t>
  </si>
  <si>
    <t>2100-2108</t>
  </si>
  <si>
    <t>6604064218;7006665188</t>
  </si>
  <si>
    <t>del R√≠o, Daniel Llorens;Mosig, Juan R.</t>
  </si>
  <si>
    <t>del R√≠o D.</t>
  </si>
  <si>
    <t>On the interaction between electric and magnetic currents in stratified media</t>
  </si>
  <si>
    <t>10.1109/TAP.2004.832329</t>
  </si>
  <si>
    <t>2-s2.0-4344652877</t>
  </si>
  <si>
    <t>['uniquely determined', 'turbulent fluctuations', 'stratified plasmas', 'standard reflectometry', 'sensitive detectors', 'results indicate', 'reflected waves', 'propagate freely', 'paper describes', 'numerical study', 'microwave reflectometry', 'local characteristics', 'like plasmas', 'found previously', 'formed onto', 'density fluctuations', 'cylindrical geometry']</t>
  </si>
  <si>
    <t>This paper describes a numerical study of microwave reflectometry for the measurement of turbulent fluctuations in tokamak-like plasmas with a cylindrical geometry. Similarly to what was found previously in plane-stratified plasmas, the results indicate that the characteristics of density fluctuations cannot be uniquely determined from the reflected waves if the latter are allowed to propagate freely to the point of detection, as in standard reflectometry. Again, we find that if the amplitude of fluctuations is below a threshold that is set by the spectrum of poloidal wave numbers, the local characteristics of density fluctuations can be obtained from the phase of the reflected waves when these are collected with a wide aperture antenna, and an image of the cut-off is formed onto an array of phase-sensitive detectors.</t>
  </si>
  <si>
    <t>1271-1282</t>
  </si>
  <si>
    <t>Mazzucato, E.</t>
  </si>
  <si>
    <t>Princeton</t>
  </si>
  <si>
    <t>Princeton Plasma Physics Laboratory</t>
  </si>
  <si>
    <t>Mazzucato E.</t>
  </si>
  <si>
    <t>Microwave imaging reflectometry for the measurement of turbulent fluctuations in tokamaks</t>
  </si>
  <si>
    <t>S0741333504754378</t>
  </si>
  <si>
    <t>10.1088/0741-3335/46/8/008</t>
  </si>
  <si>
    <t>2-s2.0-4344653796</t>
  </si>
  <si>
    <t>['transmittance operators', 'stream discrete', 'stable calculation', 'specific matrices', 'rapid calculation', 'parallel atmosphere', 'ordinate algorithm', 'operations required', 'numerical forecasting', 'nontrivial aspect', 'new algorithm', 'maintain pace', 'highly scattering', 'full utilization', 'ensure stability', 'diagonalization technique', 'assimilate radiances', 'arbitrary scattering', 'analytical factorization', 'adding method', 'absorbing conditions']</t>
  </si>
  <si>
    <t>Assimilation | Jacobian | Microwave | Radiance</t>
  </si>
  <si>
    <t>The full utilization of satellite-based passive microwave imagery for weather forecasting rests on the ability to assimilate radiances into numerical weather prediction (NWP) models for highly scattering and absorbing hydrometeor states. State vector updates need to be performed rapidly enough to maintain pace with the sensor data stream and require, in particular, rapid calculation of the tangent linear relationship (Jacobian) between the observed antenna temperatures and the NWP prognostic hydrometeor parameters. To facilitate the use of both spaceborne and airborne passive microwave data in numerical forecasting, we present a new rapid multiple-stream discrete-ordinate algorithm for calculating the Jacobian under arbitrary scattering and absorbing conditions. The algorithm is based on the layer-adding method for a plane-parallel atmosphere for which the number of operations required to compute the solution is proportional to the number of layers. A nontrivial aspect of the problem is the stable calculation of the reflectance and transmittance operators in highiy scattering layers for which a diagonalization technique and analytical factorization of specific matrices are used to ensure stability. Scaling calculations suggest that the new algorithm will be suitable for use in real-time all-weather microwave radiance assimilation.</t>
  </si>
  <si>
    <t>1749-1761</t>
  </si>
  <si>
    <t>60027716;60027716;60007160</t>
  </si>
  <si>
    <t>7003868704;35494722400;7401436950</t>
  </si>
  <si>
    <t>Voronovich, Alexander G.;Gasiewski, Albin J.;Weber, Bob L.</t>
  </si>
  <si>
    <t>Washington, D.C.;Hampton</t>
  </si>
  <si>
    <t>National Oceanic and Atmospheric Administration;Science and Technology Corporation, Hampton</t>
  </si>
  <si>
    <t>60027716;60007160</t>
  </si>
  <si>
    <t>Voronovich A.</t>
  </si>
  <si>
    <t>A fast multistream scattering-based Jacobian for microwave radiance assimilation</t>
  </si>
  <si>
    <t>10.1109/TGRS.2004.830637</t>
  </si>
  <si>
    <t>2-s2.0-4344667446</t>
  </si>
  <si>
    <t>F19628-00-C-0002</t>
  </si>
  <si>
    <t>['time coding', 'selective fading', 'probing signal', 'probing estimates', 'outdoor environments', 'link reliability', 'link fading', 'input multiple', 'increased capacity', 'experimental channel', 'dependent upon', 'channel stationarity', 'channel phenomenology', 'channel complexity', 'also investigated', 'adverse effects', '3 mhz']</t>
  </si>
  <si>
    <t>Wireless communication using multiple-input multiple-output (MIMO) systems enables increased spectral efficiency and link reliability for a given total transmit power. Increased capacity is achieved by introducing additional spatial channels which are exploited using space-time coding. The spatial diversity improves the link reliability by reducing the adverse effects of link fading and shadowing. The choice of coding and the resulting performance improvement are dependent upon the channel phenomenology. In this paper, experimental channel-probing estimates are reported for outdoor environments near the personal communication services frequency allocation (1790 MHz). A simple channel parameterization is introduced. Channel distance metrics are introduced. Because the bandwidth of the channel-probing signal (1.3 MHz) is sufficient to resolve some delays in outdoor environments, frequency-selective fading is also investigated. Channel complexity and channel stationarity are investigated. Complexity is associated with channel-matrix singular value distributions. Stationarity is associated with the stability of channel singular value and singular vector structure over time. ¬© 2004 IEEE.</t>
  </si>
  <si>
    <t>2073-2082</t>
  </si>
  <si>
    <t>60024592;60024592;60025778</t>
  </si>
  <si>
    <t>7102454903;7403167790;7202467966</t>
  </si>
  <si>
    <t>Bliss, Daniel W.;Chan, Amanda M.;Chang, Nicholas B.</t>
  </si>
  <si>
    <t>Ann Arbor;Lexington</t>
  </si>
  <si>
    <t>University of Michigan, Ann Arbor;Lincoln Laboratory</t>
  </si>
  <si>
    <t>60025778;60024592</t>
  </si>
  <si>
    <t>Bliss D.</t>
  </si>
  <si>
    <t>MIMO wireless communication channel phenomenology</t>
  </si>
  <si>
    <t>10.1109/TAP.2004.832363</t>
  </si>
  <si>
    <t>2-s2.0-4344675280</t>
  </si>
  <si>
    <t>17312/03/NL/FF</t>
  </si>
  <si>
    <t>['stable solution', 'soil moisture', 'resolving matrix', 'resolution observation', 'planetary surfaces', 'paper deals', 'numerical simulations', 'new approach', 'modeling operator', 'error analysis']</t>
  </si>
  <si>
    <t>Aperture synthesis | Imaging | Interferometry | Inverse problem | Radiometry | Regularization</t>
  </si>
  <si>
    <t>Synthetic aperture imaging radiometers (SAIR) are potential powerful instruments for high-resolution observation of planetary surfaces at low microwave frequencies. This paper deals with the reconstruction of radiometric brightness temperature maps from SAIR interferometric measurements. It is demonstrated that the corresponding inverse problem is not well-posed and must, therefore, be regularized in order to provide a unique and stable solution. A new approach is presented by referring to the notion of modeling operator and to the concept of a resolving matrix of the instrument. To illustrate the theory, numerical simulations are carried out in reference to the Soil Moisture and Ocean Salinity space mission led by the European Space Agency. The results are discussed with emphasis on stability and error analysis.</t>
  </si>
  <si>
    <t>1649-1656</t>
  </si>
  <si>
    <t>Anterrieu, Eric</t>
  </si>
  <si>
    <t>CERFACS</t>
  </si>
  <si>
    <t>Anterrieu E.</t>
  </si>
  <si>
    <t>A resolving matrix approach for synthetic aperture imaging radiometers</t>
  </si>
  <si>
    <t>10.1109/TGRS.2004.830940</t>
  </si>
  <si>
    <t>2-s2.0-4344675483</t>
  </si>
  <si>
    <t>CCR-0118859</t>
  </si>
  <si>
    <t>['wireless link', 'wireless channel', 'virtual antennas', 'sensor nodes', 'scenario restricts', 'random field', 'proposed schemes', 'proper use', 'point links', 'main challenges', 'hold anymore', 'every node', 'beamforming configuration']</t>
  </si>
  <si>
    <t>Beamforming | Cooperative transmission schemes | Correlated sources | Dense sensor networks | Gaussian multiple-access channel (GMAC) | Low-density generator matrix (LDGM) codes | Source-channel coding</t>
  </si>
  <si>
    <t>We consider wireless sensor networks deployed to observe arbitrary random fields. The requirement is to reconstruct an estimate of the random field at a certain collector node. This creates a many-to-one data gathering wireless channel. One of the main challenges in this scenario is that the source/channel separation theorem, proved by Shannon for point-to-point links, does not hold anymore. In this paper, we construct novel cooperative source-channel coding schemes that exploit the wireless channel and the correlation between the sources. In particular, we differentiate between two distinct cases. The first case assumes that the sensor nodes are equipped with receivers and, hence, every node can exploit the wireless link to distribute its information to its neighbors. We then devise an efficient deterministic cooperation strategy where the neighboring nodes act as virtual antennas in a beamforming configuration. The second, and more challenging, scenario restricts the capability of sensor nodes to transmit only. In this case, we argue that statistical cooperative source-channel coding techniques still yield significant performance gains in certain relevant scenarios. Specifically, we propose a low complexity cooperative source-channel coding scheme based on the proper use of low-density generator matrix codes. This scheme is shown to outperform the recently proposed joint source-channel coding scheme (Garcia-Frias et al., 2002) in the case of highly correlated sources. In both the deterministic and statistical cooperation scenarios, we develop analytical results that guide the optimization of the proposed schemes and validate the performance gains observed in simulations.</t>
  </si>
  <si>
    <t>988-998</t>
  </si>
  <si>
    <t>6701308360;6507181818;7005365875</t>
  </si>
  <si>
    <t>Murugan, Arul D.;Gopala, Praveen K.;El Gamal, Hesham</t>
  </si>
  <si>
    <t>Murugan A.</t>
  </si>
  <si>
    <t>Correlated sources over wireless channels: Cooperative source-channel coding</t>
  </si>
  <si>
    <t>10.1109/JSAC.2004.830889</t>
  </si>
  <si>
    <t>2-s2.0-4344681537</t>
  </si>
  <si>
    <t>['simple dual', 'printed antenna', 'polarized radiation', 'frequency range', 'excitation ports', 'based upon', 'back ratio', 'achieve dual', '4 db', '39 db', '20 db']</t>
  </si>
  <si>
    <t>A wide-band, dual polarized printed antenna is designed and developed in this paper. The antenna is based upon an aperture stacked patch layout and incorporates a simple dual-layered feeding technique to achieve dual-polarized radiation. The printed antenna has a measured 10 dB return loss bandwidth of 52% and an isolation between the excitation ports of greater than 39 dB over this frequency range. The gain of the antenna is 7.4 dBi ¬± 0.4 dB and the typical issues associated with incorporating an aperture excited solution are resolved by using a cross-shaped reflector patch to ensure the front-to-back ratio is greater than 20 dB. ¬© 2004 IEEE.</t>
  </si>
  <si>
    <t>2171-2174</t>
  </si>
  <si>
    <t>60011362;100386184</t>
  </si>
  <si>
    <t>6602413355;35478779700</t>
  </si>
  <si>
    <t>Ghorbani, K.;Waterhouse, R. B.</t>
  </si>
  <si>
    <t>RMIT University;Pharad</t>
  </si>
  <si>
    <t>Ghorbani K.</t>
  </si>
  <si>
    <t>Dual polarized wide-band aperture stacked patch antennas</t>
  </si>
  <si>
    <t>10.1109/TAP.2004.832484</t>
  </si>
  <si>
    <t>2-s2.0-4344685269</t>
  </si>
  <si>
    <t>COST-284</t>
  </si>
  <si>
    <t>['show clearly', 'reduces dramatically', 'proposed technique', 'continuously valid', 'computational burden', 'aperture thickness']</t>
  </si>
  <si>
    <t>In this paper, the integral equation formulation of the thick aperture problem is reviewed and then modified to make it continuously valid for any aperture thickness. Hence, the new proposed thick aperture formulation is free from the difficulties usually encountered when applying it to a vanishing thickness slot. Afterwards, a simplification of the formulation is proposed, which reduces dramatically the computational burden while providing valid results for apertures whose thicknesses remain small compared with their linear transverse dimensions but having otherwise arbitrary shapes and sizes. Preliminary numerical results confirm the validity of the proposed technique and show clearly its advantages. ¬© 2004 IEEE.</t>
  </si>
  <si>
    <t>2109-2117</t>
  </si>
  <si>
    <t>Mosig, Juan R.</t>
  </si>
  <si>
    <t>Mosig J.</t>
  </si>
  <si>
    <t>Scattering by arbitrarily-shaped slots in thick conducting screens: An approximate solution</t>
  </si>
  <si>
    <t>10.1109/TAP.2004.832325</t>
  </si>
  <si>
    <t>2-s2.0-4344687481</t>
  </si>
  <si>
    <t>['transient dipole', 'tie antennas', 'short pulse', 'principal difference', 'lossy ground', 'input impedance', 'ground influence', 'exciting pulse', 'elevations smaller', 'central frequency']</t>
  </si>
  <si>
    <t>In this paper, the influence of a lossy ground on the input impedance of dipole and bow-tie antennas excited by a short pulse is investigated. It is shown that the ground influence on the input impedance of transient dipole and bow-tie antennas is significant only for elevations smaller than 1/5 of the wavelength that corresponds to the central frequency of the exciting pulse. Furthermore, a principal difference between the input impedance due to traveling-wave and standing-wave current distributions is pointed out. ¬© 2004 IEEE.</t>
  </si>
  <si>
    <t>1970-1975</t>
  </si>
  <si>
    <t>Ground influence on the input impedance of transient dipole and bow-tie antennas</t>
  </si>
  <si>
    <t>10.1109/TAP.2004.832371</t>
  </si>
  <si>
    <t>2-s2.0-4344688861</t>
  </si>
  <si>
    <t>['wave structures', 'using magnetic', 'skin lengths', 'scale structures', 'rapid growth', 'plasma surface', 'plasma production', 'plasma characteristics', 'critical factor', 'capacitive probes', 'antenna region']</t>
  </si>
  <si>
    <t>The plasma characteristics and wave structures of helicon discharge operated in nonuniform magnetic field were investigated. A rapid growth in the plasma production was observed with the increase of the magnetic field gradient in the antenna region. Using magnetic and capacitive probes, a radially small small-scale wave structure with peaks of the order of a few skin lengths was detected within hot layer. On the basis of the results, the inclination of the magnetic field lines of the plasma surface was stated to be a critical factor for the distribution of the radio frequency power absorption and the formation of small-scale structures.</t>
  </si>
  <si>
    <t>3888-3897</t>
  </si>
  <si>
    <t>60005722;60005722;60005722;60005722</t>
  </si>
  <si>
    <t>6602437318;6701557700;6508010428;7004549257</t>
  </si>
  <si>
    <t>Virko, V. F.;Shamrai, K. P.;Virko, Yu V.;Kirichenko, G. S.</t>
  </si>
  <si>
    <t>Institute of Nuclear Research, National Academy of Sciences in Ukraine</t>
  </si>
  <si>
    <t>Virko V.</t>
  </si>
  <si>
    <t>Wave phenomena, hot electrons, and enhanced plasma production in a helicon discharge in a converging magnetic field</t>
  </si>
  <si>
    <t>10.1063/1.1764830</t>
  </si>
  <si>
    <t>2-s2.0-4344689992</t>
  </si>
  <si>
    <t>Semiconductor Research Corporation</t>
  </si>
  <si>
    <t>N66001-01-1-8921</t>
  </si>
  <si>
    <t>SRC</t>
  </si>
  <si>
    <t>['utilizes roof', 'unknown currents', 'typically available', 'proposed algorithm', 'moments approximation', 'memory storage', 'lt formulations', 'fast solvers', 'fast algorithms', 'em analysis', 'easy way', 'discussed preconditioner', 'computational complexity', 'broadband electromagnetic']</t>
  </si>
  <si>
    <t>The adaptive integral method (AIM) is implemented in conjunction with the loop-tree (LT) decomposition of the electric current density in the method of moments approximation of the electric field integral equation. The representation of the unknown currents in terms of its solenoidal and irrotational components allows for accurate, broadband electromagnetic (EM) simulation without low-frequency numerical instability problems, while scaling of computational complexity and memory storage with the size of the problem of the are of the same order as in the conventional AIM algorithm. The proposed algorithm is built as an extension to the conventional AIM formulation that utilizes roof-top expansion functions, thus providing direct and easy way for the development of the new stable formulation when the roof-top based AIM is available. A new preconditioning strategy utilizing near interactions in the system which are typically available in the implementation of fast solvers is proposed and tested. The discussed preconditioner can be used with both roof-top and LT formulations of AIM and other fast algorithms. The resulting AIM implementation is validated through its application to the broadband, EM analysis of large microstrip antennas and planar interconnect structures. ¬© 2004 IEEE.</t>
  </si>
  <si>
    <t>2130-2140</t>
  </si>
  <si>
    <t>60000251;122302918;60000745</t>
  </si>
  <si>
    <t>6603872428;6603025809;7005802093</t>
  </si>
  <si>
    <t>Okhmatovski, Vladimir I.;Morsey, Jason D.;Cangellaris, Andreas C.</t>
  </si>
  <si>
    <t>Urbana;New York;Yorktown Heights</t>
  </si>
  <si>
    <t>University of Illinois Urbana-Champaign;IEEE;University of Illinois</t>
  </si>
  <si>
    <t>60000745;60000251;122302918</t>
  </si>
  <si>
    <t>Okhmatovski V.</t>
  </si>
  <si>
    <t>Loop-tree implementation of the adaptive integral method (AIM) for numerically-stable, broadband, fast electromagnetic modeling</t>
  </si>
  <si>
    <t>10.1109/TAP.2004.832326</t>
  </si>
  <si>
    <t>2-s2.0-4344691119</t>
  </si>
  <si>
    <t>['vertical direction', 'surveillance radar', 'specific requirement', 'paper presents', 'one wavelength', 'height however', 'fractal antenna', 'broadside angle', 'back ratio', 'acceptable performance', '67 %.', '1œªl ).']</t>
  </si>
  <si>
    <t>This paper presents the investigations on a miniaturized vertically polarized traveling wave antenna for operation in the high frequency band (3-6 MHz), with a specific requirement of keeping its height near 1/8th of a wavelength. The antenna is desired to have a good endfire gain and front to back ratio, and small radiation levels in the vertical direction at broadside angle. A log-periodic Zigzag antenna (LPZA) has acceptable performance in both gain and polarization. Its height however is large, at about one wavelength (1ŒªL). The concept of fractal antenna is employed in this antenna to achieve the necessary height reduction to ŒªL/8, while keeping its radiation characteristics nearly constant. Both single and dual arm quasifractal log-periodic zigzag antenna (QFLPZA) configurations are investigated, with a maximum antenna height of only 1/8th of a wavelength, showing the desired radiation characteristics, and a wide impedance bandwidth of 67%. This type of antenna may find applications in surveillance radar. ¬© 2004 IEEE.</t>
  </si>
  <si>
    <t>1957-1962</t>
  </si>
  <si>
    <t>60009697;60009697</t>
  </si>
  <si>
    <t>55734224600;8092251400</t>
  </si>
  <si>
    <t>Sharma, Satish K.;Shafai, Lotfollah</t>
  </si>
  <si>
    <t>Investigations on miniaturized endfire vertically polarized quasi-fractal log-periodic Zigzag antenna</t>
  </si>
  <si>
    <t>10.1109/TAP.2004.832317</t>
  </si>
  <si>
    <t>2-s2.0-4344691141</t>
  </si>
  <si>
    <t>['tested extensively', 'scanning technique', 'scanning algorithm', 'new procedure', 'computational complexity', 'antenna measurements']</t>
  </si>
  <si>
    <t>We introduce a near-field, spherical-scanning algorithm for antenna measurements that relaxes the usual condition requiring data points to be on a regular spherical grid. Computational complexity is of the same order as for the standard (ideal-positioning) spherical-scanning technique. The new procedure has been tested extensively.</t>
  </si>
  <si>
    <t>2184-2186</t>
  </si>
  <si>
    <t>60023053;60023053;60023053</t>
  </si>
  <si>
    <t>7005497310;7103372645;7201841610</t>
  </si>
  <si>
    <t>Wittmann, Ronald C.;Alpert, Bradley K.;Francis, Michael H.</t>
  </si>
  <si>
    <t>Wittmann R.C.</t>
  </si>
  <si>
    <t>Near-field, spherical-scanning antenna measurements with nonideal probe locations</t>
  </si>
  <si>
    <t>10.1109/TAP.2004.832316</t>
  </si>
  <si>
    <t>2-s2.0-4344700049</t>
  </si>
  <si>
    <t>EEC-9986866</t>
  </si>
  <si>
    <t>['size reduction', 'radiating slot', 'radiating section', 'parasitic coupling', 'overall bw', 'opposite sides', 'new methods', 'inductive loads', 'inductive loading', 'considerably reduce', 'cases measured', 'antenna size', 'also examined', '850 mhz']</t>
  </si>
  <si>
    <t>In this paper, new methods for further reducing the size and/or increasing the bandwidth (BW) of a class of miniaturized slot antennas are presented. This paper examines techniques such as parasitic coupling and inductive loading to achieve higher BW and further size reduction for this class of miniaturized slot antennas. The overall BW of a proposed double resonant antenna is shown to be increased by more than 94% compared with a single resonant antenna occupying the same area. The behavior of miniaturized slot antennas, loaded with series inductive elements along the radiating section is also examined. The inductive loads are constructed by two balanced short circuited slot lines placed on opposite sides of the radiating slot. These inductive loads can considerably reduce the antenna size at its resonance. Prototypes of a double resonant antenna at 850 MHz and inductively loaded miniaturized antennas at around 1 GHz are designed and tested. Finally the application of both methods in a dual band miniaturized antenna is presented. In all cases measured and simulated results show excellent agreement. ¬© 2004 IEEE.</t>
  </si>
  <si>
    <t>1928-1935</t>
  </si>
  <si>
    <t>6602939320;35585913500</t>
  </si>
  <si>
    <t>Behdad, Nader;Sarabandi, Kamal</t>
  </si>
  <si>
    <t>Bandwidth enhancement and further size reduction of a class of miniaturized slot antennas</t>
  </si>
  <si>
    <t>10.1109/TAP.2004.832330</t>
  </si>
  <si>
    <t>2-s2.0-4344705252</t>
  </si>
  <si>
    <t>['transmission strategy', 'transmission energy', 'systems based', 'simultaneously achieve', 'sensor networks', 'nodes operate', 'mimo systems', 'individual single', 'given threshold', 'given number', 'form multiple', 'energy savings', 'efficiency analysis', 'distance ranges', 'delay requirements', 'delay reduction', 'consumes energy', 'best modulation', 'antenna transmitters', 'antenna nodes', 'also show']</t>
  </si>
  <si>
    <t>Cooperative multi-input-multi-output (MIMO) | Energy efficiency | MIMO | Sensor network</t>
  </si>
  <si>
    <t>We consider radio applications in sensor networks, where the nodes operate on batteries so that energy consumption must be minimized, while satisfying given throughput and delay requirements. In this context, we analyze the best modulation and transmission strategy to minimize the total energy consumption required to send a given number of bits. The total energy consumption includes both the transmission energy and the circuit energy consumption. We first consider multi-input-multi-output (MIMO) systems based on Alamouti diversity schemes, which have good spectral efficiency but also more circuitry that consumes energy. We then extend our energy-efficiency analysis of MIMO systems to individual single-antenna nodes that cooperate to form multiple-antenna transmitters or receivers. By transmitting and/or receiving information jointly, we show that tremendous energy saving is possible for transmission distances larger than a given threshold, even when we take into account the local energy cost necessary for joint information transmission and reception. We also show that over some distance ranges, cooperative MIMO transmission and reception can simultaneously achieve both energy savings and delay reduction.</t>
  </si>
  <si>
    <t>1089-1098</t>
  </si>
  <si>
    <t>60012708;60012708;60029199-60012708</t>
  </si>
  <si>
    <t>8710783400;7102737091;6603784345</t>
  </si>
  <si>
    <t>Cui, Shuguang;Goldsmith, Andrea J.;Bahai, Ahmad</t>
  </si>
  <si>
    <t>Santa Clara;Palo Alto</t>
  </si>
  <si>
    <t>National Semiconductor Corporation;Stanford University</t>
  </si>
  <si>
    <t>60029199;60012708</t>
  </si>
  <si>
    <t>Cui S.</t>
  </si>
  <si>
    <t>Energy-efficiency of MIMO and cooperative MIMO techniques in sensor networks</t>
  </si>
  <si>
    <t>10.1109/JSAC.2004.830916</t>
  </si>
  <si>
    <t>2-s2.0-4344710765</t>
  </si>
  <si>
    <t>['tunable range', 'studied theoretically', 'ground plane', 'fed antenna', 'computed results', 'close agreement']</t>
  </si>
  <si>
    <t>A tunable equilateral triangular microstrip patch (ETMP) antenna with a variable air gap between the substrate and the ground plane has been studied theoretically and experimentally. Calculated resonant frequencies for different air gap heights have been verified with measurements of a coax-fed antenna. The tunability of the antenna as a function of the air gap height is studied theoretically showing over 200% tunable range of an ETMP with 50 mm side length printed on a substrate with ŒµœÅ = 10.5. The computed results for the antennas with zero air gap height are compared with a standard spectral domain moment method analysis supported by other previously reported experiments. Very close agreement is revealed in all comparisons. ¬© 2004 IEEE.</t>
  </si>
  <si>
    <t>2174-2177</t>
  </si>
  <si>
    <t>Resonant frequency of equilateral triangular microstrip antenna with and without air gap</t>
  </si>
  <si>
    <t>10.1109/TAP.2004.832504</t>
  </si>
  <si>
    <t>2-s2.0-4344713005</t>
  </si>
  <si>
    <t>['shielding aperture', 'screening effect', 'representative contents', 'rationale behind', 'power entering', 'paper describes', 'method uses', 'measurement technique', 'given along', 'equipment enclosure', 'enclosures used', 'computed comparisons']</t>
  </si>
  <si>
    <t>This paper describes the rationale behind a new proposed measurement of the screening effect of an equipment enclosure that takes into account the contents of the enclosure. The method uses a set of representative contents for enclosures. The representative contents are equipped with surface field probes to measure the power entering the contents. The ratio of this power to the incident power density is used to derive a quantity with the dimensions of area, termed here the shielding aperture. The measurement technique is described and examples of measurements are given along with computed comparisons with the conventional shielding effectiveness of the enclosures used. ¬© 2004 IEEE.</t>
  </si>
  <si>
    <t>459-468</t>
  </si>
  <si>
    <t>60016418;60016418;100402792;60016418;60016418;60004935</t>
  </si>
  <si>
    <t>7005566736;7403192190;55434138400;7102969209;7202776377;6507683421</t>
  </si>
  <si>
    <t>Marvin, Andrew C.;Dawson, John F.;Ward, Simon;Dawson, Linda;Clegg, Janet;Weissenfeld, Axel</t>
  </si>
  <si>
    <t>United Kingdom;Germany;United Kingdom</t>
  </si>
  <si>
    <t>York;Hannover;York</t>
  </si>
  <si>
    <t>University of York;Gottfried Wilhelm Leibniz Universit√§t Hannover;Accent Optical Technologies (UK) Ltd.</t>
  </si>
  <si>
    <t>60016418;60004935;100402792</t>
  </si>
  <si>
    <t>Marvin A.</t>
  </si>
  <si>
    <t>A proposed new definition and measurement of the shielding effect of equipment enclosures</t>
  </si>
  <si>
    <t>10.1109/TEMC.2004.831901</t>
  </si>
  <si>
    <t>2-s2.0-4444252157</t>
  </si>
  <si>
    <t>['various parameters', 'systems operating', 'system performance', 'numerical examples', 'minimum number', 'mathematical formalism', 'form expressions', 'cochannel interference', 'antenna elements']</t>
  </si>
  <si>
    <t>This paper presents exact closed-form expressions for the performance of multiple-input/multiple-output systems employing maximal ratio combining in the absence and presence of cochannel interference. The results are applicable to systems operating over Rayleigh fading channels, and in which the minimum number of antenna elements at the transmitter and receiver is two. The mathematical formalism is illustrated by some numerical examples which study the effects of various parameters on the system performance. ¬© 2004 IEEE.</t>
  </si>
  <si>
    <t>1417-1425</t>
  </si>
  <si>
    <t>A comparative study on the performance of MIMO MRC systems with and without cochannel interference</t>
  </si>
  <si>
    <t>10.1109/TCOMM.2004.833027</t>
  </si>
  <si>
    <t>2-s2.0-4444283019</t>
  </si>
  <si>
    <t>F√∂rsvarsmakten</t>
  </si>
  <si>
    <t>['test frequencies', 'system testing', 'system susceptibility', 'swedish industry', 'small fraction', 'security systems', 'power microwave', 'military equipment', 'level testing', 'irradiation angles', 'hpm sabotage', 'field levels', 'electronic systems', 'civil equipment', 'careful pre', 'also demonstrated']</t>
  </si>
  <si>
    <t>For more than a decade, the Swedish Defence Authorities have, in cooperation with Swedish industry and other countries, studied the effects of high-power microwave (HPM) radiation on electronic systems. Testing at high-field levels has been carried out on military equipment as well as on civil equipment, such as cars, computers, and security systems. From these studies, it is concluded that the distance for HPM sabotage can reach about a kilometer. Experience from system testing has, besides giving information about system susceptibility, also demonstrated the need for a careful pre-analysis of the system under test. This is due to the fact that high-level testing, in most cases, includes only a small fraction of the threat parameter space, such as test frequencies and irradiation angles. ¬© 2004 IEEE.</t>
  </si>
  <si>
    <t>396-403</t>
  </si>
  <si>
    <t>60003554;101742747</t>
  </si>
  <si>
    <t>55941838400;57224285467</t>
  </si>
  <si>
    <t>B√§ckstr√∂m, Mats G.;L√∂vstrand, Karl Gunnar</t>
  </si>
  <si>
    <t>Stockholm;Linkoping</t>
  </si>
  <si>
    <t>Totalforsvarets forskningsinstitut;Defence Material Administration Testing Directorate</t>
  </si>
  <si>
    <t>B√§ckstr√∂m M.G.</t>
  </si>
  <si>
    <t>Susceptibility of electronic systems to high-power microwaves: Summary of test experience</t>
  </si>
  <si>
    <t>10.1109/TEMC.2004.831814</t>
  </si>
  <si>
    <t>2-s2.0-4444289299</t>
  </si>
  <si>
    <t>['wall conductivity', 'strongly correlated', 'significant effect', 'reverberation chambers', 'reflection coefficient', 'recent years', 'one hundredth', 'field distributions', 'field distribution', 'difference time', 'copper conductivity', 'contribution studies', 'chamber walls', 'analyzed antennas']</t>
  </si>
  <si>
    <t>Over recent years, reverberation chambers have been analyzed by many numerical techniques. This contribution studies how the finite-difference time-domain algorithm converges to the steady state conditions as a function of the cavity Q factor, changing the wall conductivity or the internal lossy media. By lowering the reflection coefficient of the chamber walls, the computation time could be considerably reduced without a significant effect on the field distribution for any analyzed antennas. The field distributions are strongly correlated when the conductivity of the wall is one hundredth of the copper conductivity or greater, whereas when the conductivity is lower the correlation between field distributions is low. ¬© 2004 IEEE.</t>
  </si>
  <si>
    <t>469-476</t>
  </si>
  <si>
    <t>Moglie, Franco</t>
  </si>
  <si>
    <t>Ancona</t>
  </si>
  <si>
    <t>Universit√† Politecnica delle Marche</t>
  </si>
  <si>
    <t>Moglie F.</t>
  </si>
  <si>
    <t>Convergence of the reverberation chambers to the equilibrium analyzed with the finite-difference time-domain algorithm</t>
  </si>
  <si>
    <t>10.1109/TEMC.2004.831904</t>
  </si>
  <si>
    <t>2-s2.0-4444295015</t>
  </si>
  <si>
    <t>['test facilities', 'power microwave', 'power limitations', 'paper presents', 'key high', 'k .).', 'given covering', 'brief description', 'area radio']</t>
  </si>
  <si>
    <t>This paper presents an overview of the key high-power microwave (HPM) narrow-band source technologies and their related HPM open-area radio-frequency (RF) test capabilities within four European counties (France, Germany, Sweden, and the U.K.). The test facilities are described and a brief description of further developments is given covering both power limitations and recent research interests. ¬© 2004 IEEE.</t>
  </si>
  <si>
    <t>329-334</t>
  </si>
  <si>
    <t>101646762;60003554;101903529;60022103;101616939;60002731;101646762</t>
  </si>
  <si>
    <t>6603044901;55941838400;7006137541;7003289966;7201619921;7102378857;56243823200</t>
  </si>
  <si>
    <t>Sabath, Frank;B√§ckstr√∂m, Mats;Nordstr√∂m, Barbro;S√©rafin, Dominique;Kaiser, Arnhold;Kerr, Brian A.;Nitsch, Daniel</t>
  </si>
  <si>
    <t>France;Sweden;United Kingdom;Sweden;Germany;Germany</t>
  </si>
  <si>
    <t>Gramat;Stockholm;London;Linkoping;Munster;Munster</t>
  </si>
  <si>
    <t>Centre d'Etudes de Gramat;Totalforsvarets forskningsinstitut;QinetiQ;Swed. Defence Matl Administration;Electromagnetic Effect Branch;High-Power Microwave Branch</t>
  </si>
  <si>
    <t>60022103;60003554;60002731;101903529;101646762;101616939</t>
  </si>
  <si>
    <t>Sabath F.</t>
  </si>
  <si>
    <t>Overview of four European high-power microwave narrow-band test facilities</t>
  </si>
  <si>
    <t>10.1109/TEMC.2004.831822</t>
  </si>
  <si>
    <t>2-s2.0-4444301029</t>
  </si>
  <si>
    <t>Bureau of Energy, Ministry of Economic Affairs, Republic of Taiwan</t>
  </si>
  <si>
    <t>BOE</t>
  </si>
  <si>
    <t>['wideband systems', 'test facilities', 'state manufacturing', 'recent years', 'pipeline inspections', 'outdoor ranges', 'mine clearing', 'frequency limitations', 'briefly touch', 'anechoic chambers', 'aided immeasurably']</t>
  </si>
  <si>
    <t>Wideband and ultrawideband (UWB) technologies have achieved notable progress in recent years, aided immeasurably by improvements in solid-state manufacturing, computers, and digitizers. As a result, wideband systems that were difficult or impossible to implement ten years ago are now being built for an increasingly wide variety of applications including transient radar, concealed object detection, mine clearing, pipeline inspections, archeology, geology, electronic effects testing, and communications. In this paper, we discuss current wideband source technology around the world as well as laboratory and test facilities. We also will briefly touch on frequency limitations of anechoic chambers, design of transmission line simulators, frequency regulation requirements for outdoor ranges, and personnel exposure limits. ¬© 2004 IEEE.</t>
  </si>
  <si>
    <t>335-344</t>
  </si>
  <si>
    <t>60019228;60019228;60019228;101881554;101881554</t>
  </si>
  <si>
    <t>7003360912;7201780943;7203008725;6603044901;56243823200</t>
  </si>
  <si>
    <t>Prather, William D.;Baum, Carl E.;Torres, Robert J.;Sabath, Frank;Nitsch, Daniel</t>
  </si>
  <si>
    <t>United States;Germany</t>
  </si>
  <si>
    <t>Dayton;</t>
  </si>
  <si>
    <t>Air Force Research Laboratory;Armd Forces Res Inst Protect Techno</t>
  </si>
  <si>
    <t>60019228;101881554</t>
  </si>
  <si>
    <t>Prather W.D.</t>
  </si>
  <si>
    <t>Survey of worldwide high-power wideband capabilities</t>
  </si>
  <si>
    <t>10.1109/TEMC.2004.831826</t>
  </si>
  <si>
    <t>2-s2.0-4444305331</t>
  </si>
  <si>
    <t>['strongest post', 'proposed scheme', 'power allocation', 'performance gain', 'nulling signal', 'noise ratio', 'diversity loss', 'always detecting', '4 db']</t>
  </si>
  <si>
    <t>The zero-forcing interference suppression and cancellation scheme proposed by Tarokh et al., in 1999, for grouped space time coded system suffers performance loss due to limited diversity gains for the first detected antenna groups, and power allocation was suggested to overcome this problem. In this letter, we propose an ordered detection algorithm which compensates the diversity loss by always detecting the group with the strongest post-nulling signal-to-noise ratio. Compared with the power allocation scheme, our proposed scheme is more robust to varying channel conditions and when used with iterative interference cancellation, a performance gain of 2.4 dB can be obtained at a frame-error rate rate of 10-2. ¬© 2004 IEEE.</t>
  </si>
  <si>
    <t>526-528</t>
  </si>
  <si>
    <t>15059980600;7202931744;7404509781</t>
  </si>
  <si>
    <t>Dai, Yongmei;Lei, Zhongding;Sun, Sumei</t>
  </si>
  <si>
    <t>Dai Y.</t>
  </si>
  <si>
    <t>Ordered array processing for space-time coded systems</t>
  </si>
  <si>
    <t>10.1109/LCOMM.2004.833848</t>
  </si>
  <si>
    <t>2-s2.0-4444309652</t>
  </si>
  <si>
    <t>['unknown interferers', 'spreading codes', 'small sizes', 'sequence code', 'procedure applies', 'plain subspace', 'performance assessment', 'intersymbol interference', 'estimation sample', 'division multiple', 'determined via', 'certain number', 'cdma system', 'active user', 'access interference']</t>
  </si>
  <si>
    <t>This paper addresses blind multiuser detection in a direct-sequence code-division multiple-access (DS-CDMA) network in presence of both multiple-access interference and intersymbol interference. In particular, it considers a DS-CDMA system where K out of ???N- users are transmitting; the ???N- admissible spreading codes are known, and so is the code of the user to be demodulated. The number of interferers, the signatures of a certain number, possibly all, of the interferers, and the channel impulse response of each active user are unknown. The spreading codes of the unknown interferers are determined via a procedure that exploits the knowledge of the set of admissible transmitted codes and of the known active codes. The procedure applies to both single and multiple receiving antennas. The performance assessment of a blind decorrelating detector, implemented by resorting to the proposed identification procedure, shows that it outperforms a plain subspace-based blind decorrelator for small sizes of the estimation sample. ¬© 2004 IEEE.</t>
  </si>
  <si>
    <t>1377-1387</t>
  </si>
  <si>
    <t>60024353;60024353;60000221</t>
  </si>
  <si>
    <t>35607681500;55244613700;7005070484</t>
  </si>
  <si>
    <t>Bandiera, Francesco;Ricci, Giuseppe;Varanasi, Mahesh K.</t>
  </si>
  <si>
    <t>Lecce;Boulder</t>
  </si>
  <si>
    <t>Universita del Salento;University of Colorado Boulder</t>
  </si>
  <si>
    <t>60024353;60000221</t>
  </si>
  <si>
    <t>Bandiera F.</t>
  </si>
  <si>
    <t>Blind multiuser detection over highly dispersive CDMA channels</t>
  </si>
  <si>
    <t>10.1109/TCOMM.2004.833021</t>
  </si>
  <si>
    <t>2-s2.0-4444314881</t>
  </si>
  <si>
    <t>['variable fluorescence', 'two high', 'three times', 'state represents', 'reversibly enter', 'reversible uncoupling', 'psii activity', 'processes occurred', 'physiological state', 'photosystem ii', 'oxygen concentrations', 'oxygen concentration', 'oxidative stress', 'occurred mainly', 'normal non', 'normal f0', 'normal air', 'nitrogen fixation', 'necessarily connected', 'microscopic measurements', 'mehler reaction', 'may represent', 'light suggests', 'light phase', 'investigated interactions', 'fluorescence states', 'fluorescence state', 'fluorescence levels', 'diazotrophic period', 'diazotrophic cells', 'dark phase', 'cultures aerated', 'closely associated', 'cell went', 'cell level', 'bright phase', 'bright cells']</t>
  </si>
  <si>
    <t>We investigated interactions between photosynthesis and nitrogen fixation in the non-heterocystous marine cyanobacterium Trichodesmium IMS101 at the single-cell level by two-dimensional (imaging) microscopic measurements of chlorophyll fluorescence kinetics. Nitrogen fixation was closely associated with the appearance of cells with high basic fluorescence yield (F0), termed bright cells. In cultures aerated with normal air, both nitrogen fixation and bright cells appeared in the middle of the light phase. In cultures aerated with 5% oxygen, both processes occurred at a low level throughout most of the day. Under 50% oxygen, nitrogen fixation commenced at the beginning of the light phase but declined soon afterwards. Rapid reversible switches between fluorescence levels were observed, which indicated that the elevated F 0 of the bright cells originates from reversible uncoupling of the photosystem II (PSII) antenna from the PSII reaction center. Two physiologically distinct types of bright cells were observed. Type I had about double F 0 compared to the normal F0 in the dark phase and a PSII activity, measured as variable fluorescence (Fv = Fm - F0), similar to normal non-diazotrophic cells. Correlation of type I cells with nitrogen fixation, oxygen concentration, and light suggests that this physiological state is connected to an up-regulation of the Mehler reaction, resulting in oxygen consumption despite functional PSII. Type II cells had more than three times the normal F0 and hardly any PSII activity measurable by variable fluorescence. They did not occur under low-oxygen concentrations, but appeared under high-oxygen levels outside the diazotrophic period, suggesting that this state represents a reaction to oxidative stress not necessarily connected to nitrogen fixation. In addition to the two high-fluorescence states, cells were observed to reversibly enter a low-fluorescence state. This occurred mainly after a cell went through its bright phase and may represent a fluorescence-quenching recovery phase.</t>
  </si>
  <si>
    <t>2120-2133</t>
  </si>
  <si>
    <t>Plant Physiology</t>
  </si>
  <si>
    <t>60025525-60009424;60009424-60027611;60009424-60027611;60002765</t>
  </si>
  <si>
    <t>7005308712;6506299057;6603180428;6602853012</t>
  </si>
  <si>
    <t>K√ºpper, Hendrik;Ferimazova, Naila;≈†etl√≠k, Ivan;Berman-Frank, Ilana</t>
  </si>
  <si>
    <t>Czech Republic;Germany;Czech Republic;Israel</t>
  </si>
  <si>
    <t>Prague;Konstanz;Ceske Budejovice;Ramat Gan</t>
  </si>
  <si>
    <t>Institute of Microbiology of the Academy of Sciences of the Czech Republic;Universit√§t Konstanz;Jihoƒçesk√° Univerzita v ƒåesk√Ωch Budƒõjovic√≠ch;Bar-Ilan University</t>
  </si>
  <si>
    <t>60027611;60025525;60009424;60002765</t>
  </si>
  <si>
    <t>K√ºpper H.</t>
  </si>
  <si>
    <t>Traffic lights in Trichodesmium. Regulation of photosynthesis for nitrogen fixation studied by chlorophyll fluorescence kinetic microscopy</t>
  </si>
  <si>
    <t>10.1104/pp.104.045963</t>
  </si>
  <si>
    <t>2-s2.0-4444320830</t>
  </si>
  <si>
    <t>GR/R94428/01</t>
  </si>
  <si>
    <t>['system performance', 'stbc detectors', 'letter proposes', 'computationally simple', 'channel variation']</t>
  </si>
  <si>
    <t>In the case of non-quasi-static (i.e., time-selective fast fading) channels, which do exist in practice, the performance of the existing NO-STBC detectors can suffer from an irreducible error floor. To this end, this letter proposes a zero-forcing-based signal detector, which is not only computationally simple but also highly effective in mitigating the impact of channel variation on system performance. ¬© 2004 IEEE.</t>
  </si>
  <si>
    <t>60006234;60016418</t>
  </si>
  <si>
    <t>7203084832;35566020000</t>
  </si>
  <si>
    <t>Zheng, F. C.;Burr, A. G.</t>
  </si>
  <si>
    <t>United Kingdom;Australia</t>
  </si>
  <si>
    <t>York;Footscray</t>
  </si>
  <si>
    <t>University of York;Victoria University</t>
  </si>
  <si>
    <t>60016418;60006234</t>
  </si>
  <si>
    <t>Zheng F.</t>
  </si>
  <si>
    <t>Signal detection for non-orthogonal space-time block coding over time-selective fading channels</t>
  </si>
  <si>
    <t>10.1109/LCOMM.2004.832753</t>
  </si>
  <si>
    <t>2-s2.0-4444333760</t>
  </si>
  <si>
    <t>['spatial diversity', 'proper use', 'numerical examples', 'multiuser diversity', 'mobile network', 'k users', 'combined use']</t>
  </si>
  <si>
    <t>The intention of this letter is to clarify various aspects related to the combined use of spatial diversity and multiuser diversity in a mobile network. We consider a system with one base station and K users, and study five different spatial diversity transmission modes. We show that in general, the multiuser diversity benefit is not reduced by the proper use of spatial diversity. Numerical examples are provided. ¬© 2004 IEEE.</t>
  </si>
  <si>
    <t>517-519</t>
  </si>
  <si>
    <t>Larsson, Erik G.</t>
  </si>
  <si>
    <t>The George Washington University</t>
  </si>
  <si>
    <t>Larsson E.</t>
  </si>
  <si>
    <t>On the combination of spatial diversity and multiuser diversity</t>
  </si>
  <si>
    <t>10.1109/LCOMM.2004.833808</t>
  </si>
  <si>
    <t>2-s2.0-4444339834</t>
  </si>
  <si>
    <t>['wavelength close', 'sustained successfully', 'plasma density', 'hydrogen plasma', 'helicon plasmas', 'hd frequency', 'hd ).', 'fixed geometry', 'axially non', 'antenna length']</t>
  </si>
  <si>
    <t>A high density (‚âÉ1019 m-3) hydrogen plasma has been sustained successfully in axially non-uniform static magnetic field configurations for frequencies both above and below the high density limit of the lower hybrid resonance frequency (LH-HD). Wave field measurements suggest several modes are coupling to generate these helicon plasmas. The dependence of the plasma density on the static magnetic field strength for a fixed geometry can be explained by waves, with wavelength close to the antenna length, that couple to the fundamental radial mode for frequencies below the LH-HD frequency and to the second radial mode for frequencies above the LH-HD frequency.</t>
  </si>
  <si>
    <t>424-435</t>
  </si>
  <si>
    <t>60011047;60011047;60024266;60024266;60024266;60024266</t>
  </si>
  <si>
    <t>57189011291;36486860600;7004436911;7005081677;35371543400;7202697586</t>
  </si>
  <si>
    <t>Mori, Yoshitaka;Nakashima, Hieki;Baity, Frederick W.;Goulding, Richard H.;Carter, Mark D.;Sparks, Dennis O.</t>
  </si>
  <si>
    <t>Oak Ridge;Fukuoka</t>
  </si>
  <si>
    <t>Oak Ridge National Laboratory;Kyushu University</t>
  </si>
  <si>
    <t>60024266;60011047</t>
  </si>
  <si>
    <t>Mori Y.</t>
  </si>
  <si>
    <t>High density hydrogen helicon plasma in a non-uniform magnetic field</t>
  </si>
  <si>
    <t>S0963025204785540</t>
  </si>
  <si>
    <t>10.1088/0963-0252/13/3/009</t>
  </si>
  <si>
    <t>2-s2.0-4444359947</t>
  </si>
  <si>
    <t>['static approximation', 'spatial distribution', 'several errors', 'proposed method', 'practical level', 'model development', 'linear antenna', 'fdtd methods', 'fdtd cells', 'fdtd calculation', 'electromagnetic field', 'easily obtained', 'correctly determine']</t>
  </si>
  <si>
    <t>Finite difference time domain (FDTD) methods have been applied to complex models mixing dielectrics and conductors because model development is simple and a practical level of accuracy is easily obtained. However, to correctly determine the impedance of a linear antenna, the cell size must be extremely small regardless of the structure's simplicity. The reason is believed to be the inability to model the rapidly fluctuating electromagnetic field near the antenna conductor electrode. In this paper, we explain the causes of several errors of FDTD methods, and propose a method that reduces the errors in the FDTD calculation by incorporating the spatial distribution of the quasi-static approximation of the electromagnetic field into the FDTD cells and improves the accuracy without using an extremely small cell size. In addition, we compare the proposed method to the results of the Galerkin moment method and demonstrate its effectiveness. ¬© 2004 Wiley Periodicals, Inc.</t>
  </si>
  <si>
    <t>32-40</t>
  </si>
  <si>
    <t>56028831200;7201851714;55731916600</t>
  </si>
  <si>
    <t>Pongpaibool, Pornanong;Uno, Toru;Sato, Hiroyuki</t>
  </si>
  <si>
    <t>Computational error in FDTD analysis of short dipole antenna and its reduction technique</t>
  </si>
  <si>
    <t>10.1002/ecjb.20106</t>
  </si>
  <si>
    <t>2-s2.0-4444366273</t>
  </si>
  <si>
    <t>CA 93117</t>
  </si>
  <si>
    <t>['topological concepts', 'special issue', 'recently emerged', 'protection concepts', 'paper provides', 'ongoing work', 'new threat', 'international standardization', 'iemi papers', 'equipment susceptibility', 'electromagnetic threats', 'different types', 'daily lives', 'current understanding', 'civil society', 'brief background']</t>
  </si>
  <si>
    <t>A new threat to civil society has recently emerged. It is known as intentional electromagnetic interference (IEMI) and covers the threat of intense electromagnetic disturbances that may be applied to the sophisticated electronic systems that are so important to our daily lives. This paper provides a brief background for the threat, defines important terms, describes the different types of electromagnetic threats, explores the importance of topological concepts, summarizes the current understanding of equipment susceptibility, provides an overview of protection concepts, and summarizes the ongoing work in international standardization. This paper also serves as the introduction to the IEMI papers in this special issue. ¬© 2004 IEEE.</t>
  </si>
  <si>
    <t>314-321</t>
  </si>
  <si>
    <t>60104273;60019228;100530645</t>
  </si>
  <si>
    <t>6603852554;7201780943;6701311251</t>
  </si>
  <si>
    <t>Radasky, William A.;Baum, Carl E.;Wik, Manuem W.</t>
  </si>
  <si>
    <t>United States;United States;Sweden</t>
  </si>
  <si>
    <t>Goleta;Dayton;Stockholm</t>
  </si>
  <si>
    <t>Metatech Corporation;Air Force Research Laboratory;Defence Materiel Administration</t>
  </si>
  <si>
    <t>Radasky W.A.</t>
  </si>
  <si>
    <t>Introduction to the special issue on high-power electromagnetics (HPEM) and intentional electromagnetic interference (IEMI)</t>
  </si>
  <si>
    <t>10.1109/TEMC.2004.831899</t>
  </si>
  <si>
    <t>2-s2.0-4444383317</t>
  </si>
  <si>
    <t>['tests including', 'mutual coupling', 'linear array', 'fdd systems', 'external information', 'calibration accuracy', 'beam width', 'also evaluate', 'additional elements', 'adaptive array']</t>
  </si>
  <si>
    <t>Adaptive array | Automatic calibration | Beam width | Element spacing | FDD system</t>
  </si>
  <si>
    <t>An adaptive array for a frequency division duplex (FDD) system requires calibration among the antennas, the cables, and the transmitters and receivers to form the desired transmission directivity. In this paper, we propose the Automatic Calibration method of adaptive array using Transmitting signals for FDD systems with Linear array (ACT-FL) by using the signal circulation among the antennas and not using any additional elements or external information for calibrating the antennas and cables. By studying the calibration accuracy of the ACT-FL through analysis and tests including the mutual coupling of the antennas, we explain the applicable element spacing and the beam width in ACT-FL. We also evaluate the signal-to-interference power ratio (SIR) at the interference arrival time from radiation pattern measurements by using a testbed implementing ACT-FL and demonstrate the effectiveness of ACT-FL. ¬© 2004 Wiley Periodicals, Inc.</t>
  </si>
  <si>
    <t>20-31</t>
  </si>
  <si>
    <t>60025555;60025555;60010848</t>
  </si>
  <si>
    <t>7006575598;7403954564;7402411659</t>
  </si>
  <si>
    <t>Nishimori, Kentaro;Cho, Keizo;Hori, Toshikazu</t>
  </si>
  <si>
    <t>Tokyo;Fukui</t>
  </si>
  <si>
    <t>Nippon Telegraph and Telephone Corporation;University of Fukui</t>
  </si>
  <si>
    <t>60025555;60010848</t>
  </si>
  <si>
    <t>Nishimori K.</t>
  </si>
  <si>
    <t>Automatic calibration method of adaptive array with linear array utilizing signal circulation among antennas (ACT-FL)</t>
  </si>
  <si>
    <t>10.1002/ecjb.20105</t>
  </si>
  <si>
    <t>2-s2.0-4444384011</t>
  </si>
  <si>
    <t>['wireless communication', 'take advantage', 'special case', 'spatial directivity', 'offs involved', 'mimo systems', 'level trade', 'high frequency', 'first silicon', 'article focuses', 'array gain', 'also discussed', '24 ghz']</t>
  </si>
  <si>
    <t>Phased array systems, a special case of MIMO systems, take advantage of spatial directivity and array gain to increase spectral efficiency. Implementing a phased array system at high frequency in a commercial silicon process technology presents several challenges. This article focuses on the architectural and circuit-level trade-offs involved in the design of the first silicon-based fully integrated phased array system operating at 24 GHz. The details of some of the important circuit building blocks are also discussed. The measured results demonstrate the feasibility of using integrated phased arrays for wireless communication and vehicular radar applications at 24 GHz. ¬© 2004 IEEE.</t>
  </si>
  <si>
    <t>122-130</t>
  </si>
  <si>
    <t>60031581;60031581;60031581;60031581;60031581;60029311</t>
  </si>
  <si>
    <t>7003785547;9537046800;57200718415;23092771500;7201462385;9133687000</t>
  </si>
  <si>
    <t>Hajimiri, A.;Komijani, A.;Natarajan, A.;Chunara, R.;Guan, X.;Hashemi, H.</t>
  </si>
  <si>
    <t>Pasadena;Los Angeles</t>
  </si>
  <si>
    <t>California Institute of Technology;University of Southern California</t>
  </si>
  <si>
    <t>60031581;60029311</t>
  </si>
  <si>
    <t>Hajimiri A.</t>
  </si>
  <si>
    <t>Phased array systems in silicon</t>
  </si>
  <si>
    <t>10.1109/MCOM.2004.1321403</t>
  </si>
  <si>
    <t>2-s2.0-4444384046</t>
  </si>
  <si>
    <t>U.S. Department of Agriculture</t>
  </si>
  <si>
    <t>HH1939SSF</t>
  </si>
  <si>
    <t>USDA</t>
  </si>
  <si>
    <t>['volatiles released', 'volatiles produced', 'virgin males', 'unbaited traps', 'traps baited', 'three compounds', 'three components', 'tertiary combinations', 'single females', 'sex pheromone', 'rubber septa', 'release rates', 'previously shown', 'possible reasons', 'possible binary', 'polyethylene vials', 'polyethylene sachets', 'one test', 'minimal differences', 'male l', 'lygus rugulipennis', 'laboratory conditions', 'increasing number', 'increase relative', 'important pest', 'hexyl butyrate', 'hexenyl butyrate', 'females responded', 'females produce', 'female l', 'elicited electroantennographic', 'eag dose', 'eag ).', 'dispensing systems', 'body extracts', 'baited traps', 'attract males', '08 ratio']</t>
  </si>
  <si>
    <t>(E)-2-hexenyl butyrate | (E)-4-oxo-2-hexenal | electroantennography | Heteroptera | hexyl butyrate | Lygus rugulipennis | Miridae | pheromone | repellence | tarnished plant bug</t>
  </si>
  <si>
    <t>The European tarnished plant bug, Lygus rugulipennis, is an important pest of agricultural and horticultural crops throughout Europe. Adult male L. rugulipennis were previously shown to be attracted to traps baited with live virgin females, which suggests the females produce a sex pheromone. Volatiles produced by virgin female L. rugulipennis were shown to contain three components, hexyl butyrate, (E)-2-hexenyl butyrate, and (E)-4-oxo-2-hexenal which elicited electroantennographic (EAG) responses from males in analyses by linked gas chromatography-electroantennography (GC-EAG). They were produced in 1.5:1:0.08 ratio, respectively, by single females. Collections from 1, 2, or 4 virgin females showed the proportions of hexyl butyrate and (E)-4-oxo-2-hexenal to increase relative to that of (E)-2-hexenyl butyrate with increasing number of females. Although these compounds were found in body extracts of both male and female L. rugulipennis, they were not detected in volatiles released by virgin males. EAG dose-response studies showed that both males and females responded to these chemicals with minimal differences in sensitivity between the sexes or to the three components, except that males were more responsive than females to (E)-4-oxo-2-hexenal at the two highest doses tested. Release rates of the compounds from rubber septa, polyethylene vials, and polyethylene sachets were measured under laboratory conditions. Four field tests were carried out using sticky traps baited with all possible binary and tertiary combinations of the three chemicals using different combinations of dispensing systems. Catches of male L. rugulipennis in baited traps were similar to those in unbaited traps. Significantly fewer females were caught on traps baited with blends containing hexyl butyrate than on traps without hexyl butyrate or unbaited traps in one test and overall. The roles of the three compounds and possible reasons for their failure to attract males are discussed.</t>
  </si>
  <si>
    <t>1509-1529</t>
  </si>
  <si>
    <t>60022020;60003661;60022020;60003661;60003661;60003661;60003661</t>
  </si>
  <si>
    <t>9739231200;7404435415;7402348901;6506534380;6505884770;6504285874;7003562828</t>
  </si>
  <si>
    <t>Innocenzi, P. J.;Hall, D. R.;Cross, J. V.;Masuh, H.;Phythian, S. J.;Chittamaru, S.;Guarino, S.</t>
  </si>
  <si>
    <t>Coventry;Chatham</t>
  </si>
  <si>
    <t>University of Warwick;Natural Resources Institute</t>
  </si>
  <si>
    <t>60022020;60003661</t>
  </si>
  <si>
    <t>Innocenzi P.J.</t>
  </si>
  <si>
    <t>Investigation of long-range female sex pheromone of the European tarnished plant bug, Lygus rugulipennis: Chemical, electrophysiological, and field studies</t>
  </si>
  <si>
    <t>10.1023/B:JOEC.0000042065.19044.6d</t>
  </si>
  <si>
    <t>2-s2.0-4644252002</t>
  </si>
  <si>
    <t>['wireless code', 'various settings', 'transmit end', 'switched systems', 'power control', 'packetswitched systems', 'obtained results', 'help much', 'downlink transmission', 'division multiple', 'different goals', 'different conclusions', 'also compared', 'allocation schemes', 'algorithm choice']</t>
  </si>
  <si>
    <t>CDMA | Downlink transmission | Multipath fading | Power control | Transmit arrays</t>
  </si>
  <si>
    <t>Wireless code-division multiple-access (CDMA) cellular downlink communications with transmit antenna arrays in multipath fading channels is studied. Various array signal processing techniques at the transmit end are investigated and compared under various settings, in conjunction with power control. No instant downlink channel information is assumed; however, the obtained results are also compared with results assuming ideal feedback. The study is carried out for both circuit-switched and packetswitched systems, where different goals are pursued and different conclusions are drawn. In particular, it is found that the traffic type impacts the algorithm choice in downlink transmission, and that there is no need to seek optimum power control/allocation schemes, which are either too complex or infeasible in practice. Another interesting conclusion is that, even though feedback does not help much for packet-switched systems, it does help for circuit-switched systems, the gain of which increases with the number of antennas.</t>
  </si>
  <si>
    <t>32-45</t>
  </si>
  <si>
    <t>Eurasip Journal on Wireless Communications and Networking</t>
  </si>
  <si>
    <t>60004923;60021378;60003269</t>
  </si>
  <si>
    <t>7402206925;56058562000;55665272100</t>
  </si>
  <si>
    <t>Dai, Huaiyu;Mailaender, Laurence;Poor, H. Vincent</t>
  </si>
  <si>
    <t>Murray;Raleigh;Princeton</t>
  </si>
  <si>
    <t>Nokia Bell Labs;NC State University;Princeton University</t>
  </si>
  <si>
    <t>60021378;60004923;60003269</t>
  </si>
  <si>
    <t>CDMA downlink transmission with transmit antenna arrays and power control in multipath fading channels</t>
  </si>
  <si>
    <t>10.1155/s1687147204404034</t>
  </si>
  <si>
    <t>2-s2.0-4644258980</t>
  </si>
  <si>
    <t>['transmitted signals', 'simulation results', 'reduced allowing', 'mobile terminals', 'mobile terminal', 'gain combiner', 'conventional receiver', 'computational complexity', 'base station', 'antenna arrays']</t>
  </si>
  <si>
    <t>Antenna array | Downlink | MC-CDMA | Preequalization | TDD</t>
  </si>
  <si>
    <t>The paper considers downlink space-frequency preequalizations techniques for time division duplex (TDD) MC-CDMA. We consider the use of antenna arrays at the base station (BS) and analytically derive different preequalization schemes for two different receiver configurations at the mobile terminal: a simple despread receiver without channel equalization and an equal-gain combiner (EGC) conventional receiver. We show that the space-frequency preequalization approach proposed allows to format the transmitted signals so that the multiple access interference at mobile terminals is reduced allowing to transfer the most computational complexity from mobile terminal to the BS. Simulation results are carried out to demonstrate the effectiveness of the proposed preequalization schemes.</t>
  </si>
  <si>
    <t>67-73</t>
  </si>
  <si>
    <t>60024825;60024825</t>
  </si>
  <si>
    <t>55950026000;7003957523</t>
  </si>
  <si>
    <t>Silva, Ad√£o;Gameiro, At√≠lio</t>
  </si>
  <si>
    <t>Portugal</t>
  </si>
  <si>
    <t>Aveiro</t>
  </si>
  <si>
    <t>Universidade de Aveiro</t>
  </si>
  <si>
    <t>Silva A.</t>
  </si>
  <si>
    <t>Downlink space-frequency preequalization techniques for TDD MC-CDMA mobile radio systems</t>
  </si>
  <si>
    <t>10.1155/s1687147204404010</t>
  </si>
  <si>
    <t>2-s2.0-4644282960</t>
  </si>
  <si>
    <t>01-02-17924</t>
  </si>
  <si>
    <t>['tokamak plasma', 'spherical tokamak', 'ion temperature', 'interperiodica ".', 'hf heating', 'first experiments', 'deuterium plasma', 'decay corresponded', 'characteristic times', '300 ev', '200 kw']</t>
  </si>
  <si>
    <t>We present the results of the first experiments on the HF heating of hydrogen-deuterium plasma at ion cyclotron frequencies in the Globus-M spherical tokamak. A power of 200 kW at a frequency of 9.1 MHz introduced via a single-loop antenna led to an increase in the ion temperature from 170 to 300 eV. Characteristic times of the ion temperature buildup and decay corresponded to the ion energy confinement time in the tokamak plasma. ¬© 2004 MAIK "Nauka/Interperiodica".</t>
  </si>
  <si>
    <t>690-692</t>
  </si>
  <si>
    <t>Technical Physics Letters</t>
  </si>
  <si>
    <t>60000297;60000297;60000297;60000297;60000297;60000297</t>
  </si>
  <si>
    <t>7202673239;7004808904;6602358139;7101780264;55669867700;6603415983</t>
  </si>
  <si>
    <t>Gusev, V. K.;D'Yachenko, V. V.;Chernyshev, F. V.;Petrov, Yu V.;Sakharov, N. V.;Shcherbinin, O. N.</t>
  </si>
  <si>
    <t>Saint Petersburg (ex Leningrad)</t>
  </si>
  <si>
    <t>Ioffe Institute</t>
  </si>
  <si>
    <t>Gusev V.</t>
  </si>
  <si>
    <t>The first experimental HF heating of plasma at ion cyclotron frequencies in the Globus-M spherical tokamak</t>
  </si>
  <si>
    <t>10.1134/1.1792315</t>
  </si>
  <si>
    <t>2-s2.0-4644310695</t>
  </si>
  <si>
    <t>['œºg doses', 'two kinds', 'traps baited', 'synthetic e11', 'single ead', 'rubber septa', 'retention times', 'mass spectrometry', 'inhibitory effect', 'gland extracts', 'geometric isomer', 'females produced', 'electroantennographic detection', 'effluvial collections', 'ead analyses', 'detection thresholds', 'compound collected', 'authentic standards', 'also evaluated', 'ald indicated', 'ald alone', 'active compound', '2003 season', '10 fg']</t>
  </si>
  <si>
    <t>(E)-11-hexadecenal | Blueberry leafminer | Caloptilia porphyretica | field trapping | gas chromatography-electroantennogram detection | microreactions | population monitoring | sex pheromone</t>
  </si>
  <si>
    <t>Coupled gas chromatographic-electroantennographic detection (GC-EAD) of both gland extracts and effluvial collections from female blueberry leafminer, Caloptilia porphyretica Braun (Lepidoptera: Gracillariidae), showed that females produced a single EAD-active compound. The amount of the compound collected from virgin female C. porphyretica was below GC and mass spectrometry (MS) detection thresholds, even with highly concentrated gland extracts (‚àº150 female equivalent). (E)-11-Hexadecenal (E11-16:Ald) was determined to be a sex pheromone component mainly by comparison of retention times with authentic standards on both polar and nonpolar capillary columns, microreaction-GC-EAD analyses, and field trapping tests. GC-EAD experiments showed that synthetic E11-16:Ald exhibited extraordinarily high electrophysiological activity, stimulating significant male antennal responses at as low as 10 fg. Traps baited with E11-16:Ald alone were attractive to males. Addition of 1 or 3% of its geometric isomer, Z11-16:Ald, to E11-16:Ald did not significantly increase trap captures, but an inhibitory effect was observed at the 10% level. The influence of two kinds of rubber septa on attraction was also evaluated. Male moth captures were higher in traps baited with red rubber septa than with gray rubber septa at 30-300-Œºg doses. Monitoring of adult flight activity with 3-Œºg doses of E11-16:Ald indicated at least three distinct flight periods throughout the 2003 season.</t>
  </si>
  <si>
    <t>1531-1545</t>
  </si>
  <si>
    <t>60032280;60030063</t>
  </si>
  <si>
    <t>57202876161;7004362316</t>
  </si>
  <si>
    <t>Zhang, Aijun;Polavarapu, Sridhar</t>
  </si>
  <si>
    <t>Washington, D.C.;Chatsworth</t>
  </si>
  <si>
    <t>United States Department of Agriculture;Philip E. Marucci Center for Blueberry and Cranberry Research</t>
  </si>
  <si>
    <t>Zhang A.</t>
  </si>
  <si>
    <t>Identification of a sex pheromone component for the blueberry leafminer, Caloptilia porphyretica</t>
  </si>
  <si>
    <t>10.1023/B:JOEC.0000042066.77560.59</t>
  </si>
  <si>
    <t>2-s2.0-4644318673</t>
  </si>
  <si>
    <t>['uplink ds', 'system model', 'spreading code', 'specific multiple', 'special structure', 'simultaneous estimation', 'short codes', 'proposed method', 'propagation delays', 'novel method', 'multiuser scenario', 'methods proposed', 'methods developed', 'method presented', 'may increase', 'joint channel', 'input multiple', 'far effects', 'delay estimation', 'complexity significantly', 'code ds', 'code cdma', 'channel matrix', 'cdma analogously', 'based estimators', 'asynchronous long', 'aperiodic nature', 'adaptive implementation']</t>
  </si>
  <si>
    <t>Code division multiaccess | Delay estimation | Multipath channels</t>
  </si>
  <si>
    <t>The problem of propagation delay estimation in asynchronous long-code DS-CDMA multiuser systems is addressed. Almost all the methods proposed so far in the literature for propagation delay estimation are derived for short codes and the knowledge of the codes is exploited by the estimators. In long-code CDMA, the spreading code is aperiodic and the methods developed for short codes may not be used or may increase the complexity significantly. For example, in the subspace-based estimators, the aperiodic nature of the code may require subspace tracking. In this paper we propose a novel method for simultaneous estimation of the propagation delays of several active users. A specific multiple-input multiple-output (MIMO) system model is constructed in a multiuser scenario. In such model the channel matrix contains information about both the users propagation delays and channel impulse responses. Consequently, estimates of the delays are obtained as a by-product of the channel estimation task. The channel matrix has a special structure that is exploited in estimating the delays. The proposed delay estimation method lends itself to an adaptive implementation. Thus, it may be applied to joint channel and delay estimation in uplink DS-CDMA analogously to the method presented by the authors in 2003. The performance of the proposed method is studied in simulation using realistic time-varying channel model and different SNR levels in the face of near-far effects, and using low spreading factor (high data rates).</t>
  </si>
  <si>
    <t>84-97</t>
  </si>
  <si>
    <t>55952238900;7004671823</t>
  </si>
  <si>
    <t>Sirbu, Marius;Koivunen, Visa</t>
  </si>
  <si>
    <t>Sirbu M.</t>
  </si>
  <si>
    <t>Delay estimation in long-code asynchronous DS-CDMA systems using multiple antennas</t>
  </si>
  <si>
    <t>10.1155/s1687147204405064</t>
  </si>
  <si>
    <t>2-s2.0-4644327584</t>
  </si>
  <si>
    <t>['technological efficiency', 'source plasma', 'side surface', 'shaped systems', 'section 3', 'section 2', 'qualitative level', 'present paper', 'prescribed parameters', 'positioned either', 'plasma flows', 'planar disk', 'numerical solution', 'main results', 'length l', 'latter case', 'investigated mainly', 'interperiodica ".', 'industrial frequency', 'helicon approximation', 'general terms', 'exciting antennas', 'end surfaces', 'elongated systems', 'electromagnetic fields', 'e .,', 'diameter 2r', 'cylindrical low', 'cylinder exceeds', 'consistent model', 'characteristic parameters', 'brief discussion', 'analytic theory', 'analytic predictions', '56 mhz', '1 ).']</t>
  </si>
  <si>
    <t>The objective of the present paper is to develop an analytic theory of cylindrical low-power RF plasma sources operating at an industrial frequency (f = 13.56 MHz, œâ = 8.52 √ó 107 s-1). Inductive surface exciters of electromagnetic fields (exciting antennas) are considered that are positioned either at the side surface of the cylinder or at one of its end surfaces. In the latter case, the plasma flows out of the source through the opposite end surface of the cylinder. A study is made of elongated systems in which the length L of the cylinder exceeds its diameter 2R and of planar disk-shaped systems with L &lt; 2R. Simple analytic expressions are derived for electromagnetic fields excited by the antenna in the source plasma. The equivalent plasma resistance and the equivalent RF power deposited in the plasma are calculated for systems with prescribed parameters, i.e., in a non-self-consistent model. Up to now, such sources have been investigated mainly through the numerical solution of the complicated general electrodynamic equations. In the Introduction, the problem is formulated in general terms and the geometry of the sources, as well as the characteristic parameters of the source plasma, is discussed. In Section 2, plasma sources operating without an external magnetic field are investigated. In Section 3, helicon plasma sources in a sufficiently strong external magnetic field are considered. Analytic predictions are compared with the results from solving the problem numerically without using the helicon approximation. Section 4 gives a brief discussion of an electron cyclotron resonance-based RF plasma source. In the Conclusion, the main results of the paper are summarized and the technological efficiency of the sources under consideration is estimated at a qualitative level. ¬© 2004 MAIK "Nauka/Interperiodica".</t>
  </si>
  <si>
    <t>687-697</t>
  </si>
  <si>
    <t>1063780X</t>
  </si>
  <si>
    <t>Plasma Physics Reports</t>
  </si>
  <si>
    <t>60007457;60068680;60007457;60007457</t>
  </si>
  <si>
    <t>6603148154;7005944284;6603166852;7003282747</t>
  </si>
  <si>
    <t>Vavilin, K. V.;Rukhadze, A. A.;Ri, M. Kh;Plaksin, V. Yu</t>
  </si>
  <si>
    <t>Prokhorov General Physics Institute of the Russian Academy of Sciences;Lomonosov Moscow State University</t>
  </si>
  <si>
    <t>60068680;60007457</t>
  </si>
  <si>
    <t>Vavilin K.</t>
  </si>
  <si>
    <t>Low-power inductive RF plasma sources for technological applications</t>
  </si>
  <si>
    <t>10.1134/1.1788762</t>
  </si>
  <si>
    <t>2-s2.0-4644371636</t>
  </si>
  <si>
    <t>['spatial distribution', 'signal measurement', 'radiating port', 'network analyzer', 'microwave signal', 'measurement uses', 'electron density', 'detecting antenna', 'also used', '10 khz']</t>
  </si>
  <si>
    <t>A wave cutoff method for measuring absolute electron densities by using a network analyzer was presented. The wave cutoff method uses network analyzer for signal measurement and also to measure the spatial distribution of the electron density. The measurement uses a network analyzer with radiating and detecting antenna A microwave signal of 10 kHZ-3 GHz frequency. It is then introduced into the plasma from a radiating port of the network analyzer and propagates in the plasma. The method is also used to measure the electron density for various discharge conditions.</t>
  </si>
  <si>
    <t>2706-2710</t>
  </si>
  <si>
    <t>60028270;60028270-101639943;60028270;60028270</t>
  </si>
  <si>
    <t>35446545700;56124207300;7402816653;17233483300</t>
  </si>
  <si>
    <t>Kim, Jung Hyung;Choi, Sang Chul;Shin, Yong Hyeon;Chung, Kwang Hwa</t>
  </si>
  <si>
    <t>Yusong;Cheonan</t>
  </si>
  <si>
    <t>Korea Research Institute of Standards and Science;LOT Vacuum Co., Ltd.</t>
  </si>
  <si>
    <t>60028270;101639943</t>
  </si>
  <si>
    <t>Wave cutoff method to measure absolute electron density in cold plasma</t>
  </si>
  <si>
    <t>10.1063/1.1771487</t>
  </si>
  <si>
    <t>2-s2.0-4944267019</t>
  </si>
  <si>
    <t>['transmit antennas', 'symbols orthogonal', 'special cases', 'single integral', 'pairwise probability', 'orthogonal space', 'orthogonal property', 'optimal ."', 'numerical simulations', 'normalized rate', 'linear quasi', 'iterative construction', 'error averaged', 'diversity feature', 'constellation rotation', 'coding gain', 'codes achieve', 'channel states', 'also delay']</t>
  </si>
  <si>
    <t>Diversity | Multiple antennas | Orthogonal designs | Space-time codes | Wireless communications</t>
  </si>
  <si>
    <t>We construct a class of linear quasi-orthogonal space-time block codes that achieve full diversity over quasistatic fading channels for any transmit antennas. These codes achieve a normalized rate of one symbol per channel use. Constellation rotation is shown to be necessary for the full-diversity feature of these codes. When the number of transmit antennas is a power of 2, these codes are also delay "optimal." The quasi-orthogonal property of the code makes one half of the symbols orthogonal to the other half, and we show that this allows each half to be decoded separately without any loss of performance. We give an iterative construction of these codes with a practical decoding algorithm. Numerical simulations are presented to evaluate the performance of these codes in terms of capacity as well as probability of error versus SNR curves. For some special cases, we compute the pairwise probability of error averaged over all the channel states as a single integral that shows the diversity and coding gain more dearly.</t>
  </si>
  <si>
    <t>1246-1256</t>
  </si>
  <si>
    <t>60026638;60021378</t>
  </si>
  <si>
    <t>35811298900;8751989500</t>
  </si>
  <si>
    <t>Sharma, Naresh;Papadias, Constantinos B.</t>
  </si>
  <si>
    <t>Espoo;Murray</t>
  </si>
  <si>
    <t>Nokia Corporation;Nokia Bell Labs</t>
  </si>
  <si>
    <t>Full-rate full-diversity linear quasi-orthogonal space-time codes for any number of transmit antennas</t>
  </si>
  <si>
    <t>10.1155/S1110865704402339</t>
  </si>
  <si>
    <t>2-s2.0-6344229888</t>
  </si>
  <si>
    <t>['transmit beamforming', 'sensor users', 'probing signals', 'paper studies', 'optimal choice', 'new scaled', 'multisensor antennas', 'lmmse ),', 'linear combining', 'least squares', 'key role', 'feedback using', 'channel probing', 'channel estimation', 'base stations']</t>
  </si>
  <si>
    <t>Antenna array | Channel estimation | Downlink channel | Training sequence</t>
  </si>
  <si>
    <t>In mobile communication systems with multisensor antennas at base stations, downlink channel estimation plays a key role because accurate channel estimates are needed for transmit beamforming. One efficient approach to this problem is channel probing with feedback. In this method, the base station array transmits probing (training) signals. The channel is then estimated from feedback reports provided by. the users. This paper studies the performance of the channel probing method with feedback using a multisensor base station antenna array and single-sensor users. The least squares (LS), linear minimum mean square error (LMMSE), and a new scaled. LS (SLS) approaches to the channel estimation are studied. Optimal choice of probing signals is investigated for each of these techniques and their channel estimation performances are analyzed. In the case of multiple LS channel estimates, the best linear unbiased estimation (BLUE) scheme for their linear combining is developed and studied.</t>
  </si>
  <si>
    <t>1330-1339</t>
  </si>
  <si>
    <t>60014264;60014264</t>
  </si>
  <si>
    <t>6603265709;7006198109</t>
  </si>
  <si>
    <t>Biguesh, Mehrzad;Gershman, Alex B.</t>
  </si>
  <si>
    <t>Duisburg</t>
  </si>
  <si>
    <t>Universit√§t Duisburg-Essen</t>
  </si>
  <si>
    <t>Biguesh M.</t>
  </si>
  <si>
    <t>Downlink channel estimation in cellular systems with antenna arrays at base stations using channel probing with feedback</t>
  </si>
  <si>
    <t>10.1155/S1110865704403023</t>
  </si>
  <si>
    <t>2-s2.0-6344231760</t>
  </si>
  <si>
    <t>['wireless networks', 'signal classification', 'results show', 'proposed technique', 'periodic signals', 'novelty lies', 'novel direction', 'negative influence', 'music algorithm', 'low cost', 'estimation technique', 'economical way', 'doa estimation', 'digital converter', 'conventional multiple', 'also free', '1 degree', '1 analogue']</t>
  </si>
  <si>
    <t>Digital beamforming array antennas | Direction finding | Multiple-signal classification | Parasitic array antenna | Smart antennas</t>
  </si>
  <si>
    <t>A novel direction of arrival (DOA) estimation technique that uses the conventional multiple-signal classification (MUSIC) algorithm with periodic signals is applied to a single-port smart antenna. Results show that the proposed method gives a high-resolution (1 degree) DOA estimation in an uncorrelated signal environment. The novelty lies in that the MUSIC algorithm is applied to a simplified antenna configuration. Only 1 analogue-to-digital converter (ADC) is used in this antenna, which features low power consumption, low cost, and ease of fabrication, Modifications to the conventional MUSIC algorithm do not bring much additional complexity. The proposed technique is also free from the negative influence by the mutual coupling among antenna elements. Therefore, it offers an economical way to extensively implement smart antennas into the existing wireless mobile communications systems, especially at the power consumption limited mobile terminals such as laptops in wireless networks.</t>
  </si>
  <si>
    <t>60005510;60019578</t>
  </si>
  <si>
    <t>18039013100;7006035284</t>
  </si>
  <si>
    <t>Sun, Chan;Karmakar, Nemai C.</t>
  </si>
  <si>
    <t>Monash University;Nanyang Technological University</t>
  </si>
  <si>
    <t>60019578;60005510</t>
  </si>
  <si>
    <t>Sun C.</t>
  </si>
  <si>
    <t>Direction of arrival estimation with a novel single-port smart antenna</t>
  </si>
  <si>
    <t>10.1155/S111086570431108X</t>
  </si>
  <si>
    <t>2-s2.0-6344235464</t>
  </si>
  <si>
    <t>['outer codes', 'derived pep', 'concatenated trellis', 'ber ),']</t>
  </si>
  <si>
    <t>Pairwise error probability | Rician fading channels | Shadowing | Space-time block coding | Trellis-coded modulation</t>
  </si>
  <si>
    <t>Space-time block coding (STBC) provides substantial diversity advantages with a low decoding complexity. However, these codes are not designed to achieve coding gains. Outer codes should be concatenated with STBC to provide additional coding gain. In this paper, we analyze the performance of concatenated trellis-coded STBC schemes over shadowed Rician frequency-flat fading channels. We derive an exact pairwise error probability (PEP) expression that reveals the dominant factors affecting performance. Based on the derived PEP, in conjunction with the transfer function technique, we also present upper bounds on the bit error rate (BER), which are further shown to be tight through a Monte-Carlo simulation study.</t>
  </si>
  <si>
    <t>1238-1245</t>
  </si>
  <si>
    <t>60014171;60020547</t>
  </si>
  <si>
    <t>7006287363;8396631300</t>
  </si>
  <si>
    <t>Uysal, M.;Georghiades, C. N.</t>
  </si>
  <si>
    <t>College Station;Waterloo</t>
  </si>
  <si>
    <t>Texas A&amp;M University;University of Waterloo</t>
  </si>
  <si>
    <t>60020547;60014171</t>
  </si>
  <si>
    <t>Upper bounds on the BER performance of MTCM-STBC schemes over shadowed rician fading channels</t>
  </si>
  <si>
    <t>10.1155/S1110865704311078</t>
  </si>
  <si>
    <t>2-s2.0-6344239157</t>
  </si>
  <si>
    <t>['stranded wire', 'given configuration', 'experimental data', 'electrical conductors', 'electric field', 'criterion involves', 'conductor surface']</t>
  </si>
  <si>
    <t>Corona onset | Roughness | Stranded conductor | Surface irregularity</t>
  </si>
  <si>
    <t>The conditions under which corona first occurs for any set of electrodes are an important design consideration since corona can limit the performance of any given configuration of electrical conductors. Here, the 60 Hz ac corona onset voltage for a stranded wire in air is calculated. The criterion involves the characteristics, i.e. composition and pressure, of the gas in which the conductor is immersed and the electric field in the vicinity of the conductor surface. It is found that the calculated corona onset voltage agrees reasonably well with experimental data and that its behavior as a function of overall conductor radius and number of strands is as expected.</t>
  </si>
  <si>
    <t>674-680</t>
  </si>
  <si>
    <t>IEEE Transactions on Dielectrics and Electrical Insulation</t>
  </si>
  <si>
    <t>60002366;60018208</t>
  </si>
  <si>
    <t>7402217919;7402077896</t>
  </si>
  <si>
    <t>Yamazaki, Kenichi;Olsen, Robert G.</t>
  </si>
  <si>
    <t>Pullman;Tokyo</t>
  </si>
  <si>
    <t>Washington State University Pullman;Central Research Institute of Electric Power Industry</t>
  </si>
  <si>
    <t>60018208;60002366</t>
  </si>
  <si>
    <t>Yamazaki K.</t>
  </si>
  <si>
    <t>Application of a corona onset criterion to calculation of corona onset voltage of stranded conductors</t>
  </si>
  <si>
    <t>10.1109/TDEI.2004.1324356</t>
  </si>
  <si>
    <t>2-s2.0-6344243612</t>
  </si>
  <si>
    <t>['varying phases', 'varying channel', 'transmit diversity', 'three stages', 'proposed merger', 'performance gains', 'novel merger', 'novel implementation', 'merging ci', 'interfering users', 'intended user', 'frequency diversity', 'different fade', 'cdma scheme', 'cdma chip', 'cdma ),', 'base station', 'array elements', 'antenna array']</t>
  </si>
  <si>
    <t>Antenna arrays | Carrier interferometry | DS-CDMA systems | Smart antennas | Transmit diversity</t>
  </si>
  <si>
    <t>We introduce a novel merger of direct sequence code division multiple access (DS-CDMA) and smart antenna arrays. With regard to the DS-CDMA scheme, we employ carrier interferometry DS-CDMA (CI/DS-CDMA), a novel implementation of DS-CDMA where chips are decomposable into N narrowband frequency components. With regard to the antenna array, we deploy the oscillating-beam smart array. Here, applying proper time-varying phases to the array elements, we create small movement (oscillation) in the antenna array's pattern, while steering the antenna pattern main lobe to the position of the intended user. The oscillating antenna pattern creates a time-varying channel with a controllable coherence time. This, in turn, provides transmit diversity in the form of a time diversity gain at the mobile receiver side. At the receiver, three stages of combining are available: combining time components of the received signal within symbol duration Ts (each experiencing a different fade) to enhance performance via time diversity; combining frequency components which make up the CI/DS-CDMA chip to enhance the performance via frequency diversity; and combining across chips to eliminate the interfering users on the system. Merging CI/DS-CDMA with the oscillating-beam smart antenna at the base station, we achieve very high capacity via the merger of SDMA (available through directionality of the antenna array) and code division multiple access (inherent in CI/DS-CDMA), and very high performance via the construction of receivers that exploit both transmit diversity and frequency diversity. We present the performance gains of the proposed merger.</t>
  </si>
  <si>
    <t>1376-1383</t>
  </si>
  <si>
    <t>60016536;60009226;100510979</t>
  </si>
  <si>
    <t>Houghton;Fort Collins;Louisville</t>
  </si>
  <si>
    <t>Michigan Technological University;Colorado State University;Idris Communications</t>
  </si>
  <si>
    <t>High-performance wireless via the merger of CI chip-shaped DS-CDMA and oscillating-beam smart antenna arrays</t>
  </si>
  <si>
    <t>10.1155/S1110865704311145</t>
  </si>
  <si>
    <t>2-s2.0-6344256867</t>
  </si>
  <si>
    <t>['transmission system', 'single carrier', 'receive diversity', 'measurement results', 'masi ).', 'input multiple', 'hardware demonstrator', 'hardware concept', 'enables multiple', 'design specifications']</t>
  </si>
  <si>
    <t>Alamouti | Blind source separation | Hardware demonstrator | MIMO | OFDM</t>
  </si>
  <si>
    <t>We present a multiple antenna system for industrial, scientific, and medical (ISM)-band transmission (MASI). The hardware demonstrator was developed and realized at our institute. It enables multiple-input multiple-output (MIMO)-communication applications and is capable of transmiting arbitrary signals using 8 transmit and 8 receive antennas in parallel. It operates in the 2.4 GHz ISM-band. The hardware concept is introduced and some design specifications are discussed. Using this transmission system, we present some measurement results to show the feasibility of MIMO concepts currently under discussion. The applications include transmit and receive diversity for single carrier and OFDM as well as blind source separation (BSS) techniques.</t>
  </si>
  <si>
    <t>1407-1419</t>
  </si>
  <si>
    <t>60008293;60008293;60008293;60008293;60008293;60008293</t>
  </si>
  <si>
    <t>6507097901;14007979100;6504587892;6508283764;6603792889;7005172553</t>
  </si>
  <si>
    <t>Rinas, J.;Seeger, R.;Br√∂tje, L.;Vogeler, S.;Haase, T.;Kammeyer, K. D.</t>
  </si>
  <si>
    <t>Bremen</t>
  </si>
  <si>
    <t>Universit√§t Bremen</t>
  </si>
  <si>
    <t>Rinas J.</t>
  </si>
  <si>
    <t>A multiple-antenna system for ISM-band transmission</t>
  </si>
  <si>
    <t>10.1155/S1110865704401140</t>
  </si>
  <si>
    <t>2-s2.0-6344265595</t>
  </si>
  <si>
    <t>['user cases', 'twouser case', 'specified value', 'r 2', 'particular set', 'outage region', 'mobile users', 'inner bounds', 'fundamental question', 'find outer', 'element systems', 'division multiple', 'capacity limit', 'base station', 'addressed concerns']</t>
  </si>
  <si>
    <t>Capacity region | Outage capacity | Space-division multiple-access</t>
  </si>
  <si>
    <t>Space-division multiple-access (SDMA) systems that employ multiple antenna elements at the base station can provide much higher capacity than single-antenna-element systems. A fundamental question to be addressed concerns the ultimate capacity region of an SDMA system wherein a number of mobile users, each constrained in power, try to communicate with the base station in a multipath fading environment. In this paper, we express the capacity limit as an outage region over the space of transmission rates R1, R 2, Rn from the n mobile users. Any particular set of rates contained within this region can be transmitted with an outage probability smaller than some specified value. We find outer and inner bounds on the outage capacity region for the twouser case and extend these to multiple-user cases when possible. These bounds provide yardsticks against which the performance of any system can be compared.</t>
  </si>
  <si>
    <t>1288-1298</t>
  </si>
  <si>
    <t>8397106400;7006070875</t>
  </si>
  <si>
    <t>Jin, Haipeng;Acampora, Anthony</t>
  </si>
  <si>
    <t>Jin H.</t>
  </si>
  <si>
    <t>Bounds on the outage-constrained capacity region of space-division multiple-access radio systems</t>
  </si>
  <si>
    <t>10.1155/S1110865704402297</t>
  </si>
  <si>
    <t>2-s2.0-6344265601</t>
  </si>
  <si>
    <t>['transmitter algorithms', 'termed transmitter', 'rx orientation', 'receiver algorithms', 'priori given', 'posteriori adapted', 'linear versions', 'input multiple', 'adequate models']</t>
  </si>
  <si>
    <t>MIMO systems | Receiver orientation | Transmitter orientation</t>
  </si>
  <si>
    <t>In conventional transmission schemes, the transmitter algorithms are a priori given, whereas the algorithms to be used by the receivers have to be a posteriori adapted. Such schemes can be termed transmitter (Tx) oriented and have the potential of simple transmitter implementations. The opposite to Tx orientation would be receiver (Rx) orientation in which the receiver algorithms are a priori given, and the transmitter algorithms have to be a posteriori adapted. An advantage of the rationale Rx orientation is the possibility to arrive at simple receiver structures. In this paper, linear versions of the rationales Tx orientation and Rx orientation are applied to radio transmission systems with multiantennas both at the transmitter and receiver. After the introduction of adequate models for such multiple-input multiple-output (MIMO) systems, different system designs are evaluated by simulations, and recommendations for proper system solutions are given.</t>
  </si>
  <si>
    <t>1191-1198</t>
  </si>
  <si>
    <t>60009941;60009941;60009941</t>
  </si>
  <si>
    <t>7102238211;7005997210;55183088500</t>
  </si>
  <si>
    <t>Meurer, Michael;Baier, Paul Walter;Qiu, Wei</t>
  </si>
  <si>
    <t>Kaiserslautern</t>
  </si>
  <si>
    <t>Technische Universit√§t Kaiserslautern</t>
  </si>
  <si>
    <t>Meurer M.</t>
  </si>
  <si>
    <t>Receiver orientation versus transmitter orientation in linear MIMO transmission systems</t>
  </si>
  <si>
    <t>10.1155/S1110865704403205</t>
  </si>
  <si>
    <t>2-s2.0-6344278537</t>
  </si>
  <si>
    <t>['usually operate', 'software radio', 'sink increase', 'service environments', 'real implementation', 'paper describes', 'named adam', 'made possible', 'improvement obtained', 'hardware architecture', 'general description', 'based version', 'although utra', 'adaptive antenna', 'adam prototype', '5 db']</t>
  </si>
  <si>
    <t>Beamforming | DSP | Smart antenna prototype | Synchronization | UMTS | Wireless communications</t>
  </si>
  <si>
    <t>Adaptive-type smart antennas do not usually operate on the deployed universal mobile telecommunication system (UMTS) scenarios, although UTRA (UMTS terrestrial radio access) foresees their operation and they would improve capacity especially in mixed-service environments. This paper describes the implementation of a software radio-based version of an adaptive antenna, named ADAM, that can be used with any standard Node B, both in the up- and downlinks. This transparent operational feature has been made possible by the partial cancelation algorithm applied in the uplink by means of a common beamforming vector. Firstly, a general description of the system as well as the theory of its operation are described. Next, the hardware architecture is presented, showing the real implementation. Also a complete software description is done. Finally, results are presented, obtained from both simulation and real implementation, showing the improvement obtained with the adaptive antenna as compared with a typical sectored one, Performance results obtained in the initial tests show that ADAM prototype provides an SINK increase of 12.5 and 6.5 dB over a conventional sectored antenna in the uplink and downlink, respectively. System-level simulation results are presented, showing the throughput increase obtained with ADAM. These findings provide evidence of the capacity improvement achieved with the ADAM prototype.</t>
  </si>
  <si>
    <t>1384-1406</t>
  </si>
  <si>
    <t>60028442;60028442;60028442;60028442;60028442;60028442</t>
  </si>
  <si>
    <t>57218412764;7402428924;7004325909;37004089200;8103773400;55663110700</t>
  </si>
  <si>
    <t>Rodr√≠guez-Osorio, Ram√≥n Mart√≠nez;Garc√≠a, Laura Garc√≠a;Ollero, Alberto Mart√≠nez;Vel√°zquez, Francisco Javier Garc√≠a Madrid;De Ariet, Leandro Haro;Ram√≥n, Miguel Calvo</t>
  </si>
  <si>
    <t>ADAM: A realistic implementation For a W-CDMA smart antenna</t>
  </si>
  <si>
    <t>10.1155/S1110865704312060</t>
  </si>
  <si>
    <t>2-s2.0-6344280452</t>
  </si>
  <si>
    <t>['two techniques', 'substantially enhanced', 'still capable', 'separability measure', 'recursive sample', 'realized using', 'performing adequately', 'optimal solution', 'nonlinear spatial', 'interfering signals', 'increased complexity', 'enhanced k', 'division multiple', 'constructing block', 'certain threshold', 'bayesian detector', 'also proposed', 'adaptive implementation', 'access systems']</t>
  </si>
  <si>
    <t>Adaptive beamforming | Bayesian classification | Bit error rate | Mean square error | Radial basis function network | Smart antenna</t>
  </si>
  <si>
    <t>A nonlinear detection technique designed for multiple-antenna assisted receivers employed in space-division multiple-access systems is investigated. We derive the optimal solution of the nonlinear spatial-processing assisted receiver for binary phase shift keying signalling, which we refer to as the Bayesian detector. It is shown that this optimal Bayesian receiver significantly out-performs the standard linear beamforming assisted receiver in terms of a reduced bit error rate, at the expense of an increased complexity, while the achievable system capacity is substantially enhanced with the advent of employing nonlinear detection. Specifically, when the spatial separation expressed in terms of the angle of arrival between the desired and interfering signals is below a certain threshold, a linear beamformer would fail to separate them, while a nonlinear detection assisted receiver is still capable of performing adequately. The adaptive implementation of the optimal Bayesian detector can be realized using a radial basis function network. Two techniques are presented for constructing block-data-based adaptive nonlinear multiple-antenna assisted receivers. One of them is based on the relevance vector machine invoked for classification, while the other on the orthogonal forward selection procedure combined with the Fisher ratio class-separability measure. A recursive sample-by-sample adaptation procedure is also proposed for training nonlinear detectors based on an amalgam of enhanced k-means clustering techniques and the recursive least squares algorithm.</t>
  </si>
  <si>
    <t>1225-1237</t>
  </si>
  <si>
    <t>60025225;60025225;60025225</t>
  </si>
  <si>
    <t>55733364300;36043733600;8932443400</t>
  </si>
  <si>
    <t>Chen, Sheng;Hanzo, Lajos;Wolfgang, Andreas</t>
  </si>
  <si>
    <t>Southampton</t>
  </si>
  <si>
    <t>University of Southampton</t>
  </si>
  <si>
    <t>Chen S.</t>
  </si>
  <si>
    <t>Nonlinear multiantenna detection methods</t>
  </si>
  <si>
    <t>10.1155/S1110865704403163</t>
  </si>
  <si>
    <t>2-s2.0-6344280878</t>
  </si>
  <si>
    <t>['user capacity', 'reject multiple', 'rake receiver', 'pce even', 'orthogonality provided', 'mip ),', 'mai ),', 'first finger', 'fewer numbers', 'desired user', 'covariance matrices', 'comprehensive analysis', 'complex weights', 'beamformer estimates', 'access interference']</t>
  </si>
  <si>
    <t>Antenna arrays | Frequency-selective fading channel | Power control error | Reverse-link synchronous DS-CDMA</t>
  </si>
  <si>
    <t>An improved antenna array (AA) has been introduced, in which reverse-link synchronous transmission technique (RLSTT) is incorporated to effectively make better an estimation of covariance matrices at a beamformer-RAKE receiver. While RLSTT is effective in the first finger at the RAKE receiver in order to reject multiple-access interference (MAI), the beamformer estimates the desired user's complex weights, enhancing its signal and reducing cochannel interference (CCI) from the other directions. In this work, it is attempted to provide a comprehensive analysis of user capacity which reflects several important factors such as the shape of multipath intensity profile (MIP), the number of antennas, and power control error (PCE), Theoretical analysis, confirmed by the simulations, demonstrates that the orthogonality provided by employing RLSTT along with AA may make the DS-CDMA system insensitive to the PCE even with fewer numbers of antennas.</t>
  </si>
  <si>
    <t>1299-1307</t>
  </si>
  <si>
    <t>60016912;60094206-60025225;60016912;60016912</t>
  </si>
  <si>
    <t>57219206492;14044843900;7601566890;7102248263</t>
  </si>
  <si>
    <t>Kim, Yong Seok;Hwang, Seung Hoon;Park, Hyo Yol;Whang, Keum Chan</t>
  </si>
  <si>
    <t>South Korea;United Kingdom;South Korea</t>
  </si>
  <si>
    <t>Seoul;Southampton;Seoul</t>
  </si>
  <si>
    <t>LG Electronics, Korea;University of Southampton;Yonsei University</t>
  </si>
  <si>
    <t>60094206;60025225;60016912</t>
  </si>
  <si>
    <t>Kim Y.S.</t>
  </si>
  <si>
    <t>A combined antenna arrays and reverse-link synchronous DS-CDMA system over frequency-selective fading channels with power control error</t>
  </si>
  <si>
    <t>10.1155/S1110865704402133</t>
  </si>
  <si>
    <t>2-s2.0-6344284718</t>
  </si>
  <si>
    <t>['usually treated', 'total number', 'symbol spreading', 'spreading gain', 'simulations show', 'rao bound', 'rank decomposition', 'pragmatic scenario', 'possibly mitigated', 'pertinent asymptotic', 'partially known', 'multiuser detection', 'multiple antennas', 'gaussian noise', 'dimensional low', 'cell users', 'cell plus', 'cell interference', 'cdma uplink', 'better identifiability', 'base station', 'approach yields', 'algebraic solution', 'albeit noninvertible']</t>
  </si>
  <si>
    <t>Cellular systems | Interference mitigation | Smart antennas</t>
  </si>
  <si>
    <t>In the context of multiuser detection for the DS-CDMA uplink, out-of-cell interference is usually treated as Gaussian noise, possibly mitigated by overlaying a long random cell code on top of symbol spreading. Different cells use statistically independent long codes, thereby providing means for statistical out-of-cell interference suppression. When the total number of (in-cell plus out-of-cell) users is less than the spreading gain, subspace identification techniques are applicable. If the base station is equipped with multiple antennas, then completely blind identification is possible via three-dimensional low-rank decomposition. This works with more users than spreading and antennas, but a purely algebraic solution is missing. In this paper, we develop an algebraic solution under the premise that the codes of the in-cell users are known. The codes of out-of-cell users and all array steering vectors are unknown. In this pragmatic scenario, we show that in addition to algebraic solution, better identifiability is possible. Our approach yields the best known identifiability result for three-dimensional low-rank decomposition when one of the three component matrices is partially known, albeit noninvertible. Simulations show that the proposed identification algorithm remains close to the pertinent asymptotic (symbol-independent) Cram√©r-Rao bound, which is also derived herein.</t>
  </si>
  <si>
    <t>1212-1224</t>
  </si>
  <si>
    <t>60029445;60022461</t>
  </si>
  <si>
    <t>57217720026;35555347100</t>
  </si>
  <si>
    <t>Jiang, Tao;Sidiropoulos, Nicholas D.</t>
  </si>
  <si>
    <t>Minneapolis;Chania</t>
  </si>
  <si>
    <t>University of Minnesota Twin Cities;Technical University of Crete</t>
  </si>
  <si>
    <t>Jiang T.</t>
  </si>
  <si>
    <t>Blind identification of out-of-cell users in DS-CDMA</t>
  </si>
  <si>
    <t>10.1155/S1110865704312175</t>
  </si>
  <si>
    <t>2-s2.0-6344287751</t>
  </si>
  <si>
    <t>['suitable candidate', 'spectral efficiency', 'single carrier', 'selective channels', 'respective benefits', 'relaxed front', 'receive filtering', 'realistic comparison', 'power amplifier', 'performance ofdm', 'outperform ofdm', 'ongoing discussion', 'noise estimation', 'negligible compared', 'multiple antennas', 'low complexity', 'link reliability', 'linear equalizers', 'improve performance', 'fd allows', 'fd ).', 'end requirements', 'driven terminals', 'analysis shows', 'also consider', 'also accounting']</t>
  </si>
  <si>
    <t>Decision feedback equalization | Multi-antenna | OFDM | Power amplifier | Single carrier</t>
  </si>
  <si>
    <t>There is an ongoing discussion in the broadband wireless world about the respective benefits of orthogonal frequency division multiplexing (OFDM) and single carrier with frequency domain equalization (SC-FD). SC-FD allows for more relaxed front-end requirements, of which the power amplifier efficiency is very important for battery-driven terminals. OFDM, on the other hand, can yield improved BER performance at low complexity. Both schemes have extensions to multiple antennas to enhance the spectral efficiency and/or the link reliability. Moreover, both schemes have nonlinear versions using decision feedback equalization (DFE) to further improve performance of the linear equalizers. In this paper, we compare these high-performance OFDM and SC-FD schemes using multiple antennas and DFE, while also accounting for the power amplifier efficiency. To make a realistic comparison, we also consider most important digital imperfections, such as channel and noise estimation, transmit and receive filtering, clipping and quantization, as well as link layer impact. Our analysis shows that for frequency-selective channels the relative performance impact of the power amplifier is negligible compared to the frequency diversity impact. The higher frequency diversity exploitation of SC-FD allows it to outperform OFDM in most cases. Therefore, SC-FD is a suitable candidate for broadband wireless communication.</t>
  </si>
  <si>
    <t>1275-1287</t>
  </si>
  <si>
    <t>60070034;60070034;60070034;60070034;60025063</t>
  </si>
  <si>
    <t>56616084100;7003295393;7102990580;7101684209;7006229574</t>
  </si>
  <si>
    <t>Tubbax, Jan;Van Der Perre, Liesbet;Engels, Marc;De Man, Hugo;Moonen, Marc</t>
  </si>
  <si>
    <t>Tubbax J.</t>
  </si>
  <si>
    <t>OFDM versus single carrier: A realistic multi-antenna comparison</t>
  </si>
  <si>
    <t>10.1155/S1110865704402315</t>
  </si>
  <si>
    <t>2-s2.0-6344289346</t>
  </si>
  <si>
    <t>['via using', 'two transmit', 'tight radius', 'sphere decoder', 'quite close', 'poorer performance', 'poor performance', 'mimo system', 'input multiple', 'ieee 802', 'hard detector', 'good performance', 'consider doubling', 'computationally much', 'complexity trade', 'channel matrix', 'based one', 'application example']</t>
  </si>
  <si>
    <t>BLAST | Convolutional codes | MIMO | OFDM | Soft detector | WLAN</t>
  </si>
  <si>
    <t>We present a hybrid soft detector that has a good performance/complexity trade-off for a multiple-input multiple-output (MIMO) wireless communication system with known channel information. The new soft detector combines the merits of a simple unstructured least-squares (LS)-based soft detector and a list sphere decoder (LSD)-based soft detector for data bit detection. The former is computationally much more efficient than the latter at the cost of poorer performance. The poor performance of the former occurs mainly when the channel matrix is ill-conditioned. Whenever this happens, we use the LSD-based soft detector in the hybrid soft detector; otherwise, we use the LS-based one. Moreover, we provide a tight radius for a sphere decoder, a hard detector, via using the output of an LS-based hard detector. These two hard detectors are needed to determine if LS or LSD should be used in the hybrid soft detector. As an application example, we consider doubling the maximum data rate of the IEEE 802.11a conformable wireless local area networks by a MIMO system with two transmit and two receive antennas. For this application, the new soft detector is about 10 times faster than the LSD-based one and is about 10 times slower than the LS-based one. Yet the packet error rate due to using the new soft detector is quite close to that of using the LSD-based one.</t>
  </si>
  <si>
    <t>1266-1274</t>
  </si>
  <si>
    <t>A soft detector with good performance/complexity trade-off for a MIMO system</t>
  </si>
  <si>
    <t>10.1155/S1110865704312047</t>
  </si>
  <si>
    <t>2-s2.0-6344291720</t>
  </si>
  <si>
    <t>['transmit beamforming', 'system coverage', 'system capacity', 'study takes', 'sector antennas', 'reduced intracell', 'recent research', 'operator perspective', 'often restricted', 'network level', 'main objective', 'interference calculation', 'intercell interference', 'important impact', 'future cdma', 'essential parameters', 'element spacing', 'downlink beamforming', 'delivering assessments', 'consider three', 'clear necessity', 'cellular system', 'based networks', 'antenna gain']</t>
  </si>
  <si>
    <t>Beamforming | Cellular system | Sectorized system | System level simulation | Uniform circular array | Uniform linear array</t>
  </si>
  <si>
    <t>Smart antennas exploit the inherent spatial diversity of the mobile radio channel, provide an antenna gain, and also enable spatial interference suppression leading to reduced intracell as well as intercell interference. Especially, for the downlink of future CDMA-based mobile communications systems, transmit beamforming is seen as a well-promising smart antenna technique. The main objective of this paper is to study the performance of diverse antenna array topologies when applied for transmit beamforming in the downlink of CDMA-based networks. In this paper, we focus on uniform linear array (ULA) and uniform circular array (UCA) topologies. For the ULA, we consider three-sector base stations with one linear array per sector. While recent research on downlink beamforming is often restricted to one single cell, this study takes into account the important impact of intercell interference on the performance by evaluating complete networks. Especially, from the operator perspective, system capacity and system coverage are very essential parameters of a cellular system so that there is a clear necessity of intensive system level investigations. Apart from delivering assessments on the performance of the diverse antenna array topologies, in the paper also different antenna array parameters, such as element spacing and beamwidth of the sector antennas, are optimized. Although we focus on the network level, fast channel fluctuations are taken into account by including them analytically into the signal-to- interference calculation.</t>
  </si>
  <si>
    <t>1308-1320</t>
  </si>
  <si>
    <t>60014264;60026638</t>
  </si>
  <si>
    <t>6603807723;6603425013</t>
  </si>
  <si>
    <t>Czylwik, Andreas;Dekorsy, Armin</t>
  </si>
  <si>
    <t>Finland;Germany</t>
  </si>
  <si>
    <t>Espoo;Duisburg</t>
  </si>
  <si>
    <t>Nokia Corporation;Universit√§t Duisburg-Essen</t>
  </si>
  <si>
    <t>60026638;60014264</t>
  </si>
  <si>
    <t>Czylwik A.</t>
  </si>
  <si>
    <t>System-level performance of antenna arrays in CDMA-based cellular mobile radio systems</t>
  </si>
  <si>
    <t>10.1155/S111086570440403X</t>
  </si>
  <si>
    <t>2-s2.0-6344292316</t>
  </si>
  <si>
    <t>['performance analysis', 'paper outperforms', 'independent magnitude', 'detection probability', 'data retrieval', 'conventional one', 'antenna elements', 'antenna base', 'access probe', 'access period']</t>
  </si>
  <si>
    <t>Access channel | CDMA2000 1X | Phase diversity | Searching | Walsh-code demodulation</t>
  </si>
  <si>
    <t>A performance analysis of an access channel decoder is presented which exploits a diversity gain due to the independent magnitude of received signals energy at each of the antenna elements of a smart-antenna base-station transceiver subsystem (BTS) operating in CDMA2000 1X signal environment. The objective is to enhance the data retrieval at cellsite during the access period, for which the optimal weight vector of the smart antenna BTS is not available. It is shown in this paper that the access channel decoder proposed in this paper outperforms the conventional one, which is based on a single antenna channel in terms of detection probability of access probe, access channel failure probability, and Walsh-code demodulation performance.</t>
  </si>
  <si>
    <t>1420-1430</t>
  </si>
  <si>
    <t>100673747;60024872;60024872</t>
  </si>
  <si>
    <t>7601585392;6508355174;55413900600</t>
  </si>
  <si>
    <t>Kim, Seongdo;Hyeon, Seungheon;Chol, Seungwon</t>
  </si>
  <si>
    <t>Hanyang University;Advanced R and D Team</t>
  </si>
  <si>
    <t>60024872;100673747</t>
  </si>
  <si>
    <t>Kim S.</t>
  </si>
  <si>
    <t>Exploiting phase diversity for CDMA2000 1X smart antenna base stations</t>
  </si>
  <si>
    <t>10.1155/S1110865704404089</t>
  </si>
  <si>
    <t>2-s2.0-6344294911</t>
  </si>
  <si>
    <t>['small terminals', 'outdoor channels', 'multiple antennas', 'mainly rayleigh', 'indoor channels', 'impulse response', 'experimental data', 'different taps', 'amplitude distributions', '14 ghz', '10 db']</t>
  </si>
  <si>
    <t>Branch correlation | Doppler spectrum | Measurement analysis | Mobile radio channel | Small multiantenna devices | User influence</t>
  </si>
  <si>
    <t>Experimental data are presented on the viability of multiple antennas on small mobile handsets, based on extensive measurement campaigns at 2.14 GHz with multiple base stations, indoors, from outdoor to indoor, and outdoors. The results show medium to low correlation values between antenna branch signals despite small antenna separations down to 0.16Œª. Amplitude distributions are mainly Rayleigh-like, but for early and late components steeper than Rayleigh. Test users handling the measurement handset caused larger delay spread, increased the variability of the channel, and induced rather large mean branch power differences of up to 10 dB. Positioning of multiple antennas on small terminals should therefore be done with care. The indoor channels were essentially flat fading within 7 MHz bandwidth (-6 dB); the outdoor-to-indoor and outdoor channels, measured with 10 MHz bandwidth, were not. For outdoor-to-indoor and outdoor channels, we found that different taps in the same impulse response are uncorrelated.</t>
  </si>
  <si>
    <t>1340-1353</t>
  </si>
  <si>
    <t>60022134;60022134;60022134</t>
  </si>
  <si>
    <t>6505787384;7102820003;7102561962</t>
  </si>
  <si>
    <t>Kotterman, Wim A.Th;Pedersen, Gert F.;Olesen, Kim</t>
  </si>
  <si>
    <t>Aalborg</t>
  </si>
  <si>
    <t>Aalborg University</t>
  </si>
  <si>
    <t>Kotterman W.</t>
  </si>
  <si>
    <t>Diversity properties of multiantenna small handheld terminals</t>
  </si>
  <si>
    <t>10.1155/S1110865704403084</t>
  </si>
  <si>
    <t>2-s2.0-6444223860</t>
  </si>
  <si>
    <t>['weaker effects', 'speed interconnects', 'resonant frequencies', 'patch antenna', 'parameter measurements', 'losses caused', 'local speed', 'light decreases', 'including grid', 'gbcpws ),', 'frequency characterized', 'dependent losses', 'conductor lines', 'chip high', 'backed lines']</t>
  </si>
  <si>
    <t>On-chip high-speed interconnects with underlayer orthogonal metal grids, including grid-backed lines (GBLs) and grid-backed coplanar waveguides (GBCPWs), are characterized through s-parameter measurements. For GBL test structures, the presence of underlayer metal grids reduces dispersion by a factor of 4 while the local speed of light decreases by a factor of 2 in comparison to those of conventional microstrip lines. The dispersion reduction comes from suppressing higher order modes; the local speed of light reduction comes from a longer current return path. These characteristics are beneficial for compact CMOS analog circuit designs. Losses caused by substrate and conductor lines are restrained by shielding the substrate and by involving weaker electric fields. Resonance at a frequency characterized by that of a patch antenna was observed and needs to be considered in high-speed circuit designs. The grids have weaker effects in the case of CPWs, where the side ground plate effects are significant. A signal transmission example shows that dispersion and frequency-dependent losses are important in determining the signal rise edge. Semi-empirical distributed resistance-inductance-capacitance-conductance (RLCG) equivalent circuit models are constructed for the interconnects below the resonant frequencies. ¬© 2004 IEEE.</t>
  </si>
  <si>
    <t>497-507</t>
  </si>
  <si>
    <t>55557685600;36904161200</t>
  </si>
  <si>
    <t>Wang, Pingshan;Kan, Edwin Chih Chuan</t>
  </si>
  <si>
    <t>Wang P.</t>
  </si>
  <si>
    <t>High-speed interconnects with underlayer orthogonal metal grids</t>
  </si>
  <si>
    <t>10.1109/TADVP.2004.831833</t>
  </si>
  <si>
    <t>2-s2.0-7244231053</t>
  </si>
  <si>
    <t>Monbusho</t>
  </si>
  <si>
    <t>['wide range', 'tangential ece', 'sawtooth oscillation', 'normal ece', 'lhd ).', 'investigated using', 'hot source', 'fast phenomena', 'electron density', 'ece diagnostics', 'agrees well', '40 ¬∞', '30 ¬∞']</t>
  </si>
  <si>
    <t>Electron cyclotron emission (ECE) diagnostics have been developed in the large helical device (LHD). The ECE is transmitted over 80 m from the antenna to the spectrometer with the corrugated waveguide system, which has a low transmission loss (‚àº30%). The polarization of ECE is identical for all frequencies, while the field angle varies from -40¬∞ to +30¬∞ on the ECE sight line. The ECE temperature measured by the Michelson, which is calibrated with a hot source, agrees well with Thomson scattering measurement in a wide range of the electron density. Magnetic island formation is investigated using the electron temperature profile measured with the Michelson. The radiometer is cross-calibrated to the Michelson and is employed for the study of fast phenomena, such as the sawtooth oscillation. Besides the normal ECE, tangential ECE is investigated in LHD in order to explore the potential of ECE diagnostics. ¬© 2004 IEEE.</t>
  </si>
  <si>
    <t>1716-1720</t>
  </si>
  <si>
    <t>4 III</t>
  </si>
  <si>
    <t>60015970;60015970;60015970;60015970;60015970</t>
  </si>
  <si>
    <t>7101976481;7004968569;7202273252;55568446600;7006523863</t>
  </si>
  <si>
    <t>Nagayama, Yoshio;Kawahata, K.;Inagaki, Shigeru;Morisaki, Tomohiro;Narihara, K.</t>
  </si>
  <si>
    <t>Toki</t>
  </si>
  <si>
    <t>National Institutes of Natural Sciences - National Institute for Fusion Science</t>
  </si>
  <si>
    <t>Nagayama Y.</t>
  </si>
  <si>
    <t>Electron cyclotron emission diagnostics for helical plasma in the large helical device</t>
  </si>
  <si>
    <t>10.1109/TPS.2004.833380</t>
  </si>
  <si>
    <t>2-s2.0-7244242199</t>
  </si>
  <si>
    <t>456-461</t>
  </si>
  <si>
    <t>60029225;60029225</t>
  </si>
  <si>
    <t>55943071100;7801670833</t>
  </si>
  <si>
    <t>Kravchenko, V. F.;Masyuk, V. M.</t>
  </si>
  <si>
    <t>Kotelnikov Institute of Radioengineering and Electronics (IRE) of Russian Academy of Sciences</t>
  </si>
  <si>
    <t>Kravchenko V.</t>
  </si>
  <si>
    <t>New method of the synthesis of multiband fractal antenna arrays based on a family of atomic functions</t>
  </si>
  <si>
    <t>10.1134/1.1795957</t>
  </si>
  <si>
    <t>2-s2.0-7444245431</t>
  </si>
  <si>
    <t>['tangent component', 'radiation pattern', 'prototype instead', 'magnetostatic wave', 'ambient space']</t>
  </si>
  <si>
    <t>Patterns are investigated of the electromagnetic radiation arising as a result of transformation of a magnetostatic surface wave propagating in a nonuniformly magnetized YIG film into an electromagnetic wave propagating in ambient space. It was found that the direction and width of the radiation pattern are determined by the magnitude of the derivative of the tangent component of the magnetic field calculated in the direction of the magnetostatic wave. The aforementioned radiation patterns are compared with those of an electric dipole placed into the prototype instead of the film.</t>
  </si>
  <si>
    <t>904-909</t>
  </si>
  <si>
    <t>6701385580;6603875313</t>
  </si>
  <si>
    <t>Vashkovskii, A. V.;Lokk, E. G.</t>
  </si>
  <si>
    <t>Vashkovskii A.</t>
  </si>
  <si>
    <t>On the parameters of patterns of radiation arising in the process of transformation of a magnetostatic surface wave into an electromagnetic wave</t>
  </si>
  <si>
    <t>2-s2.0-7544234507</t>
  </si>
  <si>
    <t>['wave band', 'two segments', 'terahertz band', 'millimetric band', 'exoatmospheric segment']</t>
  </si>
  <si>
    <t>The feasibility of creating a space-earth communication link in the submillimeter (terahertz) wave band is demonstrated. The radio link consists of two segments: (1) an exoatmospheric segment operating in the terahertz band and (2) a tropospheric segment operating in the millimetric band. The budget of the exoatmospheric segment is estimated.</t>
  </si>
  <si>
    <t>867-873</t>
  </si>
  <si>
    <t>7004850705;6602999488;7004257997</t>
  </si>
  <si>
    <t>Andreev, G. A.;Leus, V. I.;Pozhidaev, V. N.</t>
  </si>
  <si>
    <t>Andreev G.A.</t>
  </si>
  <si>
    <t>Space-earth radio links in the terahertz frequency band</t>
  </si>
  <si>
    <t>2-s2.0-7644236939</t>
  </si>
  <si>
    <t>['studied experimentally', 'probe feed', 'physical parameters', 'patch elements', 'layer stacked', 'edge impedance', 'driven patch', 'antenna structure', 'antenna array', '64 stacked', '25 %,']</t>
  </si>
  <si>
    <t>Array antenna | Microstrip antenna | Stacked patch</t>
  </si>
  <si>
    <t>The characteristics of a two-layer stacked-patch microstrip antenna using foam as substrate and spacer are studied experimentally. The effects of varying the physical parameters of the antenna structure on bandwidth and edge input impedance are investigated in detail to achieve required specifications. Two different methods of driving the antenna, probe feed and microstrip line feed, are compared. The experimental results show the bandwidth of the stacked-patch microstrip antenna is more than 25%, and the edge impedance of driven patch is reduced to 100Q that can easily be designed into a coplanar feed network for an antenna array. The low cost microstrip array with 64 stacked-patch elements has also been constructed and its performance is presented in this paper.</t>
  </si>
  <si>
    <t>International Journal of Electrical Engineering</t>
  </si>
  <si>
    <t>The design of a high-performance stacked-patch microstrip antenna and its application to an array antenna</t>
  </si>
  <si>
    <t>2-s2.0-84866924494</t>
  </si>
  <si>
    <t>['tuned circuits', 'several studies', 'radiation resistance', 'radiation q', 'r ),', 'possible limitations', 'one carried', 'n ),', 'matching circuit', 'lopez quantified', 'infinite number', 'improvement factor', 'classic problem', 'bode determined', 'addressing fano']</t>
  </si>
  <si>
    <t>Impedance matching | Multifrequency antennas | Q factor | Tuning</t>
  </si>
  <si>
    <t>Antennas can be characterized by their radiation Q, referred to as the ratio of reactance to radiation resistance. A classic problem is determining the maximum possible bandwidth, constrained by the maximum permissible reflection magnitude (R), and the number of tuned circuits (n), in the impedance-matching circuit. To date, several studies have addressed this problem. One carried out by Bode determined the relationship between QBn and R for the case of an infinite number of tuned circuits. Fano, with the use of the MATHCAD computer software determined the relationship between QBn and R for any number of tuned circuits. Lopez quantified the improvement factor when the impedance-matching circuit is increased by one tuning level. By addressing Fano's work further, Tanner presented design curves more suitable for practical antenna engineers. In general, all of these studies provided evidence on possible limitations of impedance-matching.</t>
  </si>
  <si>
    <t>88-90</t>
  </si>
  <si>
    <t>Lopez, Alfred R.</t>
  </si>
  <si>
    <t>ARL Associates</t>
  </si>
  <si>
    <t>Lopez A.</t>
  </si>
  <si>
    <t>Review of narrowband impedance-matching limitations</t>
  </si>
  <si>
    <t>10.1109/MAP.2004.1374015</t>
  </si>
  <si>
    <t>2-s2.0-9444221428</t>
  </si>
  <si>
    <t>['theoretical treatments', 'pursued investigations', 'periodic shape', 'periodic antennas', 'many years', 'long history', 'impedance property', 'experimental details', 'complementary antennas', 'clearly shown', 'broadband property']</t>
  </si>
  <si>
    <t>Antenna theory | Broadband communication | History | Log-periodic antennas | Self-complementary antennas</t>
  </si>
  <si>
    <t>The self-complementary antenna structure was originated and its constant-impedance property was discovered by the author in 1948. He pursued investigations of this type of antenna for many years, and he attained many extensions of the principle of self-complementarity, from the simplest planar structure to various other cases. In parallel with these studies, extensive developmental investigations of extremely broadband antennas have been carried out in Japan, based on this principle. This article succinctly describes a long history of these studies on self-complementary antennas, including the background of its origination. In connection with the extremely broadband property of this type of antenna, the non-constant-impedance property of incorrectly arranged log-periodic antennas is clearly shown, based on the results of experiments. This experimental fact indicates that the log-periodic shape in an antenna's structure does not guarantee a broadband property for the antenna. Most of experimental details and all of the theoretical treatments are omitted from this article. ¬© 2004 IEEE.</t>
  </si>
  <si>
    <t>Mushiake, Yasuto</t>
  </si>
  <si>
    <t>Tohoku Institute of Technology</t>
  </si>
  <si>
    <t>Mushiake Y.</t>
  </si>
  <si>
    <t>A report on Japanese development of antennas: From the Yagi-Uda antenna to self-complementary antennas</t>
  </si>
  <si>
    <t>10.1109/MAP.2004.1373999</t>
  </si>
  <si>
    <t>2-s2.0-9444223920</t>
  </si>
  <si>
    <t>['wireless systems', 'transmitting diversity', 'time coding', 'stc ),', 'spatial channel', 'results show', 'recent development', 'receiving diversity', 'rake ),', 'radiowave propagation', 'parallel channels', 'natural way', 'input multiple', 'important role', 'general theory', 'fundamental issues', 'formed either', 'exchange efficiency', 'eigenvalue distribution', 'communication theory', 'blast ).', 'better understanding', 'authors discuss', 'artificial way', 'appropriate preprocessing', 'antenna techniques', 'antenna communication', 'antenna arrays']</t>
  </si>
  <si>
    <t>Adaptive arrays | Antenna arrays | Channel coding | Communications channels | Land mobile radio cellular systems | Land mobile radio diversity systems | Land mobile radio equipment | MIMO systems | Multipath channels | Signal processing antennas | Smart antennas | Wireless networks</t>
  </si>
  <si>
    <t>The recent development of communication theory and smart-antenna techniques such as space-time coding (STC), which exchange efficiency for complexity, has intensified the interest in a general theory of multiple-antenna communication. These techniques use parallel channels to increase the capacity of wireless systems. The parallel channels are formed either in a natural way, due to radiowave propagation (receiving diversity, RD, RAKE), or in an artificial way, due to appropriate preprocessing and coding (transmitting diversity, TD, STC), or in both ways (multiple-input multiple-output, MIMO, systems, STC, BLAST). The demand for ubiquitous, heterogeneous, and sophisticated wireless systems has led to the need for a better understanding of fundamental issues in space-time communication theory, and their implications for the design of reliable, high-bandwidth and high-speed wireless communications. The authors discuss the issue of eigenvalue distribution for antenna arrays. The present article provides an approach that should be useful in simulations, analysis, and design of smart-antenna wireless systems. The results show that this parameter of the spatial channel has an important role to play in analyzing the performance of antenna arrays in wireless systems.</t>
  </si>
  <si>
    <t>6507227097;6507726563</t>
  </si>
  <si>
    <t>Dakdouki, Ali S.;Tabulo, Moti</t>
  </si>
  <si>
    <t>Dakdouki A.</t>
  </si>
  <si>
    <t>On the Eigenvalue distribution of smart-antenna arrays in wireless communication systems</t>
  </si>
  <si>
    <t>10.1109/MAP.2004.1374044</t>
  </si>
  <si>
    <t>2-s2.0-9444231766</t>
  </si>
  <si>
    <t>['substantial increase', 'solution adopted', 'operating frequency', 'noto antenna', 'large antennas', 'gravitational deformation', 'antenna efficiency']</t>
  </si>
  <si>
    <t>Active surface | Actuators | Antenna measurements | Radio astronomy | Reflector antennas</t>
  </si>
  <si>
    <t>We present a solution adopted for the Noto antenna (Sicily) in order to overcome the degradation of antenna efficiency due to the gravitational deformation of the structure of large antennas. This new setup allows a substantial increase in the operating frequency, and eliminates the dependence of the antenna efficiency on elevation. ¬© 2004 IEEE.</t>
  </si>
  <si>
    <t>60021199;60021199;60021199;60021199;60021199;60021199</t>
  </si>
  <si>
    <t>6603079667;7003876075;6506465897;7004409727;8153070200;6506968159</t>
  </si>
  <si>
    <t>Orfei, Alessandro;Morsiani, Marco;Zacchiroli, Giampaolo;Maccaferri, Giuseppe;Roda, Juri;Fiocchi, Franco</t>
  </si>
  <si>
    <t>Orfei A.</t>
  </si>
  <si>
    <t>An active surface for large reflector antennas</t>
  </si>
  <si>
    <t>10.1109/MAP.2004.1373995</t>
  </si>
  <si>
    <t>2-s2.0-9444247600</t>
  </si>
  <si>
    <t>['setting niter', 'search space', 'routine dintsimpit', 'optimization proper', 'limiting step', 'dimensional simpson', 'design procedures', 'commercial packages', 'calculation converges', 'calculates directivity']</t>
  </si>
  <si>
    <t>Antenna radiation patterns | Integration | Numerical analysis | Quadrature | Simpson's rule</t>
  </si>
  <si>
    <t>The calculation of directivities can become the rate-limiting step in antenna-design procedures. C++ integration routines implementing the two-dimensional Simpson's rule for directivity calculations appear to be at least as fast as the general-purpose routines included in the commercial packages from IMSL, Mathematica, and MATLAB. The routine dintsimpit (or dqsimp) calculates directivity at a single arbitrary point of the search space, and the number of divisions with which calculation converges can be forced, during the whole of the optimization proper, by appropriately setting nbdivmin and by setting niter to 1, which considerably reduces computational overhead.</t>
  </si>
  <si>
    <t>106-112</t>
  </si>
  <si>
    <t>6603877226;36828522600;7006865572;7202825573</t>
  </si>
  <si>
    <t>Br√©gains, J. C.;Coleman, I. C.;Ares, F.;Moreno, E.</t>
  </si>
  <si>
    <t>Calculating directivities with the two-dimensional Simpson's rule</t>
  </si>
  <si>
    <t>10.1109/MAP.2004.1374025</t>
  </si>
  <si>
    <t>2-s2.0-9444251756</t>
  </si>
  <si>
    <t>['paper demonstrates', 'manufacturing problems', 'general class', 'field patterns', 'errors due', 'characteristic modes', 'antenna design']</t>
  </si>
  <si>
    <t>Antenna measurements | Antenna radiation patterns | Array signal processing | Fourier series | Modal analysis | Modal decomposition | Mode matching methods | Network theory | Spiral antennas | Transfer functions</t>
  </si>
  <si>
    <t>This paper discusses modal decomposition and its application to wideband antenna measurements. Applying network analysis, a simple finite Fourier series decomposes measured far-field patterns into characteristic modes to determine the power in each mode. The technique is useful for identifying measurement inaccuracies and errors due to antenna design or manufacturing problems. The analysis can be applied to a general class of antennas that radiate a set of characteristic modes; however, this paper demonstrates the concept with wideband, multi-mode spiral antenna measurements. ¬© 2004 IEEE.</t>
  </si>
  <si>
    <t>20-26</t>
  </si>
  <si>
    <t>60002959;60002959</t>
  </si>
  <si>
    <t>8618710400;57197612057</t>
  </si>
  <si>
    <t>Cencich, Tom;Huffman, Julie A.</t>
  </si>
  <si>
    <t>Lockheed Martin Corporation</t>
  </si>
  <si>
    <t>Cencich T.</t>
  </si>
  <si>
    <t>The analysis of wideband spiral antennas using modal decomposition</t>
  </si>
  <si>
    <t>10.1109/MAP.2004.1373996</t>
  </si>
  <si>
    <t>2-s2.0-9444251757</t>
  </si>
  <si>
    <t>['¬± 0', 'theoretical model', 'pyramidal horn', 'measurement uncertainties', 'measured results', 'improvements proposed', 'horn antenna', 'frequencies ranging', 'dimensional nature', 'diffraction model', 'diffraction fields', '45 ghz', '18 ghz', '1 db', '04 db']</t>
  </si>
  <si>
    <t>Antenna measurements | Antenna radiation patterns | Electromagnetic diffraction | Gain measurement | Horn antennas | Measurement standards</t>
  </si>
  <si>
    <t>Improvements proposed over the years in the edge-diffraction model for a pyramidal-horn antenna have been extended to include the three-dimensional nature of the pyramidal horn in evaluating the edge-diffraction fields. The theoretical model was compared with measured results, measured over a number of years at an international standards laboratory for frequencies ranging from 2.45 GHz to 18 GHz, with measurement uncertainties between ¬±0.04 dB and ¬±0.1 dB.</t>
  </si>
  <si>
    <t>93-98</t>
  </si>
  <si>
    <t>Odendaal, J. W.</t>
  </si>
  <si>
    <t>Odendaal J.</t>
  </si>
  <si>
    <t>Predicting directivity of standard-gain pyramidal-horn antennas</t>
  </si>
  <si>
    <t>10.1109/MAP.2004.1374018</t>
  </si>
  <si>
    <t>2-s2.0-9444260426</t>
  </si>
  <si>
    <t>['without either', 'time synchronization', 'three kinds', 'stray signals', 'several types', 'serrated edges', 'rolled edges', 'rf interference', 'reflector antenna', 'quiet zone', 'pulse integration', 'proposed catr', 'pattern measurements', 'offset reflector', 'new type', 'impulse time', 'generally used', 'fields due', 'field range', 'feed spillover', 'edge diffractions', 'broadcast satellite']</t>
  </si>
  <si>
    <t>Anechoic chambers | Antenna measurements | Antenna radiation patterns | Compact range | Far field range | Near field range | Reflector antennas</t>
  </si>
  <si>
    <t>There are several types of CATRs (Compact Antenna Test Ranges) used in antenna-pattern measurements. An offset reflector is generally used to generate the quiet zone of a CATR. Serrated edges, rolled edges, or R-cards are generally chosen along the reflector's edge to reduce the edge-diffraction field inside the quiet zone of the CATR. In order to reduce stray signals from the environment, a high-quality RF anechoic chamber is required for a CATR. In this paper, a new type of CATR, without either a reflector edge treatment or an RF anechoic chamber, is developed. A commercially available DBS (direct-broadcast satellite) reflector antenna, without edge treatment, is used as the reflector antenna of the CATR to generate the quiet zone of the antenna test range. In order to improve the quiet zone's performance, the fields due to feed spillover, edge diffractions, and other stray signals are gated out by the ITDAMS (impulse time-domain antenna measurement system). The RF interference in the environment can also be reduced by time synchronization and pulse integration of the impulse time-domain antenna measurement system. In order to verify the capabilities of the proposed CATR, three kinds of antennas (a low-directivity horn antenna, a high-directivity 60 cm direct-broadcast satellite reflector antenna, and a 25 cm Ka-band Cassegrain LMDS - Local microwave distribution system - antenna) were measured by the proposed CATR. The antenna-pattern results agreed quite well with those of a near-field range and a far-field range. ¬© 2004 IEEE.</t>
  </si>
  <si>
    <t>27-37</t>
  </si>
  <si>
    <t>60025864;60025864;60025864</t>
  </si>
  <si>
    <t>7403319741;7401957675;57209795726</t>
  </si>
  <si>
    <t>Chang, Dau Chyrh;Liao, Chao Hsiang;Wu, Chih Chun</t>
  </si>
  <si>
    <t>Dacun</t>
  </si>
  <si>
    <t>Da-Yeh University</t>
  </si>
  <si>
    <t>Chang D.</t>
  </si>
  <si>
    <t>Compact antenna test range without reflector edge treatment and RF anechoic chamber</t>
  </si>
  <si>
    <t>10.1109/MAP.2004.1373997</t>
  </si>
  <si>
    <t>2-s2.0-9444267742</t>
  </si>
  <si>
    <t>['wm ),', 'three versions', 'sar measurements', 'radar antenna', 'principles algorithm', 'pattern effects', 'pattern compensation', 'nonuniform antenna', 'line diagnostics', 'isotropic pattern', 'field rcs', 'field linear', 'field images', 'extreme near', 'efficient implementations', 'algorithm assumes', 'aircraft signatures', '1 ],']</t>
  </si>
  <si>
    <t>Antenna measurements | Near-field antenna range | Near-field-to-farfield transformations | Radar cross sections | Radar imaging | Radar measurements</t>
  </si>
  <si>
    <t>In a previous AMTA paper [1], we presented a first-principles algorithm, called wavenumber migration (WM), for estimating a target's far-field RCS and/or far-field images from extreme near-field linear (one-dimensional) or planar (two-dimensional) SAR measurements, such as those collected for flight-line diagnostics of aircraft signatures. However, the algorithm assumes the radar antenna has a uniform, isotropic pattern for both transmitting and receiving. In this paper, we describe a modification to the (one-dimensional) linear SAR wavenumber migration algorithm that compensates for nonuniform antenna-pattern effects. We also introduce two variants to the algorithm that eliminate certain computational steps and lead to more efficient implementations. The effectiveness of the pattern compensation is demonstrated for all three versions of the algorithm in both the RCS and the image domains using simulated data from arrays of simple point scatterers.</t>
  </si>
  <si>
    <t>177-183</t>
  </si>
  <si>
    <t>60021881;60021881</t>
  </si>
  <si>
    <t>56109522900;57197490717</t>
  </si>
  <si>
    <t>LaHaie, Ivan J.;Rice, Scott A.</t>
  </si>
  <si>
    <t>Fairfax</t>
  </si>
  <si>
    <t>General Dynamics Mission Systems, Inc.</t>
  </si>
  <si>
    <t>LaHaie I.</t>
  </si>
  <si>
    <t>Antenna-pattern correction for near-field-to-far field RCS transformation of 1D linear SAR measurements</t>
  </si>
  <si>
    <t>10.1109/MAP.2004.1374048</t>
  </si>
  <si>
    <t>2-s2.0-9444272875</t>
  </si>
  <si>
    <t>['technical program', 'sessions covered', 'pulse electromagnetics', 'presentation rooms', 'power electromagnetics', 'ordinance detection', 'euroem 2004', 'electromagnetic compatibility', 'broad range', '500 participants', '395 papers']</t>
  </si>
  <si>
    <t>EUROEM 2004 took place from July 12 thru July 16 in the city of Magdeburg, Germany. More than 395 papers were presented in 45 regular sessions and one plenary session. The sessions covered a broad range of areas in the fields of high-power electromagnetics, ultra-wideband and short-pulse electromagnetics, electromagnetic compatibility, and ordinance detection. The technical program attracted more than 500 participants to fill the presentation rooms. Overall, EUROEM 2004 was remarkable, with a technical program of the highest scientific quality and a wonderful social program.</t>
  </si>
  <si>
    <t>Sabath, Frank</t>
  </si>
  <si>
    <t>EUROEM 2004: A great symposium, Carl Baum receives honorary doctorate, and new EMP fellows</t>
  </si>
  <si>
    <t>10.1109/MAP.2004.1374000</t>
  </si>
  <si>
    <t>2-s2.0-9444272878</t>
  </si>
  <si>
    <t>Ministry of Science and Technology, Taiwan</t>
  </si>
  <si>
    <t>['si using', 'rights reserved', 'rf mosfet', 'reach 7', 'pulsed high', 'produce high', 'molecular ones', 'molecular gases', 'mode operation', 'implantation voltage', 'give output', 'etc .,', 'electron tube', 'efficient way', 'continuous wave', 'constructed based', 'ar pressure', '56 mhz', '55 kv', '13 pa', '1 mtorr']</t>
  </si>
  <si>
    <t>Ion implantation | Plasma | PSII | Pulsed plasma | RF amplifier</t>
  </si>
  <si>
    <t>In plasma source ion implantation of molecular gases such as nitrogen, oxygen, etc., the ratio of atomic and molecular ionic species is very important from the standpoint of implanted ion energy. Hence, it is very beneficial to produce more atomic ion species rather than molecular ones to achieve deep implant profiles. The high RF power has been known to be an efficient way to produce atomic ion species along with high ionization rate of molecular gases. A large-scale plasma source ion implantation system has been built, in which a high-power pulsed RF amplifier and a water-cooled internal antenna were used to produce high-density inductively coupled RF plasma. The pulsed RF amplifier, aiming at the higher generation rate of atomic ion species, was constructed based on a 4CX5000A RF tetrode and turned out to give output of up to 50 kW PEP and 2 kW average at 13.56 MHz. The 4CX5000A RF tetrode tube was series-connected with an RF MOSFET to form an electron tube-MOSFET cascode circuit. The Ar plasma density at 30 kW pulsed RF power was measured to reach 7.5 √ó 1011/cm3 at 0.13 Pa (1 mTorr) of Ar pressure. The pulsed RF amplifier was used to produce an inductively coupled N2 plasma and plasma source ion implantation was performed on Si using a hard-tube type HV pulse modulator at 55 kV of implantation voltage. The Auger depth profile results showed that the pulsed high-power RF plasma was more advantageous in plasma source ion implantation to achieve a deeper ion implantation, which was resulted from the increased atomic ion species compared to the continuous wave (CW) mode operation. ¬© 2004 Elsevier B.V. All rights reserved.</t>
  </si>
  <si>
    <t>177-181</t>
  </si>
  <si>
    <t>1-2 SPEC. ISS.</t>
  </si>
  <si>
    <t>60025960;60025960;60211585;60005273;60005273;60025960</t>
  </si>
  <si>
    <t>57199142515;57203798745;57203809422;57121207700;7202216307;7601455278</t>
  </si>
  <si>
    <t>Han, Seunghee;Lee, Yeonhee;Kim, Young Woo;Kim, Youngsoo;Chun, Hyejin;Lee, Junghye</t>
  </si>
  <si>
    <t>Ansan;Seoul;Seoul</t>
  </si>
  <si>
    <t>Hanyang University ERICA Campus;Korea Institute of Science and Technology;Korea University</t>
  </si>
  <si>
    <t>60211585;60025960;60005273</t>
  </si>
  <si>
    <t>Han S.</t>
  </si>
  <si>
    <t>Plasma source ion implantation using high-power pulsed RF plasma</t>
  </si>
  <si>
    <t>S0257897204002610</t>
  </si>
  <si>
    <t>10.1016/j.surfcoat.2004.04.045</t>
  </si>
  <si>
    <t>2-s2.0-17644412892</t>
  </si>
  <si>
    <t>['source waveform', 'scalar approximation', 'microlocal analysis', 'mathematical model', 'backscattered wave', 'antenna steering', 'also accommodate']</t>
  </si>
  <si>
    <t>Dispersive surface | SAR</t>
  </si>
  <si>
    <t>This article considers Synthetic Aperture Radar and other synthetic-aperture imaging systems in which a backscattered wave is measured from a variety of locations. We focus on the case in which the ground-reflectivity function depends on frequency as well as on position. We begin with a (linearized) mathematical model, based on a scalar approximation to Maxwell's equations, which includes the effects of the source waveform and the antenna beam pattern. The model can also accommodate other effects such as antenna steering and motion. For this mathematical model, we use the tools of microlocal analysis to develop and analyze a three-dimensional inversion algorithm that uses measurements made on a surface and determines the frequency-dependent ground reflectivity. ¬© 2004 Wiley Periodicals, Inc.</t>
  </si>
  <si>
    <t>28-34</t>
  </si>
  <si>
    <t>International Journal of Imaging Systems and Technology</t>
  </si>
  <si>
    <t>Cheney, Margaret</t>
  </si>
  <si>
    <t>Rensselaer Polytechnic Institute</t>
  </si>
  <si>
    <t>Cheney M.</t>
  </si>
  <si>
    <t>Synthetic-aperture assessment of a dispersive surface</t>
  </si>
  <si>
    <t>10.1002/ima.20004</t>
  </si>
  <si>
    <t>2-s2.0-3242741347</t>
  </si>
  <si>
    <t>['vertical direction', 'results show', 'pc components', 'optimum geometry', 'horn style', 'horn size', 'greatly simplify', 'dimensional layer', 'coupling efficiency', 'couple signals']</t>
  </si>
  <si>
    <t>Horns were constructed and characterized into a three-dimensional layer-by-layer photonic crystal. These horns can help to couple signals into and out of an in-plane photonic IC from the vertical direction. The dependence of the coupling efficiency on the horn size and horn style was examined from which the optimum geometry of the horn was extracted. The results show that the horn can greatly simplify the coupling between PC components and other components.</t>
  </si>
  <si>
    <t>707-709</t>
  </si>
  <si>
    <t>60004354-100609363;60004354;60004354;60004354;60008023-60012820;60008023</t>
  </si>
  <si>
    <t>7006163685;57196709805;6508071464;7003341982;57191699651;7403581673</t>
  </si>
  <si>
    <t>Sell, Curtis;Christensen, Caleb;Muehlmeier, Jason;Tuttle, Gary;Li, Zhi Yuan;Ho, Kai Ming</t>
  </si>
  <si>
    <t>China;United States;United States;United States</t>
  </si>
  <si>
    <t>Beijing;Ames;Ames;Boone</t>
  </si>
  <si>
    <t>Institute of Physics Chinese Academy of Sciences;Ames Laboratory;Iowa State University;Iowa Thin Film Technologies</t>
  </si>
  <si>
    <t>60012820;60008023;60004354;100609363</t>
  </si>
  <si>
    <t>Sell C.</t>
  </si>
  <si>
    <t>Integrated horns for improved side coupling into in-plane three-dimensional photonic crystal waveguides</t>
  </si>
  <si>
    <t>10.1063/1.1772860</t>
  </si>
  <si>
    <t>2-s2.0-4344634807</t>
  </si>
  <si>
    <t>National Institute of Allergy and Infectious Diseases</t>
  </si>
  <si>
    <t>U01AI058267</t>
  </si>
  <si>
    <t>NIAID</t>
  </si>
  <si>
    <t>['unambiguous evidence', 'tissues examined', 'tissue specificity', 'sensillar lymph', 'scarab beetle', 'previous trials', 'popillia japonica', 'plant volatile', 'physiological concentrations', 'phyllopertha diversa', 'pheromone inactivation', 'pheromone detectors', 'pcr indicated', 'oriental beetle', 'metyrapone treatment', 'male antennae', 'japanese beetle', 'induced anosmia', 'highly sensitive', 'hexenyl acetate', 'fast inactivation', 'exomala orientalis', 'direct application', 'different individuals', 'degrading enzymes', 'degrading enzyme', 'completely desensitized', 'brown chafer', 'bioinformatics approach', 'became insensitive', 'anomala octiescostata']</t>
  </si>
  <si>
    <t>Previous biochemical evidence suggests that a cytochrome P450 specific to male antennae of the pale-brown chafer, Phyllopertha diversa, has evolved as a pheromone-degrading enzyme. By using a bioinformatics approach, we have now cloned three P450 cDNAs: CYP4AW1, CYP4AW2, and CYP6AT1. RT-PCR indicated that CYP4AW2 is expressed in all tissues examined, that CYP6AT1 is antennae-rich, and that CYP4AW1 is antennae-specific. Both tissue specificity and electrophysiological studies strongly support that CYP4AW1 in P. diversa is a pheromone-degrading enzyme involved in pheromone inactivation. Highly sensitive, pheromone-specific olfactory receptor neurons in male antennae were completely desensitized by direct application of metyrapone into the sensillar lymph. When tested in the same or different individuals, the metyrapone treatment had no effect on olfactory receptor neurons tuned to the plant volatile (Z)-3-hexenyl acetate, which might be inactivated by an esterase. Metyrapone treatment did not affect pheromone reception in the Japanese beetle, Popillia japonica, in the scarab beetle, Anomala octiescostata, or in the Oriental beetle, Exomala orientalis. Metyrapone-induced anosmia was restricted to the pheromone detectors in P. diversa, which became insensitive to physiological concentrations of pheromones for a few minutes. As opposed to previous trials, the specificity of the inhibitor and pheromone system led to unambiguous evidence for the role of pheromone-degrading enzymes in the fast inactivation of pheromones.</t>
  </si>
  <si>
    <t>11459-11464</t>
  </si>
  <si>
    <t>60014439-60001422;60031513;60014439;60001422;60014439-60031513</t>
  </si>
  <si>
    <t>56091423900;7101714263;55314270400;6601961667;35569644800</t>
  </si>
  <si>
    <t>Ma√Øb√®che-Coisne, Martine;Nikonov, Alexander A.;Ishida, Yuko;Jacquin-Joly, Emmanuelle;Leal, Walter S.</t>
  </si>
  <si>
    <t>Japan;United States;France</t>
  </si>
  <si>
    <t>Tsukuba;Davis;Paris</t>
  </si>
  <si>
    <t>Institute of Agrobiological Sciences, NARO;University of California, Davis;Sorbonne Universite</t>
  </si>
  <si>
    <t>60031513;60014439;60001422</t>
  </si>
  <si>
    <t>Ma√Øb√®che-Coisne M.</t>
  </si>
  <si>
    <t>Pheromone anosmia in a scarab beetle induced by in vivo inhibition of a pheromone-degrading enzyme</t>
  </si>
  <si>
    <t>10.1073/pnas.0403537101</t>
  </si>
  <si>
    <t>2-s2.0-3843074103</t>
  </si>
  <si>
    <t>['various components', 'urgent need', 'structural information', 'significant clustering', 'several proteins', 'ray crystallography', 'photosynthetic apparatus', 'observed distribution', 'native system', 'native membrane', 'multiple components', 'molecular resolution', 'least 4', 'lateral organization', 'individual proteins', 'help us', 'functional significance', 'different complexes', 'core complexes', 'complexes shows', 'antenna complexes']</t>
  </si>
  <si>
    <t>Over the last 9 years, the structures of the various components of the bacterial photosynthetic apparatus or their homologues have been determined by x-ray crystallography to at least 4.8-√Ö resolution. Despite this wealth of structural information on the individual proteins, there remains an urgent need to examine the architecture of the photosynthetic apparatus in intact photosynthetic membranes. Information on the arrangement of the different complexes in a native system will help us to understand the processes that ensure the remarkably high quantum efficiency of the system. In this work we report images obtained with an atomic force microscope of native photosynthetic membranes from the bacterium Rhodospirillum photometricum. Several proteins can be seen and identified at molecular resolution, allowing the analysis and modeling of the lateral organization of multiple components of the photosynthetic apparatus within a native membrane. Analysis of the distribution of the complexes shows that their arrangement is far from random, with significant clustering both of antenna complexes and core complexes. The functional significance of the observed distribution is discussed.</t>
  </si>
  <si>
    <t>11293-11297</t>
  </si>
  <si>
    <t>60030640;60004560;60004560;60004560;60030640;60030640</t>
  </si>
  <si>
    <t>7003736659;7004230215;55658615800;7003456062;57210513198;35556651200</t>
  </si>
  <si>
    <t>Scheuring, Simon;Sturgis, James N.;Prima, Valerie;Bernadac, Alain;L√©vy, Daniel;Rigaud, Jean Louis</t>
  </si>
  <si>
    <t>Paris;Marseille</t>
  </si>
  <si>
    <t>Institut Curie;IBSM Institut de Biologie Structurale et Microbiologie</t>
  </si>
  <si>
    <t>60030640;60004560</t>
  </si>
  <si>
    <t>Scheuring S.</t>
  </si>
  <si>
    <t>Watching the photosynthetic apparatus in native membranes</t>
  </si>
  <si>
    <t>10.1073/pnas.0404350101</t>
  </si>
  <si>
    <t>2-s2.0-3843149252</t>
  </si>
  <si>
    <t>['proposed antenna', 'novel tri', 'multifingered antenna', 'matching element', 'electromagnetic bandgap', 'band antenna', 'also noted']</t>
  </si>
  <si>
    <t>Electromagnetic bandgap | Microstrip antenna | Multi-fingered antenna | Tri-band antennas</t>
  </si>
  <si>
    <t>A novel tri-band, multifingered antenna is proposed. With the integration of the electromagnetic bandgap as an impedance-matching element, a wider impedance bandwidth response is obtained, the proposed antenna is also noted to be smaller in size, as compared to the conventional microstripfed tri-band antenna. ¬© 2004 Wiley Periodicals, Inc.</t>
  </si>
  <si>
    <t>206-208</t>
  </si>
  <si>
    <t>60017161;60017161;60017161;60017161;60017161</t>
  </si>
  <si>
    <t>7202267270;7102006113;56221871600;35839415300;56164864800</t>
  </si>
  <si>
    <t>Ooi, B. L.;Leong, M. S.;Yu, K. Y.;Wang, Y.;Chen, B.</t>
  </si>
  <si>
    <t>Experimental investigation of novel multifingered antenna</t>
  </si>
  <si>
    <t>10.1002/mop.20253</t>
  </si>
  <si>
    <t>2-s2.0-3042540497</t>
  </si>
  <si>
    <t>['substrate thickness', 'radiation patterns', 'parasitic coupling', 'microstrip antennas', 'inverted l', 'impedance bandwidth', 'also studied', '6 %,', '2 mm']</t>
  </si>
  <si>
    <t>Inverted L-microstrip antenna | Parasitically coupled | Radiation pattern | Wide bandwidth</t>
  </si>
  <si>
    <t>Coax-fed inverted L-shaped microstrip antennas and parasitically coupled inverted L-microstrip antennas are presented. The inverted L-shaped microstrip antenna gives an impedance bandwidth of 30.6%, which is increased to 33.7% by parasitic coupling. The bandwidth has been achieved with a substrate thickness of 2 mm. Radiation patterns and gains are also studied and presented. ¬© 2004 Wiley Periodicals, Inc.</t>
  </si>
  <si>
    <t>190-192</t>
  </si>
  <si>
    <t>100419994;60070262;60007709;60070262;60070262;60070262</t>
  </si>
  <si>
    <t>6507861242;7006422314;55395360200;7102042985;6506137411;7102938189</t>
  </si>
  <si>
    <t>Neog, D. K.;Pattnaik, S. S.;Dutta, M.;Devi, S.;Khuntia, B.;Panda, D. C.</t>
  </si>
  <si>
    <t>Neog D.</t>
  </si>
  <si>
    <t>Inverted L-shaped and parasitically coupled inverted L-shaped microstrip patch antennas for wide bandwidth</t>
  </si>
  <si>
    <t>10.1002/mop.20248</t>
  </si>
  <si>
    <t>2-s2.0-3042540498</t>
  </si>
  <si>
    <t>['studied numerically', 'several arrangements', 'mutual coupling', 'ground plane', 'f antennas', 'design frequency', '45 ghz']</t>
  </si>
  <si>
    <t>Antenna arrays | Inverted-F antenna | Mutual coupling</t>
  </si>
  <si>
    <t>Mutual coupling between two planar inverted-F antennas (PIFAs) based on a ground plane is studied numerically and experimentally. Several arrangements of collinear, orthogonal, and parallel PIFA elements with interelement spacing ranging from 0.1Œª to 0.9Œª are examined at the design frequency of 2.45 GHz, and in the 2.0-3.0-GHz frequency band. ¬© 2004 Wiley Periodicals, Inc.</t>
  </si>
  <si>
    <t>224-227</t>
  </si>
  <si>
    <t>60007087;60007087;60007087;60007087</t>
  </si>
  <si>
    <t>16416566800;7006587951;56209665800;6504759686</t>
  </si>
  <si>
    <t>Carrasco, H.;Hristov, H. D.;Feick, R.;Cofr√©, D.</t>
  </si>
  <si>
    <t>Chile</t>
  </si>
  <si>
    <t>Valpara√≠so</t>
  </si>
  <si>
    <t>Universidad T√©cnica Federico Santa Mar√≠a</t>
  </si>
  <si>
    <t>Carrasco H.</t>
  </si>
  <si>
    <t>Mutual coupling between planar inverted-F antennas</t>
  </si>
  <si>
    <t>10.1002/mop.20259</t>
  </si>
  <si>
    <t>2-s2.0-3042540970</t>
  </si>
  <si>
    <t>['uwb radio', 'small footprint', 'result shows', 'planar volcano', 'package solution', 'layer structure', 'impedance bandwidth', 'hasimple single', 'frequencies 3', 'also presented', '9 ghz', '10 db', '1 ghz']</t>
  </si>
  <si>
    <t>LTCC technology | UWB antennas | Wireless communications</t>
  </si>
  <si>
    <t>An ultra-wideband (UWB) planar volcano-smoke slot antenna realized using low-temperature cofired ceramic (LTCC) technology is reported in this paper. The antenna, developed for a single-package solution of UWB radio, hasimple single-layer structure and a small footprint of 23 √ó 23 mm2. The result shows that the prototype antenna achieves an impedance bandwidth of 9 GHz (with return loss S11 &lt; -10 dB from 3 to 12 GHz). The antenna radiation pattern at frequencies 3.5, 6.85, and 10.1 GHz and gain versus frequency are also presented. ¬© 2004 Wiley Periodicals, Inc.</t>
  </si>
  <si>
    <t>220-222</t>
  </si>
  <si>
    <t>60005510;60118453;60005510</t>
  </si>
  <si>
    <t>7101886547;57219102455;33167854700</t>
  </si>
  <si>
    <t>Ying, Chen;Li, G. Y.;Zhang, Y. P.</t>
  </si>
  <si>
    <t>School of Materials Science and Engineering;Nanyang Technological University</t>
  </si>
  <si>
    <t>60118453;60005510</t>
  </si>
  <si>
    <t>An LTCC planar ultra-wideband antenna</t>
  </si>
  <si>
    <t>10.1002/mop.20257</t>
  </si>
  <si>
    <t>2-s2.0-3042587414</t>
  </si>
  <si>
    <t>['simulation code', 'separated outputs', 'receiving part', 'performed using', 'paper describes', 'novel dual', 'new topology', 'fdtd method', 'experimental studies', 'emission part', 'emergency localisation', 'directive array', 'circular disposition']</t>
  </si>
  <si>
    <t>Direction finding | Directive antenna | Dual-band antenna | Folded dipole | Hybrid array</t>
  </si>
  <si>
    <t>This paper describes the study of a novel dual-band antenna dedicated to be mounted on a helicopter for emergency localisation of cellular phones within the framework of the RNRT project called LUTECE. A folded dipole placed on a limited ground plane to allow wideband functionality and good radiation characteristics is proposed. Starting from this new topology, a directive array for the emission part and a circular disposition of five radiating elements with separated outputs for the receiving part are studied. All these developments are performed using our simulation code (FDTD method) along with experimental studies. ¬© 2004 Wiley Periodicals, Inc.</t>
  </si>
  <si>
    <t>249-253</t>
  </si>
  <si>
    <t>57189499286;6507822488;6508221811;6603055868;7006402070</t>
  </si>
  <si>
    <t>Villemaud, G.;Decroze, C.;Dall'omo, C.;Monediere, T.;Jecko, B.</t>
  </si>
  <si>
    <t>Villemaud G.</t>
  </si>
  <si>
    <t>Dual-band printed dipole antenna array for an emergency rescue system based on cellular-phone localization</t>
  </si>
  <si>
    <t>10.1002/mop.20267</t>
  </si>
  <si>
    <t>2-s2.0-3042633520</t>
  </si>
  <si>
    <t>['shaped monopole', 'profile printed', 'low profile', 'ground plane', 'central arm', 'broadband low', '3 mm']</t>
  </si>
  <si>
    <t>Antennas | Monopole antennas | Printed antennas | WLAN antennas</t>
  </si>
  <si>
    <t>A broadband low-profile printed T-shaped monopole antenna is presented. It is demonstrated that, by short-circuiting the central arm of a low-profile T-shaped monopole to the ground plane, much improved impedance matching over a wide frequency range can be achieved. A constructed prototype showing a low profile of only 3 mm and a wide bandwidth larger than 1.1 GHz covering the 5.2/5.8-GHz WLAN bands is presented. ¬© 2004 Wiley Periodicals, Inc.</t>
  </si>
  <si>
    <t>243-245</t>
  </si>
  <si>
    <t>60011357;60011357;60002069</t>
  </si>
  <si>
    <t>7402029960;35460663000;7501612418</t>
  </si>
  <si>
    <t>Su, Saou Wen;Wong, Kin Lu;Chen, Hong Twu</t>
  </si>
  <si>
    <t>National Sun Yat-Sen University;Chinese Military Academy Taiwan</t>
  </si>
  <si>
    <t>60011357;60002069</t>
  </si>
  <si>
    <t>Broadband low-profile printed T-shaped monopole antenna for 5-GHz WLAN operation</t>
  </si>
  <si>
    <t>10.1002/mop.20265</t>
  </si>
  <si>
    <t>2-s2.0-3042675096</t>
  </si>
  <si>
    <t>['wireless device', 'two techniques', 'size reduction', 'results show', 'fractal concept', 'f antenna', 'definitive element', 'band operation']</t>
  </si>
  <si>
    <t>Miniaturized antenna | Multiband antenna | Planar inverted-F antenna (PIFA) | Shorting capacitive load</t>
  </si>
  <si>
    <t>The definitive element of any wireless device is its antenna. In this paper, a multiband planar inverted-F antenna (PIFA) is miniaturized. The results show that a 68%-82% size reduction can be achieved. Two techniques for reduction are utilized: (i) adding lumped load and (ii) miniaturizing the geometry by using the fractal concept. New PIFA configurations are reached. Quad-band operation is achieved. ¬© 2004 Wiley Periodicals, Inc.</t>
  </si>
  <si>
    <t>230-234</t>
  </si>
  <si>
    <t>60005916;60005916;60016618</t>
  </si>
  <si>
    <t>6603063814;36015041200;6602816002</t>
  </si>
  <si>
    <t>Elsadek, Hala;Nashaat, Dalia;Ghali, Hani</t>
  </si>
  <si>
    <t>Egypt;Egypt</t>
  </si>
  <si>
    <t>Cairo;Cairo</t>
  </si>
  <si>
    <t>Ain Shams University;Electronics Research Institute of Cairo</t>
  </si>
  <si>
    <t>60016618;60005916</t>
  </si>
  <si>
    <t>Elsadek H.</t>
  </si>
  <si>
    <t>Multiband miniaturized PIFA for compact wireless-communication applications</t>
  </si>
  <si>
    <t>10.1002/mop.20261</t>
  </si>
  <si>
    <t>2-s2.0-3042675098</t>
  </si>
  <si>
    <t>['new circuit', 'mutual impedance', 'model approach', 'individually excited', 'feed point', '90 ¬∞.', '0 ¬∞']</t>
  </si>
  <si>
    <t>Antennas | Coplanar skewed dipoles | Crossed dipoles | Mutual impedance</t>
  </si>
  <si>
    <t>We present a new circuit-model approach which can be used to compute the mutual impedance between two dipoles fed at the same feed point. The validity of the method is confirmed by comparison with mutual impedance values obtained when the dipoles are individually excited and orientated at angles between 0¬∞ and 90¬∞. ¬© 2004 Wiley Periodicals, Inc.</t>
  </si>
  <si>
    <t>187-189</t>
  </si>
  <si>
    <t>57208594495;7102125229</t>
  </si>
  <si>
    <t>Amin, M.;Cahill, R.</t>
  </si>
  <si>
    <t>Mutual impedance between two dipole antennas fed by single source</t>
  </si>
  <si>
    <t>10.1002/mop.20247</t>
  </si>
  <si>
    <t>2-s2.0-3042675104</t>
  </si>
  <si>
    <t>['shaped microstrip', 'operation bandwidth', 'obtained 10', 'measured bandwidth', 'low value', 'experimental implementation', 'element slot', 'db return', 'bandwidth characteristics', 'attractive candidate', 'array slot', 'array antenna', 'approximately 60', 'approximately 10', '5989 ghz', '5 dbi', '48 ghz', '10 db']</t>
  </si>
  <si>
    <t>High-gain | Microsirip array antenna | Wide-band</t>
  </si>
  <si>
    <t>The experimental implementation of a T-shaped microstrip-fed printed 8-element slot-array antenna is presented in this paper. Although the use of a high relative permittivity (Œµr = 4.3) substrate usually restricts the operation bandwidth, the radiation resistance also has a low value. The dependence of design parameters ld, offset on the bandwidth characteristics is investigated. The measured bandwidth of the 8-array slot array antenna is 1.3933 to 2.5989 GHz, which is approximately 60.3% for the S11 ‚â§ -10 dB. The obtained 10-dB return-loss impedance bandwidth covers the DCS (1.71-1.88 GHz), PCS (1.85-1.99 GHz), IMT-2000 (1.90-2.20 GHz), UMTS (1.92-2.17 GHz), WLL (2.40-2.48 GHz) bands. The measured peak gain of the 8-array slot-array antenna in the usable frequency band is more than approximately 10.5 dBi. This antenna is an attractive candidate for wireless, satellite, and mobile communications applications. ¬© 2004 Wiley Periodicals, Inc.</t>
  </si>
  <si>
    <t>260-262</t>
  </si>
  <si>
    <t>Experimental implementation of a wideband high-gain 8-array slot antenna for mobile communications</t>
  </si>
  <si>
    <t>10.1002/mop.20271</t>
  </si>
  <si>
    <t>2-s2.0-3042677481</t>
  </si>
  <si>
    <t>['subapical setule', 'pilosa group', 'nov .,', 'north africa', 'microceras sp', 'ledoyeri sp', 'genus bathyporeia', 'fourth pereiopods', 'elkaimi sp', 'coxae 1', 'carpal fang', 'atlantic coasts', 'adult males']</t>
  </si>
  <si>
    <t>Amphipoda | Bathyporeia | Crustacea | Eastern Atlantic | North Africa | Taxonomy</t>
  </si>
  <si>
    <t>Three new amphipods of the genus Bathyporeia are described from the Atlantic coasts of North Africa : B. elkaimi sp. nov., B. ledoyeri sp. nov., and B. microceras sp. nov. Both B. elkaimi sp. nov. and B. ledoyeri sp. nov. belong to the pilosa group : the carpal fang of their third and fourth pereiopods are blunt-tipped with a subapical setule, and they have no tooth on their coxae 1-3 and on their third epimeral plate. B. microceras sp. nov. is unrelated to any previously described species and adult males have very short second antennae.</t>
  </si>
  <si>
    <t>175-195</t>
  </si>
  <si>
    <t>Cahiers de Biologie Marine</t>
  </si>
  <si>
    <t>60021255;60016949</t>
  </si>
  <si>
    <t>6504826590;6507173509</t>
  </si>
  <si>
    <t>d'Udekem a'Acoz, C√©dric;Menioui, Mohamed</t>
  </si>
  <si>
    <t>Norway;Morocco</t>
  </si>
  <si>
    <t>Tromso;Rabat</t>
  </si>
  <si>
    <t>UiT The Arctic University of Norway;Institut Scientifique</t>
  </si>
  <si>
    <t>d'Udekem a'Acoz C.</t>
  </si>
  <si>
    <t>On three new Bathyporeia species from the Atlantic coasts of North Africa (Crustacea, Amphipoda, Pontoporeiidae)</t>
  </si>
  <si>
    <t>2-s2.0-3242769116</t>
  </si>
  <si>
    <t>['tpsk outperforms', 'time coding', 'study verifies', 'effective schemes']</t>
  </si>
  <si>
    <t>Space-time coding (STC) employing ternary phase shift keying (TPSK) for highly reliable wireless communications is explored. STC-TPSK is one of the effective schemes for achieving coding gains without losing attractive features of TPSK, such as superior error rate performance and good spurious characteristics. This study verifies that STC-TPSK outperforms both STC-BPSK and STC-QPSK over Rayleigh fading channels.</t>
  </si>
  <si>
    <t>1011-1013</t>
  </si>
  <si>
    <t>9432616500;7406244729</t>
  </si>
  <si>
    <t>Koike, T.;Yoshida, S.</t>
  </si>
  <si>
    <t>Space-time trellis-coded ternary PSK for mobile communications</t>
  </si>
  <si>
    <t>10.1049/el:20045216</t>
  </si>
  <si>
    <t>2-s2.0-4043058558</t>
  </si>
  <si>
    <t>['substrate modes', 'rectangular waveguides', 'plannar arrays', 'microwave laminate', 'closed structures', 'better alternative', 'arrayed easily']</t>
  </si>
  <si>
    <t>The waveguide slot antennas on microwave laminate are discussed. Rectangular waveguides are closed structures with no coupling to the substrate modes. Integrated waveguides slots can be arrayed easily which reduced their size as compared to plannar arrays. Integrated waveguides slot antennas provides a better alternative for highly integrated array design.</t>
  </si>
  <si>
    <t>974-975</t>
  </si>
  <si>
    <t>6602900168;7402038513</t>
  </si>
  <si>
    <t>Farrall, A. J.;Young, P. R.</t>
  </si>
  <si>
    <t>Farrall A.</t>
  </si>
  <si>
    <t>Integrated waveguide slot antennas</t>
  </si>
  <si>
    <t>10.1049/el:20045505</t>
  </si>
  <si>
    <t>2-s2.0-4043062804</t>
  </si>
  <si>
    <t>['particular left', 'handed materials', 'also lead']</t>
  </si>
  <si>
    <t>Recent research activities on metamaterials, in particular left-handed materials, have not only demonstrated interesting physical phenomena but have also lead to the realisation of promising new types of high frequency components and devices. It is difficult but interesting to consider the prospects for these materials.</t>
  </si>
  <si>
    <t>972-973</t>
  </si>
  <si>
    <t>Itoh, T.</t>
  </si>
  <si>
    <t>Itoh T.</t>
  </si>
  <si>
    <t>Prospects for metamaterials</t>
  </si>
  <si>
    <t>10.1049/el:20046267</t>
  </si>
  <si>
    <t>2-s2.0-4043098252</t>
  </si>
  <si>
    <t>['propagation loss', 'optical index', 'loss variation', 'injected current', 'effective index', 'dynamic measurements', 'combining static', 'carrier life', 'carrier density']</t>
  </si>
  <si>
    <t>Mach-Zehnder type interferometer measurements are used to determine the variation of the optical index and propagation loss. Devices are fabricated in InGaAsP/InP material line and experiments are performed at 1.3 and 1.55 Œºm wavelength. Combining static and dynamic measurements, the carrier life-time, the effective index and loss variation against injected current and carrier density were determined.</t>
  </si>
  <si>
    <t>1019-1020</t>
  </si>
  <si>
    <t>60026113;60026113;60026113;60026113;60026113;60026113;60019269-112494664</t>
  </si>
  <si>
    <t>8563603900;7005696570;7005683967;7006155779;7005382423;36062900700;6701448439</t>
  </si>
  <si>
    <t>Zegaoui, M.;Harari, J.;Vilcot, J. P.;Mollot, F.;Decoster, D.;Li, H. W.;Chazelas, J.</t>
  </si>
  <si>
    <t>Villeneuve-d'Ascq;Puteaux;</t>
  </si>
  <si>
    <t>Institut d'Electronique de Micro√©lectronique et de Nanotechnologie (IEMN);Thales Group;Inst. Elec.</t>
  </si>
  <si>
    <t>60026113;60019269;112494664</t>
  </si>
  <si>
    <t>Zegaoui M.</t>
  </si>
  <si>
    <t>Determination of carrier-induced optical index and loss variations in GaInAsP/InP haterostructures from static and dynamic Mach-Zehnder interferometer measurements</t>
  </si>
  <si>
    <t>10.1049/el:20045539</t>
  </si>
  <si>
    <t>2-s2.0-4043106390</t>
  </si>
  <si>
    <t>['less sensitive', 'error propagation']</t>
  </si>
  <si>
    <t>A novel radial basis function network assisted decision-feedback aided space-time equaliser designed for receivers employing multiple antennas is presented. The proposed receiver structure outperforms the linear minimum mean-squared error benchmarker and is less sensitive to both error propagation and channel estimation errors.</t>
  </si>
  <si>
    <t>1006-1008</t>
  </si>
  <si>
    <t>8932443400;55733364300;36043733600</t>
  </si>
  <si>
    <t>Wolfgang, A.;Chen, S.;Hanzo, L.</t>
  </si>
  <si>
    <t>Wolfgang A.</t>
  </si>
  <si>
    <t>Radial basis function network assisted space-time equalisation for dispersive fading environments</t>
  </si>
  <si>
    <t>10.1049/el:20045374</t>
  </si>
  <si>
    <t>2-s2.0-4043122446</t>
  </si>
  <si>
    <t>['receiving antenna', 'noise suppression', 'filter provides', 'end stage']</t>
  </si>
  <si>
    <t>A design of a tunable microwave photonic filter for noise suppression and channel interference mitigation in the front-end stage after the receiving antenna of an UMTS base station is presented. The filter provides a tunable and very high selective performance (5 MHz along the 1935-1977 MHz band) with 14 dB suppression in the stopband using 30 fibre Bragg gratings and a reconfigurable dispersive delay line.</t>
  </si>
  <si>
    <t>997-999</t>
  </si>
  <si>
    <t>60011476;60011476;60011476;60020793;60020793</t>
  </si>
  <si>
    <t>57197372570;7006293956;7102722103;6701915305;7102403389</t>
  </si>
  <si>
    <t>Pastor, D.;Ortega, B.;Capmany, J.;Fonjallaz, P. Y.;Popov, M.</t>
  </si>
  <si>
    <t>Sweden;Spain</t>
  </si>
  <si>
    <t>Kista;Valencia</t>
  </si>
  <si>
    <t>RISE Acreo AB;Universitat Polit√®cnica de Val√®ncia</t>
  </si>
  <si>
    <t>60020793;60011476</t>
  </si>
  <si>
    <t>Pastor D.</t>
  </si>
  <si>
    <t>Tunable microwave photonic filter for noise and interference suppression in UMTS base stations</t>
  </si>
  <si>
    <t>10.1049/el:20045500</t>
  </si>
  <si>
    <t>2-s2.0-4043135089</t>
  </si>
  <si>
    <t>['user detector', 'system employing', 'square error', 'similar performance', 'high number', 'ga mud', 'concatenated mmse', 'coded modulation']</t>
  </si>
  <si>
    <t>A genetic algorithm assisted minimum mean-square error (MMSE) multi-user detector (MUD) is proposed for a turbo-trellis-coded modulation-based space division multiple access aided orthogonal frequency division multiplexing system. The simulation results show that the system employing the concatenated MMSE-GA MUD was capable of achieving a similar performance to that attained by its optimum counterpart employing the maximum likelihood MUD, while maintaining a significantly lower complexity, especially when supporting a high number of users.</t>
  </si>
  <si>
    <t>1002-1003</t>
  </si>
  <si>
    <t>60025225;60025225</t>
  </si>
  <si>
    <t>56284708200;36043733600</t>
  </si>
  <si>
    <t>Jiang, M.;Hanzo, L.</t>
  </si>
  <si>
    <t>Jiang M.</t>
  </si>
  <si>
    <t>Improved hybrid MMSe detection for turbo-trellis-coded modulation-assisted multi-user OFDM systems</t>
  </si>
  <si>
    <t>10.1049/el:20045630</t>
  </si>
  <si>
    <t>2-s2.0-4043150617</t>
  </si>
  <si>
    <t>['radiation patterns', 'measured parameters', 'good agreement']</t>
  </si>
  <si>
    <t>A vehicle diversity antenna system comprising a single-fed element together with a loaded parasitic element is described. Different termination loads on the parasitic element give rise to variations in the radiation patterns that are comparable with a four-element diversity system. There was good agreement between measured parameters and simulations.</t>
  </si>
  <si>
    <t>975-976</t>
  </si>
  <si>
    <t>7007049483;56020461500</t>
  </si>
  <si>
    <t>Low, L.;Langley, R. J.</t>
  </si>
  <si>
    <t>Low L.</t>
  </si>
  <si>
    <t>Single feed antenna with radiation pattern diversity</t>
  </si>
  <si>
    <t>10.1049/el:20045586</t>
  </si>
  <si>
    <t>2-s2.0-4043169032</t>
  </si>
  <si>
    <t>['viridis lh1', 'unistep converted', 'two limits', 'superexchange mechanism', 'special pair', 'single rc', 'sequential mechanism', 'rhodobacter sphaeroides', 'reaction center', 'rc ).', 'purple bacteria', 'production rate', 'peak energy', 'part 1', 'p *,', 'p *)', 'observations expected', 'nearly equal', 'low temperatures', 'investigate unifiedly', 'free energy', 'excited state', 'excitation spectrum', 'excitation energy', 'energy trapping', 'either rb', 'considerably lower', 'charge separation', 'b 2002', '430 cm', '13370 ).']</t>
  </si>
  <si>
    <t>In photosynthesis of purple bacteria, excitation energy of bacteriochlorophylls in the core antenna LH1 is transferred to the excited state (P*) of the special pair (P) in the reaction center (RC). Subsequently, charge separation to the adjacent monomeric bacteriochlorophyll (B) occurs from P*, producing P+B- as initial energy fixation in the RC. Although the absorption-peak energy of P is appreciably (by 200-430 cm -1) higher than that of the lowest excited state LH1* of LH1, these sequential events occur still at low temperatures for the energy trapping in Rhodobacter sphaeroides, while in Rhodopseudomonas viridis LH1* is unistep converted to P+B- in the RC by the superexchange mechanism due to quantum-mechanical virtual mediation by P* at low temperatures, as clarified in part 1 (Sumi, H. J. Phys. Chem. B 2002, 106, 13370). Such differences arise since in the free energy LH1* is slightly (by ‚àº50 cm-1) higher than P* in Rb, sphaeroides, while in Rps. viridis LH1* is still considerably (‚àº150 cm-1) lower than P* in the free energy, after reorganization of the medium around P*. An experiment is proposed to investigate unifiedly such differences, by photoexcitation of a single RC from either Rb. sphaeroides or Rps. viridis. When the photon energy E is higher than about the free energy E0 for P*, the production rate of P+B-, measurable as the rate of absorption by the RC, will be nearly equal to that by P*, measurable as its excitation spectrum, at all temperatures by the sequential mechanism. When E is considerably lower than E0, the former will become much larger than the latter at low temperatures by the superexchange mechanism. The photoinduced production rate of P+B- mediated by P* is given as an analytic formula bridging the two limits, for analyzing such observations expected.</t>
  </si>
  <si>
    <t>11792-11801</t>
  </si>
  <si>
    <t>Sumi, Hitoshi</t>
  </si>
  <si>
    <t>Sumi H.</t>
  </si>
  <si>
    <t>Uphill energy trapping by reaction center in bacterial photosynthesis. 2. Unistep charge separation, virtually mediated by special pair, by photoexcitation in place of excitation transfer from the antenna system</t>
  </si>
  <si>
    <t>10.1021/jp031341c</t>
  </si>
  <si>
    <t>2-s2.0-4143131999</t>
  </si>
  <si>
    <t>['theory could', 'study presented', 'rights reserved', 'response factors', 'decreased response', 'ddmes ranging', 'ddmes ),', 'confirmed experimentally', 'chain fames', 'carbon deficiencies', 'c6 fames', 'around 1', '8 carbons']</t>
  </si>
  <si>
    <t>Carbon deficiency | Fatty acid methyl esters | Response factors, theoretical</t>
  </si>
  <si>
    <t>Carbon deficiencies (CDs) of long-chain fatty acid methyl esters (FAMEs) and dicarboxylic acid dimethyl esters (DDMEs), which lead to decreased response in a flame ionization detection (FID) system, were determined by using full responding hydrocarbons (heptadecane, eicosane and alpha-cholestane) as references. For saturated FAMEs ranging from C12 to C22 and for DDMEs ranging from C4 to C10, CDs between 1.3 ¬± 0.12 and 1.7 ¬± 0.36 per ester group were recorded. All values were significantly (P &lt; 0.05) greater than 1. Generally, response factors for gas-chromatographic analysis using FID have been calculated on the theory that the CD of FAMEs is 1 per ester group. However, this theory could not be confirmed experimentally for short-chain FAMEs of less than 8 carbons as CDs of around 1.5 were reported for C4 and C6 FAMEs. The study presented here contributes an approach to this problem by confirming the validity of response factors calculated from a CD of 1.5 per ester group as well as for long-chain FAMEs and DDMEs. ¬© 2004 Elsevier B.V. All rights reserved.</t>
  </si>
  <si>
    <t>197-202</t>
  </si>
  <si>
    <t>60024895;60024895</t>
  </si>
  <si>
    <t>7102630391;7004927087</t>
  </si>
  <si>
    <t>Schreiner, Matthias;Hulan, Howard W.</t>
  </si>
  <si>
    <t>Universitat fur Bodenkultur Wien</t>
  </si>
  <si>
    <t>Schreiner M.</t>
  </si>
  <si>
    <t>Determination of the carbon deficiency in the flame ionization detector response of long-chain fatty acid methyl esters and dicarboxylic acid dimethyl esters</t>
  </si>
  <si>
    <t>S002196730400963X</t>
  </si>
  <si>
    <t>10.1016/j.chroma.2004.06.038</t>
  </si>
  <si>
    <t>2-s2.0-3843114265</t>
  </si>
  <si>
    <t>['specifically hybridized', 'solid substrate', 'protein conjugates', 'protein conjugate', 'oligonucleotide provides', 'novel species', 'modified oligonucleotide', 'harvesting systems', 'genetic engineering', 'future applications', 'fluorescent protein', 'eyfp maintained', 'complementary dna', 'artificial light', 'additional cysteine']</t>
  </si>
  <si>
    <t>A novel species of DNA-protein conjugate was synthesized by chemically linking DNA oligonucleotides to Aequorea victoria green fluorescent protein mutant EYFP. An additional cysteine was added to the C-terminus of the EYFP by genetic engineering and used to covalently attach ammo-modified oligonucleotide with the aid of the heterobifunctional crosslinker sSMCC. EYFP maintained its fluorescence upon conjugation. The oligonucleotide provides an additional binding site to the fluorescent protein, and hence, the EYFP conjugate could be specifically hybridized with both complementary DNA-protein conjugates in-solution as well as immobilized at capture oligonucleotides attached to a solid substrate. These studies are paving the way for future applications in the self-assembly of photoactive supramolecular complexes, such as artificial light-harvesting systems.</t>
  </si>
  <si>
    <t>2203-2206</t>
  </si>
  <si>
    <t>Organic and Biomolecular Chemistry</t>
  </si>
  <si>
    <t>60032991;60032991</t>
  </si>
  <si>
    <t>6507277054;7101974278</t>
  </si>
  <si>
    <t>Kukolka, Florian;Niemeyer, Christof M.</t>
  </si>
  <si>
    <t>Dortmund</t>
  </si>
  <si>
    <t>Technische Universit√§t Dortmund</t>
  </si>
  <si>
    <t>Kukolka F.</t>
  </si>
  <si>
    <t>Synthesis of fluorescent oligonucleotide-EYFP conjugate: Towards supramolecular construction of semisynthetic biomolecular antennae</t>
  </si>
  <si>
    <t>10.1039/b406492e</t>
  </si>
  <si>
    <t>2-s2.0-4344580669</t>
  </si>
  <si>
    <t>National Institute of Neurological Disorders and Stroke</t>
  </si>
  <si>
    <t>P01NS028495</t>
  </si>
  <si>
    <t>NINDS</t>
  </si>
  <si>
    <t>['used lectins', 'several classes', 'screen antennae', 'one approach', 'lobe neurons', 'linked glycoproteins', 'glomerului develop', 'glial cells', 'distinct pattern', 'different stages', 'different regions', 'containing glycoprotein', 'complex interactions', 'characterizing molecules', 'antennal lobes', 'antennal lobe', 'adult male', 'adult development']</t>
  </si>
  <si>
    <t>Antennal system | Glycoproteins | Glycosphingolipids | Lectins</t>
  </si>
  <si>
    <t>In the moth Manduca sexta, development of the adult olfactory system depends on complex interactions between olfactory receptor neurons in the antenna, antennal-lobe neurons in the brain, and several classes of glial cells. As one approach to characterizing molecules that may play roles in these interactions, we used lectins to screen antennae and antennal lobes at different stages of adult development. We find that each of the major neural cell types has a distinct pattern of labeling by lectins. Effects of enzymatic and other treatments on lectin labeling lead us to conclude that the predominant lectin ligands are: glycosphingolipids and an O-linked, fucose-containing glycoprotein on axons of olfactory receptor neurons, O-linked glycoproteins on antennal-lobe neurons, and N-linked glycoproteins on all classes of glial cells in the primary olfactory pathway. Wheat germ agglutinin labels all olfactory axons uniformly during much of development, but labeling becomes restricted to the pheromone-responsive olfactory receptor neurons in the adult male. Succinylated WGA reveals differences in these axon classes earlier, as glomerului develop from protoglomeruli. The adult female displays a less pronounced difference in labeling of axons targeting ordinary and sexually dimorphic glomeruli. Differences in labeling of receptor axons targeted to ordinary and sexually dimorphic glomeruli may be correlated with differences in function or connectivity in different regions of the antennal lobe. ¬© 2004 Wiley-Liss, Inc.</t>
  </si>
  <si>
    <t>60023324;60023324;60023324</t>
  </si>
  <si>
    <t>7102604324;7102653635;7102144017</t>
  </si>
  <si>
    <t>Gibson, Nicholas J.;Hildebrand, John G.;Tolbert, Leslie P.</t>
  </si>
  <si>
    <t>Arizona Research Laboratories</t>
  </si>
  <si>
    <t>Gibson N.</t>
  </si>
  <si>
    <t>Glycosylation patterns are sexually dimorphic throughout development of the olfactory system in Manduca sexta</t>
  </si>
  <si>
    <t>10.1002/cne.20178</t>
  </si>
  <si>
    <t>2-s2.0-3042733014</t>
  </si>
  <si>
    <t>['sapphire laser', 'results show', 'reference znte', 'probe beam', 'matching condition', 'matching angle', 'gase crystal', 'changed phase', 'central frequency', 'broadband detection']</t>
  </si>
  <si>
    <t>The broadband detection of terahertz (THz) waves was investigated using GaSe crystals. The optical source used for investigation was Ti:Sapphire laser with 75 MHz repetition rate, 790 nm wavelength, and 10 fs pulse duration. The THz wave peak field amplitude which was detected with GaSe was found three times larger than largest THz peak signal measured with reference ZnTe. The obtained THz waves were tuned by varying the phase-matching angle, which changed phase-matching condition in GaSe crystal. The results show that central frequency of THz wave detected by GaSe crystal is tunable by tilting the angle to direction of probe beam.</t>
  </si>
  <si>
    <t>863-865</t>
  </si>
  <si>
    <t>60025534;60025534;60025534</t>
  </si>
  <si>
    <t>55619292038;55714162600;7410280543</t>
  </si>
  <si>
    <t>Liu, Kai;Xu, Jingzhou;Zhang, X. C.</t>
  </si>
  <si>
    <t>GaSe crystals for broadband terahertz wave detection</t>
  </si>
  <si>
    <t>10.1063/1.1779959</t>
  </si>
  <si>
    <t>2-s2.0-4344602746</t>
  </si>
  <si>
    <t>['wave forms', 'subterahertz spectrometer', 'smoothing calculation', 'results show', 'photoconductive antennas', 'pa ).', 'noise ratio', 'laser modes', 'improved signal', 'continuous components']</t>
  </si>
  <si>
    <t>The improved signal-to-noise ratio (SNR) of subterahertz spectrometer was investigated using continuous-wave multimode laser diode (MLD) and photoconductive antennas (PA). The sub-terahertz (THz) radiation was obtained by excitation of PA with MLD. The wave forms were Fourier transformed using the Blackman window function without coaveraging of wave forms or smoothing calculation to obtain radiation spectrum. The results show that improvement is based on reduction of random phase distribution of laser modes with various mode patterns, which resulted in increase of continuous components in spectrum.</t>
  </si>
  <si>
    <t>881-883</t>
  </si>
  <si>
    <t>60010974;60010974;60024322</t>
  </si>
  <si>
    <t>36904664600;35426741500;7005397782</t>
  </si>
  <si>
    <t>Morikawa, O.;Fujita, M.;Hangyo, M.</t>
  </si>
  <si>
    <t>Suita;Tokyo</t>
  </si>
  <si>
    <t>Osaka University;Japan Coast Guard</t>
  </si>
  <si>
    <t>60024322;60010974</t>
  </si>
  <si>
    <t>Morikawa O.</t>
  </si>
  <si>
    <t>Improvement of signal-to-noise ratio of a subterahertz spectrometer using a continuous-wave multimode laser diode by single-mode fiber optics</t>
  </si>
  <si>
    <t>10.1063/1.1777800</t>
  </si>
  <si>
    <t>2-s2.0-4344641831</t>
  </si>
  <si>
    <t>['still elusive', 'specific receptors', 'specific expression', 'small group', 'sequence diversity', 'sensitive sensillum', 'sensitive neurons', 'selective reaction', 'remarkable responsiveness', 'receptors sharing', 'receptor types', 'pheromonal compounds', 'pcr analysis', 'male moths', 'male antennae', 'library screening', 'findings suggest', 'extremely sensitive', 'expressed exclusively', 'distinct members', 'contain pheromone', 'color double', 'binding proteins', 'also led']</t>
  </si>
  <si>
    <t>The remarkable responsiveness of male moths to female released pheromones is based on the extremely sensitive and selective reaction of highly specialized sensory cells in the male antennae. These cells are supposed to be equipped with male-specific receptors for pheromonal compounds, however, the nature of these receptors is still elusive. By using a combination of genomic sequence analysis and cDNA-library screening, we have cloned various cDNAs of the tobacco budworm Heliothis virescens encoding candidate olfactory receptors. A comparison of all identified receptor types not only highlighted their overall high degree of sequence diversity but also led to the identification of a small group of receptors sharing &gt;40% identity. In RT-PCR analysis it was found that distinct members of this group were expressed exclusively in the antennae of male moths. In situ hybridization experiments revealed that the male-specific expression of these receptor types was confined to antennal cells located beneath sensillar hair structures (sensilla triochoidea), which have been shown to contain pheromone-sensitive neurons. Moreover, two-color double in situ-hybridization approaches uncovered that cells expressing one of these receptor types were surrounded by cells expressing pheromone-binding proteins, as expected for a pheromone-sensitive sensillum. These findings suggest that receptors like Heliothis receptor 14-16 (HR14-HR16) may render antennal cells responsive to pheromones.</t>
  </si>
  <si>
    <t>11845-11850</t>
  </si>
  <si>
    <t>60018373;60018373;60018373;60018373;60091782;60018373</t>
  </si>
  <si>
    <t>7201508329;8559643100;8559643200;7801687245;6603037070;7103041183</t>
  </si>
  <si>
    <t>Krieger, J.;Grosse-Wilde, E.;Gohl, T.;Dewer, Y. M.E.;Raming, K.;Breer, H.</t>
  </si>
  <si>
    <t>Monheim;Stuttgart</t>
  </si>
  <si>
    <t>Bayer CropScience AG;Universit√§t Hohenheim</t>
  </si>
  <si>
    <t>60091782;60018373</t>
  </si>
  <si>
    <t>Krieger J.</t>
  </si>
  <si>
    <t>Genes encoding candidate pheromone receptors in a moth (Heliothis virescens)</t>
  </si>
  <si>
    <t>10.1073/pnas.0403052101</t>
  </si>
  <si>
    <t>2-s2.0-4143113528</t>
  </si>
  <si>
    <t>Philippine Council for Industry, Energy, and Emerging Technology Research and Development</t>
  </si>
  <si>
    <t>['trace impurities', 'thirty milligrams', 'synthesized using', 'selected peaks', 'rights reserved', 'retention times', 'ph 10', 'peak areas', 'methamphetamine hydrochloride', 'mass spectrometry', 'leuckart method', 'internal standards', 'impurity peaks', 'gas chromatography', 'formyl amphetamine', 'first time', 'fid chromatograms', 'fid ).', 'ethyl methamphetamine', 'ethyl amphetamine', 'dimethyl amphetamine', 'cluster analysis', 'cluster analyses', 'casework samples', 'benzyl amphetamine', '1 ml']</t>
  </si>
  <si>
    <t>Cluster analysis | Methamphetamine hydrochloride | Profiling of drug impurities</t>
  </si>
  <si>
    <t>Methamphetamine hydrochloride is one of the most widely used illicit drugs in the Philippines. In this study, we describe the application of cluster analysis of trace impurities in the profiling of the seized methamphetamine drug samples. Thirty milligrams of a homogenized drug sample were dissolved in 1 mL of pH 10.5 buffer solution and extracted with ethyl acetate containing three internal standards. The trace impurities were identified using gas chromatography-mass spectrometry (GC-MS) and quantified by gas chromatography with a flame ionization detector (GC-FID). Following previously reported methodologies, 30 impurity peaks were selected from the GC-FID chromatograms. The peak areas and retention times were referenced to the internal standards. The peak areas of the selected peaks were then grouped for cluster analysis. In order to check for consistency of clustering, two further cluster analyses were performed using 40 and 50 impurity peaks. Changes in clustering were observed in going from 30 to 40 impurity peaks, while analyses using 40 and 50 impurity peaks gave similar results. Thus, for the seized drug samples used in this study, cluster analysis using at least 40 impurity peaks showed better consistency of clustering as compared to analysis using 30 peaks only. Ten of the impurity peaks were identified, of which four were identified for the first time in methamphetamine drug samples. These are p-bromotoluene, N-benzyl amphetamine, N-ethyl amphetamine, and N-ethyl methamphetamine. The presence of phenyl-2-propanone (P2P), N,N-dimethyl amphetamine, and N-formyl amphetamine is indicative that these casework samples were synthesized using the Leuckart method. ¬© 2004 Elsevier Ireland Ltd. All rights reserved.</t>
  </si>
  <si>
    <t>29-36</t>
  </si>
  <si>
    <t>Forensic Science International</t>
  </si>
  <si>
    <t>60071457;101789014</t>
  </si>
  <si>
    <t>6603343159;7801536556</t>
  </si>
  <si>
    <t>Dayrit, Fabian M.;Dumlao, Morphy C.</t>
  </si>
  <si>
    <t>Philippines;Philippines</t>
  </si>
  <si>
    <t>Quezon City;Quezon City</t>
  </si>
  <si>
    <t>Ateneo de Manila University;Philippine National Police Crime Laboratory</t>
  </si>
  <si>
    <t>Dayrit F.</t>
  </si>
  <si>
    <t>Impurity profiling of methamphetamine hydrochloride drugs seized in the Philippines</t>
  </si>
  <si>
    <t>S0379073804001318</t>
  </si>
  <si>
    <t>10.1016/j.forsciint.2004.03.002</t>
  </si>
  <si>
    <t>2-s2.0-3042700129</t>
  </si>
  <si>
    <t>['triads followed', 'solution observed', 'several orders', 'separated charges', 'second donor', 'rights reserved', 'produced anion', 'observed lifetime', 'molecules acting', 'mixed langmuir', 'longer lifetime', 'long lifetime', 'light harvesting', 'lb films', 'lateral diffusion', 'h moieties', 'end moieties', 'electron acceptor', 'charge recombination', 'cation radicals', 'among neighboring', 'also found']</t>
  </si>
  <si>
    <t>A-S-D triads | Langmuir-Blodgett films | Photo-induced charge separation | Scanning Maxwell stress microscopy | Surface potentials</t>
  </si>
  <si>
    <t>Photo-induced charge separation in mixed Langmuir-Blodgett (LB) films containing oriented A-S-D triads and inert matrix molecules was studied by using scanning Maxwell stress microcopy. A, S, and D stand for electron acceptor, sensitizer, and electron donor moieties of the triad, respectively. The change in surface potentials upon photo-excitation corresponded well with creation and disappearance of photo-induced dipole moments in the LB films due to the photo-induced charge separation in the oriented A-S-D triads followed by charge recombination. The observed lifetime of the separated charges in the LB films, however, was longer by several orders of magnitude than that of isolated A-S-D triads in solution observed by transient absorption spectroscopy. The magnitude of the photo-induced surface potentials, i.e. the content of the separated charges with the longer lifetime decreased drastically with the decrease in the concentration of A-S-D triads in the mixed LB films. Therefore, we concluded that the separated charges with the longer lifetime were created by lateral diffusion of photo-produced anion (electrons) and cation radicals (holes) among neighboring A and D moieties, respectively, in the LB films. We also found that addition of a second donor (D‚Ä≤) monolayer next to a layer of D end moieties of the mixed A-S-D monolayer in multilayered LB films enhanced the photo-induced charge separation with the long lifetime. When light harvesting (H) molecules acting as antenna was mixed with the A-S-D triads in place of the inert matrix molecules, the photo-induced charge separation was observed under irradiation of photons, which were absorbed by the H moieties. ¬© 2004 Elsevier B.V. All rights reserved.</t>
  </si>
  <si>
    <t>45-56</t>
  </si>
  <si>
    <t>60018279;60031126</t>
  </si>
  <si>
    <t>6603138926;7005585631</t>
  </si>
  <si>
    <t>Sakomura, Masaru;Fujihira, Masamichi</t>
  </si>
  <si>
    <t>Tokyo;Yokohama</t>
  </si>
  <si>
    <t>Tokyo Institute of Technology;Yokohama National University</t>
  </si>
  <si>
    <t>60031126;60018279</t>
  </si>
  <si>
    <t>Sakomura M.</t>
  </si>
  <si>
    <t>Scanning Maxwell stress microscopy of photo-induced charge separation in A-S-D triad monolayers</t>
  </si>
  <si>
    <t>S1010603004002357</t>
  </si>
  <si>
    <t>10.1016/j.jphotochem.2004.04.026</t>
  </si>
  <si>
    <t>2-s2.0-3543062943</t>
  </si>
  <si>
    <t>['tabulated functions', 'selective nakagami', 'proposed approach', 'promising technique', 'multiuser mc', 'integrand composed', 'gaussian approximation', 'fading channels', 'egc ).', 'computer simulations', 'characteristic function', 'cdma systems', 'analysis assumes', 'alternative expression']</t>
  </si>
  <si>
    <t>Bit error rate | Multicarrier CDMA | Nakagami fading channel | Spread-spectrum communications</t>
  </si>
  <si>
    <t>Multicarrier code division multiple access (MC-CDMA) is a promising technique that combines orthogonal frequency division multiplexing (OFDM) with CDMA. In this paper, based on an alternative expression for the Q-function, characteristic function and Gaussian approximation, we present a new practical technique for determining the bit error rate (BER) of multiuser MC-CDMA systems in frequency-selective Nakagami-m fading channels. The results are applicable to systems employing coherent demodulation with maximal ratio combining (MRC) or equal gain combining (EGC). The analysis assumes that different subcarriers experience independent fading channels, which are not necessarily identically distributed. The final average BER is expressed in the form of a single finite range integral and an integrand composed of tabulated functions which can be easily computed numerically. The accuracy of the proposed approach is demonstrated with computer simulations.</t>
  </si>
  <si>
    <t>1585-1594</t>
  </si>
  <si>
    <t>60001738;60001738</t>
  </si>
  <si>
    <t>7409083564;7003450405</t>
  </si>
  <si>
    <t>Li, Zexian;Latva-Aho, Matti</t>
  </si>
  <si>
    <t>Oulu</t>
  </si>
  <si>
    <t>Centre for Wireless Communications</t>
  </si>
  <si>
    <t>Bit error rate analysis for MC-CDMA systems in nakagami-m fading channels</t>
  </si>
  <si>
    <t>10.1155/S1110865704310073</t>
  </si>
  <si>
    <t>2-s2.0-10244229796</t>
  </si>
  <si>
    <t>['transmitted symbols', 'time block', 'known techniques', 'iterative space', 'frequency block', 'efficient means', 'cyclic prefix', 'bandwidth expansion', 'achieving near']</t>
  </si>
  <si>
    <t>Channel estimation | OFDM | Pilot symbols | Space-frequency coding | Space-time coding | Transmitter diversity</t>
  </si>
  <si>
    <t>Space-time block-coded orthogonal frequency division multiplexing (OFDM) transmitter diversity techniques have been shown to be efficient means of achieving near-optimal diversity gain in frequency-selective fading channels. However, these known techniques all require a cyclic prefix to be added to the transmitted symbols, resulting in bandwidth expansion. In this paper, iterative space-time and space-frequency block-coded OFDM transmitter diversity techniques are proposed that exploit spatial diversity to improve spectral efficiency by eliminating the need for a cyclic prefix.</t>
  </si>
  <si>
    <t>1508-1519</t>
  </si>
  <si>
    <t>60024590;60021032</t>
  </si>
  <si>
    <t>7501503423;35576829300</t>
  </si>
  <si>
    <t>Lee, King F.;Williams, Douglas B.</t>
  </si>
  <si>
    <t>Schaumburg;Atlanta</t>
  </si>
  <si>
    <t>Motorola;Georgia Institute of Technology</t>
  </si>
  <si>
    <t>Bandwidth efficient OFDM transmitter diversity techniques</t>
  </si>
  <si>
    <t>10.1155/S1110865704310139</t>
  </si>
  <si>
    <t>2-s2.0-10244252831</t>
  </si>
  <si>
    <t>['time systems', 'spectral efficiency', 'soft output', 'selective channels', 'linearly combined', 'linear combiner', 'input single', 'initializing complexity', 'hard decisions', 'greatly increase', 'dfe ),']</t>
  </si>
  <si>
    <t>DFE | MIMO | OFDM | PIC | Single carrier</t>
  </si>
  <si>
    <t>Space-time transmission techniques can greatly increase the spectral efficiency. In this paper, a parallel multistage decision feedback equalizer (PMDFE) is proposed for single-carrier layered space-time systems with a fixed cyclic prefix over frequency-selective channels. It is composed of a parallel interference canceller, a multiple-input single-output decision feedback equalizer (MISO-DFE), and a linear combiner. The soft output of the MISO-DFE is linearly combined with the previous tentative soft decision. In addition, an algorithm is proposed to obtain tentative soft and hard decisions for initializing the equalizer. The initializing complexity of the PMDFE is lower than that of MIMO-OFDM. Simulation results show that the PMDFE outperforms MIMO-OFDM and previously existing equalizers for single-carrier layered space-time systems.</t>
  </si>
  <si>
    <t>1489-1497</t>
  </si>
  <si>
    <t>60005244;60026638;60005244;60005244</t>
  </si>
  <si>
    <t>56115674400;8984356900;7404685467;7406351617</t>
  </si>
  <si>
    <t>Xu, Jing;Wang, Haifeng;Cheng, Shixin;Chen, Ming</t>
  </si>
  <si>
    <t>Finland;China</t>
  </si>
  <si>
    <t>Espoo;Nanjing</t>
  </si>
  <si>
    <t>Nokia Corporation;Southeast University</t>
  </si>
  <si>
    <t>60026638;60005244</t>
  </si>
  <si>
    <t>Xu J.</t>
  </si>
  <si>
    <t>Parallel multistage decision feedback equalizer for single-carrier layered space-time systems in frequency-selective channels</t>
  </si>
  <si>
    <t>10.1155/S1110865704402030</t>
  </si>
  <si>
    <t>2-s2.0-10244276956</t>
  </si>
  <si>
    <t>['x 0', 'upper limit', 'previous search', 'momentum 140', 'kinematic region', 'expected background', 'e787 experiment', 'data collected', 'c using', 'branching ratio', '195 mev']</t>
  </si>
  <si>
    <t>We report the results of a search for the decay K +‚ÜíœÄ +ŒΩŒΩ in the kinematic region with œÄ + momentum 140&lt;P&lt;195 MeV/c using the data collected by the E787 experiment at BNL. No events were observed. When combined with our previous search in this region, one candidate event with an expected background of 1.22¬±0.24 events results in a 90% C.L. upper limit of 2.2√ó10 -9 on the branching ratio of K +‚ÜíœÄ +ŒΩŒΩ. We also report improved limits on the rates of K +‚ÜíœÄ +X 0 and K +‚ÜíœÄ +X 1X 2 where X 0,X 1X 2 are hypothetical, massless, long-lived neutral particles.</t>
  </si>
  <si>
    <t>60006221;60000731-60024322;60003269;60006221;60003269;60010365;60006221-60029284-60003122;60000731;60010365;60006221;60003269-60025590;60006221;60006221;60006221;60003218;60003269-60026908;60006221;60006221;60003218;60003218;60006221;60030835;60003218;60003218;60000731;60003218-60024322;60003218;60006221;60006221;60006221;60000731;60003269-60003122;60003269;60000731;60024322-60011001;60024322;60006221-60026415;60030835;60000731;60003218;60000731;60000731;60000731-60006221;60024322;60003218;60003218-60004176;60003269;60003269;60030835;60003269;60006221;60003218;60006221;60003218</t>
  </si>
  <si>
    <t>57203055670;56453834100;6603379464;6701631971;7004022371;6701462432;35226980800;7003942564;6701664915;7006017802;34767818400;57207903462;7401732078;7102436856;57211793911;57201888951;35225796500;35227377500;6603721757;35313822300;35227560600;7006972469;55741820900;35285890600;10640644400;7103275934;57220391095;6602151396;35227537600;6701635072;7401439299;56649759200;7102316379;57190002292;55145558200;56384529800;57199076774;56326491700;10641136100;7005157011;6603861884;6603874025;36123760200;7407393127;57211766255;35227982200;57208341643;35354080500;6602108279;57212417854;7004390531;7201570403;6601996074;35391160700</t>
  </si>
  <si>
    <t>Adler, S.;Aoki, M.;Ardebili, M.;Atiya, M. S.;Bazarko, A. O.;Bergbusch, P. C.;Bhuyan, B.;Blackmore, E. W.;Bryman, D. A.;Chiang, I. H.;Convery, M. R.;Diwan, M. V.;Frank, J. S.;Haggerty, J. S.;Inagaki, T.;Ito, M. M.;Jain, V.;Jaffe, D. E.;Kabe, S.;Kazumori, M.;Kettell, S. H.;Kitching, P.;Kobayashi, M.;Komatsubara, T. K.;Konaka, A.;Kuno, Y.;Kuriki, M.;Kycia, T. F.;Li, K. K.;Littenberg, L. S.;Macdonald, J. A.;McPherson, R. A.;Meyers, P. D.;Mildenberger, J.;Muramatsu, N.;Nakano, T.;Ng, C.;Ng, S.;Numao, T.;Otomo, A.;Poutissou, J. M.;Poutissou, R.;Redlinger, G.;Sasaki, T.;Sato, T.;Shinkawa, T.;Shoemaker, F. C.;Smith, A. J.S.;Soluk, R.;Stone, J. R.;Strand, R. C.;Sugimoto, S.;Witzig, C.;Yoshimura, Y.</t>
  </si>
  <si>
    <t>Canada;India;United States;United States;United States;Japan;Japan;Canada;United States;Japan;United States;Japan;Canada;Canada</t>
  </si>
  <si>
    <t>Edmonton;New Delhi;Newport News;Stony Brook;Menlo Park;Suita;Kyoto;Vancouver;Upton;Yokosuka;Princeton;Tsukuba;Victoria;Vancouver</t>
  </si>
  <si>
    <t>University of Alberta;University of Delhi;Thomas Jefferson National Accelerator Facility;Stony Brook University;SLAC National Accelerator Laboratory;Osaka University;Kyoto University;The University of British Columbia;Brookhaven National Laboratory;National Defense Academy of Japan;Princeton University;High Energy Accelerator Research Organization, Tsukuba;University of Victoria;TRIUMF</t>
  </si>
  <si>
    <t>60030835;60029284;60026908;60026415;60025590;60024322;60011001;60010365;60006221;60004176;60003269;60003218;60003122;60000731</t>
  </si>
  <si>
    <t>Adler S.</t>
  </si>
  <si>
    <t>Further search for the decay K &lt;sup&gt;+&lt;/sup&gt;‚ÜíœÄ &lt;sup&gt;+&lt;/sup&gt;ŒΩŒΩÃÑ in the momentum region P&amp;lt;195 MeV/c</t>
  </si>
  <si>
    <t>10.1103/PhysRevD.70.037102</t>
  </si>
  <si>
    <t>2-s2.0-20844433695</t>
  </si>
  <si>
    <t>GRUPOS03/227</t>
  </si>
  <si>
    <t>['time delay', 'rights reserved', 'piezoelectric translator', 'optical carrier', 'modified stretching', 'line operates', 'grating response', 'constant wavelength', '68 nm']</t>
  </si>
  <si>
    <t>Fiber gratings | Phased array antennas</t>
  </si>
  <si>
    <t>We propose a variable delay line for phased arrays antennas based on a chirped fiber grating. The line operates with an optical carrier at constant wavelength and the time delay of the radiofrequency modulating signal is modified stretching the grating with a piezoelectric translator, the grating response can be tuned at a speed of 0.68 nm/ms. ¬© 2004 Elsevier B.V. All rights reserved.</t>
  </si>
  <si>
    <t>277-280</t>
  </si>
  <si>
    <t>Optics Communications</t>
  </si>
  <si>
    <t>60002644;60002644;60002644;60002644;60002644;60002644</t>
  </si>
  <si>
    <t>24721775600;6505552944;7201560714;25637144000;7402505705;7103249917</t>
  </si>
  <si>
    <t>P√©rez-Mill√°n, P.;Torres-Peir√≥, S.;Mora, J.;D√≠ez, A.;Cruz, Jose Luis;Andr√©s, M. V.</t>
  </si>
  <si>
    <t>P√©rez-Mill√°n P.</t>
  </si>
  <si>
    <t>Electronic tuning of delay lines based on chirped fiber gratings for phased arrays powered by a single optical carrier</t>
  </si>
  <si>
    <t>S0030401804004663</t>
  </si>
  <si>
    <t>10.1016/j.optcom.2004.04.048</t>
  </si>
  <si>
    <t>2-s2.0-3342984958</t>
  </si>
  <si>
    <t>['two photons', 'reconstructed within', 'process e', 'observed e', 'new physics', 'mass energies', 'limits found', 'errors represent', 'energy scale', 'detector acceptance', 'cross section', 'analysis uses', 'also presented', 'allowing two', '209 gev', '052 gev', '037 gev', '029 gev', '023 gev', '020 gev', '007 gev']</t>
  </si>
  <si>
    <t>Anomalous quartic couplings between the electroweak gauge bosons may contribute to the ŒΩŒΩŒ≥Œ≥ and qqÃÑŒ≥Œ≥ final states produced in e+e- collisions. This analysis uses the LEP2 OPAL data sample at center-of-mass energies up to 209 GeV. Event selections identify ŒΩŒΩŒ≥Œ≥ and qqÃÑŒ≥Œ≥ events in which the two photons are reconstructed within the detector acceptance. The cross section for the process e+e-‚ÜíqqÃÑŒ≥Œ≥ is measured. Averaging over all energies, the ratio of the observed e +e-‚ÜíqqÃÑŒ≥Œ≥ cross section to the standard model expectation is R(data/SM) = 0.92¬±0.07¬±0.04, where the errors represent the statistical and systematic uncertainties respectively. The ŒΩŒΩŒ≥Œ≥ and qqÃÑŒ≥Œ≥ data are used to constrain possible anomalous W+W- Œ≥Œ≥ and ZZŒ≥Œ≥ couplings. Combining with previous OPAL results from the W + W- Œ≥ final state, the 95% confidence level limits on the anomalous coupling parameters a0Z, a cZ, a0W and acW are found to be -0.007 GeV-2&lt;a0Z/Œõ2 &lt;0.023 GeV-2, -0.029 GeV -2&lt;acZ/Œõ2&lt;0.029 GeV-2, -0.020 GeV-2&lt;a0W/ Œõ2&lt;0.020 GeV-2, -0.052 GeV -2&lt;acW/Œõ2&lt;0.037 GeV-2, where Œõ is the energy scale of the new physics. Limits found when allowing two or more parameters to vary are also presented.</t>
  </si>
  <si>
    <t>60114720;60121115;60007493-60019778;60005681;60172343;60025597;60019702;60025597;60025272-60011418;60010365;60009507-60000731;60003122;60019778-60026553;60008743;60172343;60121115;60028229;60028229;60023254;60019702;60005681;60017592;60029526;60008743;60028717;60025641;60016908;60028717;60019778;60114720;60023254;60028229;60019778;60029526;60017592;60022109;60121115;60020304;60019702;60114720;60003548;60114720;60022403;60019778;60019778-60012937;60028229;60002536;60017592;60028717;60017563;60028717;60172343;60005681;60114720;60025641;60019778;60028717;60025641;60121115;60019778;60021121;60029526;60028229;60007493;60114720;60114720;60029526;60022403;60017563;60005681;60019778;60007493;60025597;60003548;60028229;60029526;60022403;60019778;60019702;60019778;60017592;60025641;60028229;60121115;60025597;60003548-60002536;60016908;60025272-60011418;60009507;60019702;60017592-60000745;60003122;60025272-60003218;60003122;60025272-60011418;60025272-60011418;60003122;60020304;60023254;60008743</t>
  </si>
  <si>
    <t>25940940600;7004694495;7006621839;56978658700;57202527267;35313687900;35285477800;57214463366;34567554700;24451989100;35355659000;57217049716;7005222422;36026370800;36039377800;7004127874;35226939400;55865071400;36048279900;26425509700;36041695200;25941222400;55537292300;7101801755;7006875836;35226975400;55317715900;35953120200;35221177400;35274580000;36039739000;6603726227;24583359300;36553829600;36042016500;36049804800;35354020600;36044991100;7103267315;7004129065;7006651328;56448205100;7005698683;55663482300;36051279500;8546455200;7004575291;7005416030;7007069241;36046804800;34569623400;7006052153;7007013278;57213967128;55538312300;7202597250;35227144500;56598617700;7202873147;34569178400;35926776400;36041136800;57202556734;36044578700;55549857900;7006418936;35227267800;7403090000;56806290300;8228468700;7006208822;7006117211;25649648600;35278066400;7102851651;7201565848;35227282600;8622033400;56438842500;8453153600;7004498903;7005947314;7005146078;7404772262;35353250500;14719607800;22957455300;56603576900;8451806300;57187021800;55942132400;9044831000;35314748000;14067325700;6602710003;57195541670;7103353465;7102105463;7402502799;34975054600</t>
  </si>
  <si>
    <t>Abbiendi, G.;Ainsley, C.;√Ökesson, P. F.;Alexander, G.;Allison, J.;Amaral, P.;Anagnostou, G.;Anderson, K. J.;Asai, S.;Axen, D.;Azuelos, G.;Bailey, I.;Barberio, E.;Barillari, T.;Barlow, R. J.;Batley, R. J.;Bechtle, P.;Behnke, T.;Bell, K. W.;Bell, P. J.;Bella, G.;Bellerive, A.;Benelli, G.;Bethke, S.;Biebel, O.;Boeriu, O.;Bock, P.;Boutemeur, M.;Braibant, S.;Brigliadori, L.;Brown, R. M.;Buesser, K.;Burckhart, H. J.;Campana, S.;Carnegie, R. K.;Carter, A. A.;Carter, J. R.;Chang, C. Y.;Charlton, D. G.;Ciocca, C.;Csilling, A.;Cuffiani, M.;Dado, S.;de Roeck, A.;de Wolf, E. A.;Desch, K.;Dienes, B.;Donkers, M.;Dubbert, J.;Duchovni, E.;Duckeck, G.;Duerdoth, I. P.;Etzion, E.;Fabbri, F.;Feld, L.;Ferrari, P.;Fiedler, F.;Fleck, I.;Ford, M.;Frey, A.;Gagnon, P.;Gary, J. W.;Gaycken, G.;Geich-Gimbel, C.;Giacomelli, G.;Giacomelli, P.;Giunta, M.;Goldberg, J.;Gross, E.;Grunhaus, J.;Gruw√©, M.;G√ºnther, P. O.;Gupta, A.;Hajdu, C.;Hamann, M.;Hanson, G. G.;Harel, A.;Hauschild, M.;Hawkes, C. M.;Hawkings, R.;Hemingway, R. J.;Herten, G.;Heuer, R. D.;Hill, J. C.;Hoffman, K.;Horvath, D.;Igo-Kemenes, P.;Ishii, K.;Jeremie, H.;Jovanovic, P.;Junk, T. R.;Kanaya, N.;Kanzaki, J.;Karlen, D.;Kawagoe, K.;Kawamoto, T.;Keeler, R. K.;Kellogg, R. G.;Kennedy, B. W.;Kluth, S.</t>
  </si>
  <si>
    <t>United Kingdom;United Kingdom;Italy;United States;Germany;Germany;Australia;Germany;United States;Japan;United Kingdom;Israel;United Kingdom;United States;United States;Switzerland;United Kingdom;Canada;Israel;Germany;Belgium;Japan;Canada;Canada;Germany;Germany;Israel;Hungary;Japan;Canada;Hungary;United States;Canada</t>
  </si>
  <si>
    <t>Manchester;Cambridge;Bologna;Riverside;Munich;Hamburg;Parkville;Freiburg im Breisgau;Chicago;Tokyo;Didcot;Haifa;London;Bloomington;College Park;Geneva;Birmingham;Ottawa;Rehovot;Heidelberg;Antwerpen;Kobe;Vancouver;Montreal;Munich;Bonn;Tel Aviv-Yafo;Budapest;Tsukuba;Victoria;Debrecen;Urbana;Vancouver</t>
  </si>
  <si>
    <t>Faculty of Science and Engineering;Department of Physics;Istituto Nazionale di Fisica Nucleare, Sezione di Bologna;University of California, Riverside;Ludwig-Maximilians-Universit√§t M√ºnchen;Universit√§t Hamburg;University of Melbourne;Universit√§t Freiburg im Breisgau;The Enrico Fermi Institute;The University of Tokyo;Rutherford Appleton Laboratory;Technion - Israel Institute of Technology;Queen Mary University of London;Indiana University Bloomington;University of Maryland, College Park;European Organization for Nuclear Research;University of Birmingham;Carleton University;Weizmann Institute of Science Israel;Universit√§t Heidelberg;Universiteit Antwerpen;Kobe University;The University of British Columbia;University of Montreal;Max Planck Institute for Physics (Werner Heisenberg Institute);Universit√§t Bonn;Tel Aviv University;Wigner Research Centre for Physics;High Energy Accelerator Research Organization, Tsukuba;University of Victoria;Atommagkutat√≥ Int√©zet;University of Illinois Urbana-Champaign;TRIUMF</t>
  </si>
  <si>
    <t>60172343;60121115;60114720;60029526;60028717;60028229;60026553;60025641;60025597;60025272;60023254;60022403;60022109;60021121;60020304;60019778;60019702;60017592;60017563;60016908;60012937;60011418;60010365;60009507;60008743;60007493;60005681;60003548;60003218;60003122;60002536;60000745;60000731</t>
  </si>
  <si>
    <t>Abbiendi G.</t>
  </si>
  <si>
    <t>Constraints on anomalous quartic gauge boson couplings from ŒΩŒΩŒ≥Œ≥ and qqÃÑŒ≥Œ≥ events at CERN LEP2</t>
  </si>
  <si>
    <t>10.1103/PhysRevD.70.032005</t>
  </si>
  <si>
    <t>2-s2.0-33845740818</t>
  </si>
  <si>
    <t>['√ ó10', 'œ •', 'upper limits', 'tagging modes', 'significant signals', 'significance 3', 'set 90', 'second systematic', 'present measurements', 'measure b', 'first error', 'charge asymmetries', 'branching fractions', 'babar detector']</t>
  </si>
  <si>
    <t>We present measurements of the branching fractions and charge asymmetries (where appropriate) of two-body B decays to Œ∑(‚Ä≤) K*, Œ∑(‚Ä≤) œÅ, Œ∑(‚Ä≤) œÄ0, œâœÄ0, and œÜœÄ0. The data were recorded with the BABAR detector at PEP-II and correspond to 89√ó106 BB pairs produced in e +e- annihilation through the Œ• (4S) resonance. We find significant signals for two decay modes and measure the branching fractions B(B+‚ÜíŒ∑K*+)=(25.6 ¬±4.0¬±2.4) √ó10-6 and B(B0‚ÜíŒ∑K*0) = (18.6¬±23¬±1.2)√ó10-6, where the first error is statistical and the second systematic. We also find evidence with significance 3,5œÉ for a third decay mode and measure B(B+ ‚ÜíŒ∑œÅ+)=(9.2¬±3.4¬±1.0)√ó10 -6. For other channels, we set 90% C.L. upper limits of B(B 0‚ÜíŒ∑œÅ0)&lt;1.5 √ó10-6, B(B+‚ÜíŒ∑‚Ä≤K*+)&lt;14√ó10 -6, B(B0‚ÜíŒ∑‚Ä≤K*0)&lt;7. 6√ó10-6, B(B0‚ÜíŒ∑‚Ä≤K*0) &lt;22√ó10-6, B(B0 ‚ÜíŒ∑‚Ä≤œÅ 0)&lt;4.3√ó10-6, B(B0‚ÜíŒ∑œÄ 0)&lt;2.5√ó10-6, B(B0‚ÜíŒ∑‚Ä≤ œÄ0)&lt;3.7√ó10-6, B(B0‚ÜíœâœÄ 0)&lt;1.2√ó10-6, and B(B0‚ÜíœÜœÄ 0)&lt;1.0√ó10-6. For self-flavor-tagging modes with significant signals, the time-integrated charge asymmetries are A ch(Œ∑K*+)=+0.13¬±0.14¬±0.02 and Ach(Œ∑K*0)=+0.02¬±0.11¬±0.02.</t>
  </si>
  <si>
    <t>60025171;60025171;60025171;60025171;60025171;60025171;60025171;60025171;60025171;60025171;60022778;60022778;60027631;60027631;60027631;60027631;60027631;60029622;60029622;60029622;60025038;60025038;60025038;60025038;60025038;60025038;60025038;60025038;60025038;60025038;60025038;60025038;60025038;60025038;60025038;60025038;60025038;60025038;60025038;60025038;60025038;60025038;60025038;60025038;60025038;60025038;60025038;60025038;60019702;60019702;60019702;60019702;60019702;60005322;60005322;60005322;60005322;60005322;60005322;60005322;60020650;60020650;60020650;60020650;60020650;60020650;60010365;60010365;60010365;60010365;60010365;60010365;60020623;60020623;60020623;60023579;60023579;60023579;60023579;60023579;60023579;60023579;60023579;60023579;60023579;60023579;60007278;60007278;60007278;60007278;60007278;60007278;60007278;60007278;60007278;60007278;60027550;60027550;60029526;60029526</t>
  </si>
  <si>
    <t>36040074800;36038531100;34567738300;34569283400;36049746000;26643539700;35227377400;36038584600;34572721500;35228219000;35227712400;35227850200;57215935143;34571639100;35227866900;57202261521;56192763500;35227132600;34572393200;35228086100;36049990500;35228646100;35226976400;7407726020;35226987100;35226980300;7103332011;34568632300;35227261200;35227243500;35227255100;35227385900;35227368100;35227356600;35227481600;34571302100;35227482500;45361278500;35227608800;35314906900;39262155100;35227723800;35308880200;35227852900;34572783400;35227858900;35225954700;35228200300;35227138200;56808157800;56438842500;35227723700;36042579800;34970955500;35227271600;34569925300;35227507900;56243852400;35227844000;57203240626;57220971305;45360972600;35227048600;33967805900;35272648300;35228213600;35227044300;35272292500;34571482900;35227611300;35227615100;45361477700;35194036600;10639199500;35228088300;34567582600;34567594600;35227150800;34771057900;7005576600;7007027151;34572372600;34768872200;34572737900;34573322700;35228199600;34568315200;34567870200;35227043800;34569166800;35227512300;35227496800;35227606200;34572330100;34573227700;35227962200;35226977900;35227251100;36041136800;35227981000</t>
  </si>
  <si>
    <t>Aubert, B.;Barate, R.;Boutigny, D.;Couderc, F.;Gaillard, J. M.;Hicheur, A.;Karyotakis, Y.;Lees, J. P.;Tisserand, V.;Zghiche, A.;Palano, A.;Pompili, A.;Chen, J. C.;Qi, N. D.;Rong, G.;Wang, P.;Zhu, Y. S.;Eigen, G.;Ofte, I.;Stugu, B.;Abrams, G. S.;Borgland, A. W.;Breon, A. B.;Brown, D. N.;Button-Shafer, J.;Cahn, R. N.;Charles, E.;Day, C. T.;Gill, M. S.;Gritsan, A. V.;Groysman, Y.;Jacobsen, R. G.;Kadel, R. W.;Kadyk, J.;Kerth, L. T.;Kolomensky, Y. G.;Kukartsev, G.;le Clerc, C.;Lynch, G.;Merchant, A. M.;Mir, L. M.;Oddone, P. J.;Orimoto, T. J.;Pripstein, M.;Roe, N. A.;Ronan, M. T.;Shelkov, V. G.;Wenzel, W. A.;Ford, K.;Harrison, T. J.;Hawkes, C. M.;Morgan, S. E.;Watson, A. T.;Fritsch, M.;Goetzen, K.;Held, T.;Koch, H.;Lewandowski, B.;Pelizaeus, M.;Steinke, M.;Boyd, J. T.;Chevalier, N.;Cottingham, W. N.;Kelly, M. P.;Latham, T. E.;Wilson, F. F.;Cuhadar-Donszelmann, T.;Hearty, C.;Knecht, N. S.;Mattison, T. S.;McKenna, J. A.;Thiessen, D.;Khan, A.;Kyberd, P.;Teodorescu, L.;Blinov, V. E.;Bukin, A. D.;Druzhinin, V. P.;Golubev, V. B.;Ivanchenko, V. N.;Kravchenko, E. A.;Onuchin, A. P.;Serednyakov, S. I.;Skovpen, Y. I.;Solodov, E. P.;Yushkov, A. N.;Best, D.;Bruinsma, M.;Chao, M.;Eschrich, I.;Kirkby, D.;Lankford, A. J.;Mandelkern, M.;Mommsen, R. K.;Roethel, W.;Stoker, D. P.;Buchanan, C.;Hartfiel, B. L.;Gary, J. W.;Shen, B. C.</t>
  </si>
  <si>
    <t>Norway;United States;China;United States;France;United States;Russian Federation;Italy;United Kingdom;United Kingdom;United Kingdom;Canada;United States;Germany</t>
  </si>
  <si>
    <t>Bergen;Riverside;Beijing;Los Angeles;Annecy;Berkeley;Novosibirsk;Bari;Bristol;Uxbridge;Birmingham;Vancouver;Irvine;Bochum</t>
  </si>
  <si>
    <t>Universitetet i Bergen;University of California, Riverside;Institute of High Energy Physics Chinese Academy of Science;University of California, Los Angeles;Laboratoire d'Annecy-le-Vieux de Physique des Particules LAPP;University of California, Berkeley;Budker Institute of Nuclear Physics of the Siberian Branch of the RAS;Universit√† degli studi di Bari Aldo Moro;University of Bristol;Brunel University London;University of Birmingham;The University of British Columbia;University of California, Irvine;Ruhr-Universitat Bochum</t>
  </si>
  <si>
    <t>60029622;60029526;60027631;60027550;60025171;60025038;60023579;60022778;60020650;60020623;60019702;60010365;60007278;60005322</t>
  </si>
  <si>
    <t>Aubert B.</t>
  </si>
  <si>
    <t>B meson decays to Œ∑&lt;sup&gt;(‚Ä≤)&lt;/sup&gt; K*, Œ∑ &lt;sup&gt;(‚Ä≤)&lt;/sup&gt; œÅ, Œ∑&lt;sup&gt;(‚Ä≤)&lt;/sup&gt; œÄ&lt;sup&gt;0&lt;/sup&gt;, œâœÄ&lt;sup&gt;0&lt;/sup&gt;, and œÜœÄ&lt;sup&gt;0&lt;/sup&gt;</t>
  </si>
  <si>
    <t>10.1103/PhysRevD.70.032006</t>
  </si>
  <si>
    <t>2-s2.0-37649032058</t>
  </si>
  <si>
    <t>['spectral components', 'short pulses', 'sapphire laser', 'output beam', 'generated hologram', 'fs ti']</t>
  </si>
  <si>
    <t>We experimentally generate optical vortices in the output beam of a 20-fs Ti:sapphire laser. Screw phase dislocations are imposed on the spectral components of the short pulses by aligning a computer-generated hologram in a dispersionless 4f setup. ¬© 2004 Optical Society of America.</t>
  </si>
  <si>
    <t>1942-1944</t>
  </si>
  <si>
    <t>Optics Letters</t>
  </si>
  <si>
    <t>60019878;60019878;60029010-60020547-60028717;60020547-60028717</t>
  </si>
  <si>
    <t>12753473900;7003626585;7004405616;7202226657</t>
  </si>
  <si>
    <t>Bezuhanov, K.;Dreischuh, A.;Paulus, G. G.;Walther, H.</t>
  </si>
  <si>
    <t>Germany;Germany;United States;Bulgaria</t>
  </si>
  <si>
    <t>Garching bei Munchen;Munich;College Station;Sofia</t>
  </si>
  <si>
    <t>Max Planck Institute of Quantum Optics;Ludwig-Maximilians-Universit√§t M√ºnchen;Texas A&amp;M University;Sofia University St. Kliment Ohridski</t>
  </si>
  <si>
    <t>60029010;60028717;60020547;60019878</t>
  </si>
  <si>
    <t>Bezuhanov K.</t>
  </si>
  <si>
    <t>Vortices in femtosecond laser fields</t>
  </si>
  <si>
    <t>10.1364/OL.29.001942</t>
  </si>
  <si>
    <t>2-s2.0-4043088341</t>
  </si>
  <si>
    <t>['zeaxanthin synthesis', 'transient overacidification', 'thylakoid membrane', 'thylakoid lumen', 'still observed', 'steady state', 'state quenching', 'reversible inactivation', 'quenched state', 'probably caused', 'photosystem ii', 'fluorescence quenching', 'energy quenching', 'dissipation results', 'chlorophyll fluorescence', 'carbon fixation', 'calvin cycle', 'associated quenching', 'antenna quenching']</t>
  </si>
  <si>
    <t>Illumination of dark-adapted barley plants with low light transiently induced a large nonphotochemical quenching of chlorophyll fluorescence. This reaction was identified as a form of high-energy-state quenching. Its appearance was not accompanied by zeaxanthin synthesis but was associated with a reversible inactivation of a fraction of photosystem II (PSII) centers. Both the fluorescence quenching and PSII inactivation relaxed in parallel with the activation of the Calvin cycle. We interpret the induction of this phenomenon as due to the generation of a quenched state in the PSII core complex. This reaction is probably caused by the transient overacidification of the thylakoid lumen, whereas its dissipation results from the relaxation of both the pH gradient across the thylakoid membrane and redox pressure upon activation of carbon fixation. At saturating light intensities, inactivation of PSII was still observed at the onset of illumination, although its recovery did not result in dissipation of high-energy quenching, which presents typical characteristics of an antenna-associated quenching at steady state. Reaction-center quenching seems therefore to be a common transient feature during illumination, being replaced by other phenomena (photochemical or antenna quenching and photoinhibition), depending on the balance between light and carbon fixation fluxes.</t>
  </si>
  <si>
    <t>12375-12380</t>
  </si>
  <si>
    <t>60014849;60003771;60102127;60014849;60014849;60102127</t>
  </si>
  <si>
    <t>7005632152;7405718763;6508006614;7003761323;7006770347;35553979700</t>
  </si>
  <si>
    <t>Finazzi, Giovanni;Johnson, Giles N.;Dallosto, Luca;Joliot, Pierre;Wollman, Francis Andr√©;Bassi, Roberto</t>
  </si>
  <si>
    <t>France;France;United Kingdom</t>
  </si>
  <si>
    <t>Marseille;Paris;Manchester</t>
  </si>
  <si>
    <t>Aix Marseille Universit√©;Institut de Biologie Physico-Chimique;The University of Manchester</t>
  </si>
  <si>
    <t>60102127;60014849;60003771</t>
  </si>
  <si>
    <t>Finazzi G.</t>
  </si>
  <si>
    <t>A zeaxanthin-independent nonphotochemical quenching mechanism localized in the photosystem II core complex</t>
  </si>
  <si>
    <t>10.1073/pnas.0404798101</t>
  </si>
  <si>
    <t>2-s2.0-4344703361</t>
  </si>
  <si>
    <t>['theoretical analysis', 'serious degradation', 'reflector status', 'random errors', 'measurement results', '24 db']</t>
  </si>
  <si>
    <t>This paper describes measurements of the characteristics of a large deployable antenna using the tensioned cable truss scheme in orbit. From observations of celestial radio sources, the antenna gain degradation after launch was shown to be acceptable at L- and C-bands. At Ka-band, however, serious degradation of 24 dB was measured. From observations of the earth and moon, the degradation at Ka-band was shown to be attributed to the transmission line loss. The systematic and random errors of the main reflector surface are separated on the basis of these measurement results and theoretical analysis. Accordingly, the reflector status in orbit is estimated. ¬© 2004 IEEE.</t>
  </si>
  <si>
    <t>1777-1782</t>
  </si>
  <si>
    <t>60018393;60101699;60000251;101805394;101805394</t>
  </si>
  <si>
    <t>6602738930;36114080800;7402167894;55683255300;7102913956</t>
  </si>
  <si>
    <t>Hanayama, Eiji;Kuroda, Shinji;Takano, Tadashi;Kobayashi, Hideyuki;Kawaguchi, Noriyuki</t>
  </si>
  <si>
    <t>Tokyo;Sagamihara;New York;Tokyo</t>
  </si>
  <si>
    <t>Mitsubishi Electric Corporation;Polytechnic University Japan;IEEE;Earth Rotation Division</t>
  </si>
  <si>
    <t>60101699;60018393;60000251;101805394</t>
  </si>
  <si>
    <t>Hanayama E.</t>
  </si>
  <si>
    <t>Characteristics of the large deployable antenna on HALCA satellite in orbit</t>
  </si>
  <si>
    <t>10.1109/TAP.2004.831281</t>
  </si>
  <si>
    <t>2-s2.0-3843053572</t>
  </si>
  <si>
    <t>['two considerations', 'transmitting antennas', 'studied based', 'source pulses', 'receiving antennas', 'pulse fidelity', 'planar dipoles', 'overall systems', 'narrow bandwidths', 'emission limits', 'electronic systems', 'broad bandwidths']</t>
  </si>
  <si>
    <t>This paper addresses two vital design considerations in ultrawide-band radio systems. One is that radiated power density spectrum shaping must comply with certain emission limit mask for coexistence with other electronic systems. Another is that the design of source pulses and transmitting/receiving antennas should be optimal for the performance of overall systems. The design of source pulses and transmitting/receiving antennas under the two considerations is discussed. First, the characteristics of transmitting/receiving antenna systems are described by a system transfer function. Then, the design of source pulses and transmitting antennas are studied based on the considerations for emission limits. Finally, the design of transmitting and receiving antennas are investigated in terms of pulse fidelity and system transmission efficiency. In the studies, thin wire dipoles with narrow bandwidths and planar dipoles with broad bandwidths are exemplified. ¬© 2004 IEEE.</t>
  </si>
  <si>
    <t>1739-1748</t>
  </si>
  <si>
    <t>60002668;60002668;60002668;60002668;60002668</t>
  </si>
  <si>
    <t>7409485017;8078272800;27170292400;35847896000;7004839408</t>
  </si>
  <si>
    <t>Chen, Zhi Ning;Wu, Xuan Hui;Li, Hui Feng;Yang, Ning;Yan Wah Chia, Michael</t>
  </si>
  <si>
    <t>Considerations for source pulses and antennas in UWB radio systems</t>
  </si>
  <si>
    <t>10.1109/TAP.2004.831405</t>
  </si>
  <si>
    <t>2-s2.0-3843057998</t>
  </si>
  <si>
    <t>['wireless local', 'wireless communications', 'upper mode', 'separately control', 'required bandwidth', 'proposed antenna', 'operating frequencies', 'operating bands', 'monopole antenna', 'microstrip feedline', 'lower mode', 'impedance bandwidth', 'hiperlan band', 'frequencies across', 'experimental results', 'diversity antenna', 'design considerations', 'area network', 'antenna design', '6773 mhz', '5350 mhz', '2843 mhz', '2 -,', '188 mhz', '1 vswr']</t>
  </si>
  <si>
    <t>A low-profile planar monopole antenna with a shorted parasitic inverted-L wire fed using a microstrip feedline for wireless communications in the wireless local-area network (WLAN) bands is studied. The driven monopole element and shorted parasitic wire can separately control the operating frequencies of two excited resonant modes, which cover the 2.4-, 5.2-, and 5.8-GHz WLAN bands. This antenna design is not only suitable as a monopole antenna but also as a diversity antenna for 2.4-, 5.2-, and 5.8-GHz band operations. The lower mode of the proposed antenna has an impedance bandwidth (2:1 VSWR) of about 188 MHz (2313-2501 MHz), which covers the required bandwidth for 2.4 GHz WLAN band (2400-2484 MHz); on the other band, the upper mode has a bandwidth of about 2843 MHz (3930-6773 MHz) covering the HIPERLAN band (5150-5350 MHz) and 5.8-GHz WLAN band (5725-5852 MHz). For frequencies across the three operating bands, the proposed antenna shows similar monopole-like radiation patterns, and good antenna gain across the operating bands is obtained. Details of the design considerations for the proposed antenna are described, and the experimental results of the antenna performances obtained are presented and discussed. ¬© 2004 IEEE.</t>
  </si>
  <si>
    <t>1903-1905</t>
  </si>
  <si>
    <t>60116768;60116768</t>
  </si>
  <si>
    <t>7102693589;7201526680</t>
  </si>
  <si>
    <t>Jan, Jen Yea;Tseng, Liang Chih</t>
  </si>
  <si>
    <t>National Kaohsiung University of Science and Technology</t>
  </si>
  <si>
    <t>Jan J.</t>
  </si>
  <si>
    <t>Small planar monopole antenna with a shorted parasitic inverted-L wire for wireless communications in the 2.4-, 5.2-, and 5.8-GHz bands</t>
  </si>
  <si>
    <t>10.1109/TAP.2004.831370</t>
  </si>
  <si>
    <t>2-s2.0-3843078584</t>
  </si>
  <si>
    <t>['power consumption', 'output signal', 'mass deployment', 'load reactances', 'espar ),', '10 db', '0 db']</t>
  </si>
  <si>
    <t>A low-power consumption, small-size smart antenna, named electronically steerable parasitic array radiator (ESPAR), has been designed. Beamforming is achieved by tuning the load reactances at parasitic elements surrounding the active central element. A fast beamforming algorithm based on simultaneous perturbation stochastic approximation with a maximum cross correlation coefficient criterion is proposed. The simulation and experimental results validate the algorithm. In an environment where the signal-to-interference-ratio is 0 dB, the algorithm converges within 50 iterations and achieves an output signal-to-interference-plus-noise-ratio of 10 dB. With the fast beamforming ability and its low-power consumption attribute, the ESPAR antenna makes the mass deployment of smart antenna technologies practical. ¬© 2004 IEEE.</t>
  </si>
  <si>
    <t>1819-1832</t>
  </si>
  <si>
    <t>60005510;60000251;60000251;60005510</t>
  </si>
  <si>
    <t>18039013100;7202188560;35511585800;7006035284</t>
  </si>
  <si>
    <t>Sun, Chen;Hirata, Akifumi;Ohira, Takashi;Karmakar, Nemai C.</t>
  </si>
  <si>
    <t>Singapore;United States</t>
  </si>
  <si>
    <t>Singapore City;New York</t>
  </si>
  <si>
    <t>Nanyang Technological University;IEEE</t>
  </si>
  <si>
    <t>60005510;60000251</t>
  </si>
  <si>
    <t>Fast beamforming of electronically steerable parasitic array radiator antennas: Theory and experiment</t>
  </si>
  <si>
    <t>10.1109/TAP.2004.831314</t>
  </si>
  <si>
    <t>2-s2.0-3843086185</t>
  </si>
  <si>
    <t>['wlan operation', 'small variations', 'omnidirectional radiation', 'obtained across', 'ghz band', 'experimental results', 'dielectric substrate', 'antenna design', '5875 ghz', '5350 mhz', '5 dbi', '2 dbi', '1 ghz']</t>
  </si>
  <si>
    <t>An omnidirectional planar antenna comprising two back-to-back folded dipoles printed on a dielectric substrate is presented. A constructed prototype suitable for WLAN operation in the 5-GHz band, such as the 5.2-GHz (5150-5350 MHz) and 5.8-GHz (5725-5875 GHz) bands, is demonstrated. The constructed prototype shows a wide impedance bandwidth of larger than 1.1 GHz (about 20% centered at 5.5 GHz), and a stable antenna gain level of about 4.5 dBi, with small variations ( &lt; 2 dBi) for omnidirectional radiation, is obtained across the bandwidth. Details of the antenna design and the experimental results are presented. ¬© 2004 IEEE.</t>
  </si>
  <si>
    <t>1898-1902</t>
  </si>
  <si>
    <t>7006744637;35460663000</t>
  </si>
  <si>
    <t>Hsiao, Fu Ren;Wong, Kin Lu</t>
  </si>
  <si>
    <t>Hsiao F.</t>
  </si>
  <si>
    <t>Omnidirectional planar folded dipole antenna</t>
  </si>
  <si>
    <t>10.1109/TAP.2004.831337</t>
  </si>
  <si>
    <t>2-s2.0-3843090571</t>
  </si>
  <si>
    <t>['simulated results', 'phased arrays', 'good agreement', 'experimental data']</t>
  </si>
  <si>
    <t>In this paper, we present an efficient integral equation formulation based on a multimode equivalent network (MEN) approach for the analysis of phased arrays on cylindrical surfaces using open-ended waveguide radiators. In addition to theory, experimental data are also presented showing very good agreement with simulated results. ¬© 2004 IEEE.</t>
  </si>
  <si>
    <t>60000251;60031624</t>
  </si>
  <si>
    <t>24479405400;57192403784</t>
  </si>
  <si>
    <t>Gerini, Giampiero;Zappelli, Leonardo</t>
  </si>
  <si>
    <t>Ancona;New York</t>
  </si>
  <si>
    <t>Universit√† Politecnica delle Marche;IEEE</t>
  </si>
  <si>
    <t>60031624;60000251</t>
  </si>
  <si>
    <t>Gerini G.</t>
  </si>
  <si>
    <t>Phased arrays of rectangular apertures on conformal cylindrical surfaces: A multimode equivalent network approach</t>
  </si>
  <si>
    <t>10.1109/TAP.2004.831311</t>
  </si>
  <si>
    <t>2-s2.0-3843094962</t>
  </si>
  <si>
    <t>['œ ∏', 'three 2', 'spectral domain', 'small three', 's2ds ).', 'radiation pattern', 'radiation characteristics', 'paper presents', 'one 2', 'microstrip patches', 'longitudinal plane', 'fast algorithm', 'electromagnetic problems', 'cases shown', 'algorithm needs', 'algorithm applies', '90 ¬∞.']</t>
  </si>
  <si>
    <t>When dealing with electromagnetic problems of small three-dimensional (3-D) elements, such as dipole, microstrip patches and slots, in the vicinity of two-dimensional (2-D) structures, it is very efficient to find the radiation characteristics of the 3-D elements by using a spectrum of 2-D solutions (S2DS). Only one 2-D solution in the spectral domain is needed to obtain the radiation pattern in the transverse plane defined by Œ∏ = 90¬∞. For the radiation in a longitudinal plane defined by a fixed azimuth angle œÜ, one 2-D problem has to be solved for each value of the polar angle Œ∏. This paper presents a fast algorithm by which the radiation pattern in the longitudinal plane can be computed more efficiently. The algorithm applies the method of asymptotic waveform evaluation (AWE) in the 2-D spectral domain. For the cases shown in the paper, the algorithm needs only three 2-D solutions to determine the complete radiation pattern in the longitudinal plane. ¬© 2004 IEEE.</t>
  </si>
  <si>
    <t>1700-1706</t>
  </si>
  <si>
    <t>60000990;60000990</t>
  </si>
  <si>
    <t>56962924200;7101988263</t>
  </si>
  <si>
    <t>Yang, Jian;Kildal, Per Simon</t>
  </si>
  <si>
    <t>Chalmers University of Technology</t>
  </si>
  <si>
    <t>A fast algorithm for calculating the radiation pattern in the longitudinal plane of antennas with cylindrical structure by applying asymptotic waveform evaluation in a spectrum of two-dimensional solutions</t>
  </si>
  <si>
    <t>10.1109/TAP.2004.831310</t>
  </si>
  <si>
    <t>2-s2.0-3843101571</t>
  </si>
  <si>
    <t>2002AA123031</t>
  </si>
  <si>
    <t>['scattered fields', 'proposed modeling', 'point sources', 'point source', 'plane waves', 'pec target', 'numerical simulations', 'new model', 'mutual coupling', 'multiregion model', 'much fewer', 'incident direction', 'illuminated region', 'form approximations', 'first region', 'fast implementation', 'electromagnetic scattering', 'electric currents', 'different regions', 'better accuracy']</t>
  </si>
  <si>
    <t>An efficient multiregion model has been proposed for the fast implementation of the electromagnetic scattering by perfectly electrical conducting (PEC) targets and the radiation of point sources or wire antennas near PEC targets. In the multiregion model, the PEC target under consideration is divided by multiple regions depending on the position of point source/antenna or the incident direction of plane waves. Then the method of moments (MoM) is used on the first region, which is close to the source or is the illuminated region, to obtain the accurate electric current. The mutual coupling between different regions are considered approximately based on the magnetic-field integral equation, from which closed-form approximations for electric currents on other regions are derived. Because MoM is only performed on the first region, the number of unknowns in the new model is much fewer than that in the full MoM analysis, making the new model much more efficient. Compared with the published hybrid methods, the multiregion model gives a more reasonable physical explanation, and provides a better accuracy in both currents and scattered fields. Numerical simulations for two-dimensional (2-D) problems (transverse-magnetic/transverse-electric) and 3-D problems are given to test the validity and efficiency of the proposed modeling. ¬© 2004 IEEE.</t>
  </si>
  <si>
    <t>1707-1716</t>
  </si>
  <si>
    <t>100452259;100452259;100452259;100452259;100452259</t>
  </si>
  <si>
    <t>55342807700;36078822000;9043842600;56937616600;7401674297</t>
  </si>
  <si>
    <t>Cui, Tie Jun;Lu, Wei Bing;Qian, Zhi Guo;Hong, Wei;Yin, Xiao Xing</t>
  </si>
  <si>
    <t>Center for Computational Electromagnetics</t>
  </si>
  <si>
    <t>Cui T.</t>
  </si>
  <si>
    <t>An efficient multiregion model for electromagnetic scattering and radiation by PEC targets</t>
  </si>
  <si>
    <t>10.1109/TAP.2004.831284</t>
  </si>
  <si>
    <t>2-s2.0-3843102645</t>
  </si>
  <si>
    <t>Canadian Institutes of Health Research</t>
  </si>
  <si>
    <t>CIHR</t>
  </si>
  <si>
    <t>['œ ≤', 'œ ±-', 'œ ±', 'thiol groups', 'spectral properties', 'special emphasis', 'shifted q', 'rss .)', 'purple bacteria', 'primary structure', 'phylogenetic comparisons', 'parvum lh1', 'parvum 930i', 'oriented toward', 'like amino', 'lh1 complex', 'lh chromophore', 'infrared region', 'highly conserved', 'extremely red', 'enormous red', 'contains bacteriochlorophyll', 'comparative analysis', 'close proximity', 'central histidine', 'binding proteins', 'bchl )-', 'acid substitutions', '909 nm', '0 ).']</t>
  </si>
  <si>
    <t>3-D modeling | anoxygenic photosynthesis | evolution | light-harvesting complex | pigment-binding | puf genes | purple non-sulfur bacteria | purple sulfur bacteria</t>
  </si>
  <si>
    <t>The purple bacterium Roseospirillum (Rss.) parvum 930I, like most other purple bacteria, contains bacteriochlorophyll (BChl)-a as a LH chromophore, but exhibits an extremely red-shifted Q y absorption maximum centered at 909 nm. The puf operon encoding the LH1 and other pigment-binding proteins was cloned and sequenced, revealing the gene structure pufBALMC. Comparative analysis of predicted amino acid sequences of the Œ±- and Œ≤-core LH polypeptides (PufA and PufB) revealed five amino-acid substitutions at positions that are highly conserved in other purple bacteria. In the primary structure, these residues are in close proximity to the BChl-a ligating histidine residue (Œ± +3, Œ± +5, Œ± +6 and Œ≤ -4, Œ≤ +9, with respect to the central histidine, His 0). The nature of the enormous red-shifts to the near-infrared region of the light were attributed to those residues, with special emphasis to cysteine residues rarely present in other purple bacterial antenna polypeptides. Three-dimensional structural models of the Rss. parvum LH1-Œ± and -Œ≤ polypeptides suggest that the thiol groups of Œ±Cys +3 and Œ≤Cys -4 are oriented toward the BChl-a macrocycle in the native antenna complex. Because of their predicted close proximity to BChl, these thiol groups are likely to modulate the spectral properties of the LH1 complex. Phylogenetic comparisons of LH1 polypeptides indicate that Rss. parvum-like amino-acid substitutions in proteobacterial LH1 complexes arose independently during evolution.</t>
  </si>
  <si>
    <t>181-199</t>
  </si>
  <si>
    <t>60028717;60010365;60028717</t>
  </si>
  <si>
    <t>57211414715;7103289658;7006453786</t>
  </si>
  <si>
    <t>Tuschak, Christian;Beatty, J. Thomas;Overmann, J√∂rg</t>
  </si>
  <si>
    <t>Germany;Canada</t>
  </si>
  <si>
    <t>Munich;Vancouver</t>
  </si>
  <si>
    <t>Ludwig-Maximilians-Universit√§t M√ºnchen;The University of British Columbia</t>
  </si>
  <si>
    <t>60028717;60010365</t>
  </si>
  <si>
    <t>Tuschak C.</t>
  </si>
  <si>
    <t>Photosynthesis genes and LH1 proteins of Roseospirillum parvum 930I, a purple non-sulfur bacterium with unusual spectral properties</t>
  </si>
  <si>
    <t>10.1023/B:PRES.0000035046.91126.bd</t>
  </si>
  <si>
    <t>2-s2.0-3843105698</t>
  </si>
  <si>
    <t>['virtual surface', 'theory associated', 'surface currents', 'requires integration', 'radiated field', 'observation point', 'los equivalence', 'field computations', 'error due', 'efficient alternative', 'edge currents', 'dipole antennas', 'accuracy via']</t>
  </si>
  <si>
    <t>A line-of-sight (LoS) approximation to the equivalence principle used in far-field computations is proposed. In the LoS equivalence, only the surface currents at the virtual surface and the edge currents at its contour, which are on the LoS with the observation point, are used in the calculation of the radiated field. It is a far more efficient alternative to the standard equivalence principle, which requires integration over the entire closed virtual surface. We present the theory associated with the LoS equivalence approach, examine the error due to the approximation, and demonstrate its accuracy via the radiation of dipole antennas. ¬© 2004 IEEE.</t>
  </si>
  <si>
    <t>1890-1897</t>
  </si>
  <si>
    <t>6507417499;7003928690</t>
  </si>
  <si>
    <t>Sangary, Nagula T.;Nikolova, Natalia K.</t>
  </si>
  <si>
    <t>Sangary N.</t>
  </si>
  <si>
    <t>Line-of-sight approximation to the equivalence principle</t>
  </si>
  <si>
    <t>10.1109/TAP.2004.831307</t>
  </si>
  <si>
    <t>2-s2.0-3843111213</t>
  </si>
  <si>
    <t>['type equations', 'synchronization properties', 'steady state', 'phase model', 'local interactions', 'coupling phases', 'control parameters', 'amplitude dynamics']</t>
  </si>
  <si>
    <t>This paper describes three phase-shifterless beam steering techniques which exploit the synchronization properties of coupled nonlinear oscillator arrays. In each, the control parameters are the coupling phases of the local interactions between elements. The one-dimensional oscillator arrays under consideration are described by Phase Model-type equations, implying the assumption that the amplitude dynamics have achieved a steady state. Linear stability analyzes for each technique are provided which reveal significant differences in attainable scan angles. ¬© 2004 IEEE.</t>
  </si>
  <si>
    <t>1833-1842</t>
  </si>
  <si>
    <t>Heath, Ted</t>
  </si>
  <si>
    <t>Georgia Tech Research Institute</t>
  </si>
  <si>
    <t>Heath T.</t>
  </si>
  <si>
    <t>Beam steering of nonlinear oscillator arrays through manipulation of coupling phases</t>
  </si>
  <si>
    <t>10.1109/TAP.2004.831396</t>
  </si>
  <si>
    <t>2-s2.0-3843112283</t>
  </si>
  <si>
    <t>W-7405-Eng-48</t>
  </si>
  <si>
    <t>['square root', 'sphere may', 'small conducting', 'singular vectors', 'singular values', 'reversal operator', 'proportionality constant', 'planar array', 'orthogonal orientations', 'numerical results', 'maximum number', 'given frequency', 'general properties', 'general behavior', 'electromagnetic time', 'eigenvector specifies', 'drive currents', 'dielectric sphere', 'conducting sphere', 'circular arrays', 'associated eigenvalue', 'array elements']</t>
  </si>
  <si>
    <t>The time-reversal operator (TRO) for a planar array of crossed dipole elements illuminating a small conducting and/or dielectric sphere is investigated in order to determine the general properties of an electromagnetic time-reversing array system. The behavior of such a system for a given frequency is analyzed by studying the eigenvalues and eigenvectors of the TRO. Each eigenvector specifies a set of complex driving currents for the array elements that produce received voltages that are proportional to the conjugates of the drive currents. The proportionality constant is equal to the square root of the associated eigenvalue and is the same for all elements. The eigenvalues and eigenvectors can be determined by performing a singular value decomposition (SVD) on the multistatic data matrix of the array. The eigenvalues of the TRO are the squares of the singular values, and the eigenvectors are identical to the singular vectors. We have shown that the maximum number of singular vectors associated with the sphere is equal to the number of orthogonal orientations of the dipole moments induced in the sphere when irradiated by the array, so there is a maximum of six for a conducting sphere but only three are significant when the conductivity is small and the sphere may be considered being just a dielectric. Numerical results are presented for linear and circular arrays to show the general behavior of the system. ¬© 2004 IEEE.</t>
  </si>
  <si>
    <t>1729-1738</t>
  </si>
  <si>
    <t>60026175;60026175</t>
  </si>
  <si>
    <t>7202907332;24549121300</t>
  </si>
  <si>
    <t>Chambers, David H.;Berryman, James G.</t>
  </si>
  <si>
    <t>Livermore</t>
  </si>
  <si>
    <t>Lawrence Livermore National Laboratory</t>
  </si>
  <si>
    <t>Chambers D.H.</t>
  </si>
  <si>
    <t>Analysis of the time-reversal operator for a small spherical scatterer in an electromagnetic field</t>
  </si>
  <si>
    <t>10.1109/TAP.2004.831323</t>
  </si>
  <si>
    <t>2-s2.0-3843122071</t>
  </si>
  <si>
    <t>['umts ),', 'tuning effects', 'proposed antenna', 'paper presents', 'paper introduces', 'operating bands', 'one twentieth', 'multiband operation', 'mobile communication', 'low profile', 'inverted l', 'impedance matching', 'impedance bandwidth', 'global system', 'geometry parameters', 'experimental results', 'covers almost']</t>
  </si>
  <si>
    <t>This paper introduces a folded planar monopole antenna, which has a very low profile of about one twentieth of the wavelength of the lowest operating frequency. The effect is achieved by using a bended rectangular radiating patch and an inverted L-shape ground plane. The proposed antenna can be used in multiband operation, with omnidirectional radiation patterns for all operating bands. Its impedance bandwidth, determined by 10 dB return loss, covers almost all present wireless communication systems: Global System for Mobile Communication (GSM), Digital Communication System (DCS), Personal Communication System (PCS), Universal Mobile Communication System (UMTS), and Industrial Science Medical (ISM) band. This paper presents the design and experimental results of the proposed antenna. Moreover, the study also investigates the tuning effects of the geometry parameters on impedance matching. ¬© 2004 IEEE.</t>
  </si>
  <si>
    <t>1790-1794</t>
  </si>
  <si>
    <t>Lin, Shun Yun</t>
  </si>
  <si>
    <t>Cheng Shiu University Taiwan</t>
  </si>
  <si>
    <t>Lin S.</t>
  </si>
  <si>
    <t>Multiband folded planar monopole antenna for mobile handset</t>
  </si>
  <si>
    <t>10.1109/TAP.2004.831315</t>
  </si>
  <si>
    <t>2-s2.0-3843131880</t>
  </si>
  <si>
    <t>['wide variety', 'uda antennas', 'true flexibility', 'slope discontinuities', 'require parameters', 'published results', 'proposed algorithm', 'new set', 'multiobjective formulation', 'move toward', 'leader selection', 'input impedance', 'highly nonlinear', 'handles constraints', 'handle constraints', 'followers interact', 'extremely sensitive', 'evolutionary algorithm', 'element design', 'design problem', 'computational cost', 'better solutions', 'better guide', 'attractive choices', 'antenna characteristics', 'aggregating parameters']</t>
  </si>
  <si>
    <t>Optimization of Yagi-Uda antennas is a challenging design problem, since the antenna characteristics such as gain, input impedance, maximum sidelobe level etc., are known to be extremely sensitive to the design variables viz., element lengths and their spacings. This corresponds to a highly nonlinear and multimodal function space with functional and slope discontinuities that limit the use of conventional gradient based optimization approaches. Although, stochastic, zeroth-order methods like genetic algorithm and evolutionary algorithm are attractive choices for such classes of problems, their successful application requires scaling and aggregating parameters to handle constraints and objectives that may not be easy to provide. In this paper, we introduce a stochastic, zeroth-order optimization algorithm that handles constraints and objectives separately via Pareto ranking that eliminates the problem of scaling and aggregation. The algorithm is based on principles of learning and is embedded with three key learning strategies that control whom to learn from (i.e., leader identification and leader selection) and what to learn (i.e., information acquisition) in order to better guide the search. The leader identification mechanism partitions the individuals into a set of leaders and a set of followers. The followers interact with the leader and move toward the better performing leaders in search for better solutions. As the algorithm does not require parameters for scaling or aggregation, it provides the designer the true flexibility that is necessary to handle various forms of the design problem effectively and at a computational cost that is comparable to existing stochastic optimization methods. Results of three single objective antenna design examples (a four-element, a 15-element and a fixed boom length 22-element design) are presented and compared with published results to illustrate the behavior of the proposed algorithm and highlight its benefits in solving a wide variety of antenna design problems. A new set of results are presented for a multiobjective formulation of the design problem. ¬© 2004 IEEE.</t>
  </si>
  <si>
    <t>1811-1818</t>
  </si>
  <si>
    <t>6602266282;9742224100</t>
  </si>
  <si>
    <t>Venkatarayalu, Neelakantam V.;Ray, Tapabrata</t>
  </si>
  <si>
    <t>Optimum design of Yagi-Uda antennas using computational intelligence</t>
  </si>
  <si>
    <t>10.1109/TAP.2004.831338</t>
  </si>
  <si>
    <t>2-s2.0-3843134071</t>
  </si>
  <si>
    <t>Ministry of Education of the People's Republic of China</t>
  </si>
  <si>
    <t>['wire algorithm', 'unsplit version', 'small radius', 'radiation pattern', 'novel approach', 'near fields', 'modified spectral', 'input impedance', 'impedance bandwidth', 'domain green', 'difference time', 'cylindrical coordinates', 'current distributions', 'conformal finite', 'also proposed']</t>
  </si>
  <si>
    <t>The input impedance and radiation pattern of the probe-fed multilayered cylindrical-rectangular microstrip antennas (PMCMSA) are analyzed by using a novel approach which combines the conformal finite-difference time-domain (FDTD) and Gedney's unsplit version of the perfectly matched layer absorbing boundary condition method and the Green's functions in cylindrically stratified media. The near fields of such antennas and the current distributions on the patches are obtained by the conformal FDTD method numerically and then the modified spectral-domain Green's functions in arbitrary cylindrically stratified media are used to determine the radiation pattern. The effect of the small radius of the probe on the performance of antennas is investigated through the thin-wire algorithm in cylindrical coordinates. A simple design scheme of the probe-fed cylindrically stacked antennas is also proposed for increasing the impedance bandwidth. ¬© 2004 IEEE.</t>
  </si>
  <si>
    <t>1749-1757</t>
  </si>
  <si>
    <t>60016835;60016835</t>
  </si>
  <si>
    <t>7402608926;7405297152</t>
  </si>
  <si>
    <t>He, Mang;Xu, Xiaowen</t>
  </si>
  <si>
    <t>Beijing Institute of Technology</t>
  </si>
  <si>
    <t>He M.</t>
  </si>
  <si>
    <t>Full-wave analysis and wide-band design of probe-fed multilayered cylindrical-rectangular microstrip antennas</t>
  </si>
  <si>
    <t>10.1109/TAP.2004.831329</t>
  </si>
  <si>
    <t>2-s2.0-3843136239</t>
  </si>
  <si>
    <t>Space and Missile Defense Command</t>
  </si>
  <si>
    <t>SMDC</t>
  </si>
  <si>
    <t>['wider beamwidth', 'vertical helps', 'temporal asymmetries', 'reflector iras', 'pulse widths', 'peak fields', 'measured data', 'lower sidelobes', 'half ira', 'h plane', 'feed arms', 'experimental data', 'e plane', 'boresight radiation', 'boresight fields', '60 ¬∞', '45 ¬∞.']</t>
  </si>
  <si>
    <t>The prompt off-boresight radiation from an arbitrary reflector impulse radiating antenna (IRA) is considered in both the time and frequency domains using a time-domain physical optics formalism. The theory is used to compare the performance between reflector IRAs with common transverse electromagnetic feed configurations that have been designed to maximize the boresight fields. It is found that moving the feed arms of reflector IRAs toward the vertical helps to reduce sidelobe levels, as reflector IRAs with their feed arms oriented at 60¬∞ from the horizontal have sidelobes that are 4-5 dB lower in the H plane and 1-2 dB lower in the E plane than more traditional reflector IRAs with feed arms oriented at 45¬∞. The lower sidelobes are accompanied by a higher peak gain, albeit with a wider beamwidth. There are corresponding significant differences in the time domain waveforms that result. The theory is verified by comparison with experimental data from a half IRA with feed arms at 45¬∞. The peak fields, pulse widths, and overall waveform shapes agree well between theory and experiment, though there are temporal asymmetries in the measured data that are not predicted by the theory. ¬© 2004 IEEE.</t>
  </si>
  <si>
    <t>1767-1776</t>
  </si>
  <si>
    <t>60033021;60000251;60000251;60000251;60000251</t>
  </si>
  <si>
    <t>55663513600;6603844288;7005429037;7007161237;6701659754</t>
  </si>
  <si>
    <t>Tyo, J. Scott;Farr, Everett G.;Schoenberg, Jon S.H.;Bowen, Leland H.;Altgilbers, Larry L.</t>
  </si>
  <si>
    <t>Albuquerque;New York</t>
  </si>
  <si>
    <t>The University of New Mexico;IEEE</t>
  </si>
  <si>
    <t>60033021;60000251</t>
  </si>
  <si>
    <t>Tyo J.</t>
  </si>
  <si>
    <t>Effect of aperture feed and reflector configuration on the time- and frequency domain radiation patterns of reflector impulse radiating antennas</t>
  </si>
  <si>
    <t>10.1109/TAP.2004.830256</t>
  </si>
  <si>
    <t>2-s2.0-3843143948</t>
  </si>
  <si>
    <t>I/R34/00</t>
  </si>
  <si>
    <t>['therefore significantly', 'proposed technique', 'proposed approach', 'frequency response', 'direct one', 'devised approach', 'commercial general', 'account also']</t>
  </si>
  <si>
    <t>An existing analysis technique, applicable only to linear waveguide slot arrays, has been extended to compute the frequency response of a complete planar slot array. The devised approach is a direct one and therefore significantly more efficient than already existing iterative procedures. The proposed approach is able to take into account also the frequency response of the coupling slots used in the beam forming network. The proposed technique has been validated through comparison with a commercial general-purpose CAD program. ¬© 2004 IEEE.</t>
  </si>
  <si>
    <t>1909-1912</t>
  </si>
  <si>
    <t>57191625533;7006097620</t>
  </si>
  <si>
    <t>Casula, G. A.;Mazzarella, G.</t>
  </si>
  <si>
    <t>Casula G.</t>
  </si>
  <si>
    <t>A direct computation of the frequency response of planar waveguide slot arrays</t>
  </si>
  <si>
    <t>10.1109/TAP.2004.830253</t>
  </si>
  <si>
    <t>2-s2.0-3843149414</t>
  </si>
  <si>
    <t>['significant suppression', 'lp elements', 'log periodic', 'experimental measurements', 'dielectric material', 'contained within', 'conical bottom', 'cone angle', 'conducting elements', 'circular cavity', 'circular array', 'careful selection', 'antenna patterns']</t>
  </si>
  <si>
    <t>A new multimode antenna consisting of a circular array of log periodic (LP) elements, suspended in dielectric material and placed in a circular cavity with a conical bottom, is presented and discussed. The conducting elements are contained within the dielectric. Far field patterns obtained using the method of moments (MoM) are compared to experimental measurements and show good agreement for both magnitude and phase. The effect of cavity cone angle on the antenna patterns is presented. Careful selection of the cone angle can result in significant suppression of undesirable higher order resonant modes on the LP elements. ¬© 2004 IEEE.</t>
  </si>
  <si>
    <t>1913-1916</t>
  </si>
  <si>
    <t>100415826;60025522;60030988;60025522;101761381;60033021</t>
  </si>
  <si>
    <t>6701559395;7005269165;6602468124;6603817886;6603636892;35465847700</t>
  </si>
  <si>
    <t>Karr, B. A.;Durham, T. E.;Chryssomallis, M. T.;Kralovec, J. A.;Gothard, G. K.;Christodoulou, C. G.</t>
  </si>
  <si>
    <t>United States;Greece;United States;United States;United States</t>
  </si>
  <si>
    <t>Albuquerque;Komotini;Melbourne;Melbourne;Melbourne</t>
  </si>
  <si>
    <t>The University of New Mexico;Democritus University of Thrace;Harris Corporation;Tantivy Corporation;Sun Nuclear Corporation</t>
  </si>
  <si>
    <t>60033021;60030988;60025522;101761381;100415826</t>
  </si>
  <si>
    <t>Karr B.</t>
  </si>
  <si>
    <t>Investigation of a broad-band cavity-backed array antenna</t>
  </si>
  <si>
    <t>10.1109/TAP.2004.831326</t>
  </si>
  <si>
    <t>2-s2.0-3843151538</t>
  </si>
  <si>
    <t>['usually possible', 'unsuitable positions', 'subscriber units', 'su position', 'rooftop locations', 'metres away', '5 ghz']</t>
  </si>
  <si>
    <t>A deterministic propagation model is used to simulate broadband radio propagation at 3.5 GHz for a fixed wireless access (FWA) network in a high-rise city environment, with linear antenna polarisation. It is shown that some rooftop locations are unsuitable positions for subscriber units (SUs), due to the existence of single- or multiple-bounce reflected rays causing uplink interference. Furthermore, it is shown that it is usually possible to find an SU position just a few metres away on the same rooftop that gives much lower uplink interference.</t>
  </si>
  <si>
    <t>1070-1071</t>
  </si>
  <si>
    <t>105423465;60031101;105423465;105423465</t>
  </si>
  <si>
    <t>56261347900;6604021535;16204534700;54887057800</t>
  </si>
  <si>
    <t>Sellars, M. P.;Athanasiadou, G. E.;Ziolko, B.;Greaves, S. D.</t>
  </si>
  <si>
    <t>Cambridge;Cambridge</t>
  </si>
  <si>
    <t>University of Cambridge;Cambridge Broadband Networks Ltd</t>
  </si>
  <si>
    <t>60031101;105423465</t>
  </si>
  <si>
    <t>Sellars M.</t>
  </si>
  <si>
    <t>Opposite-sector uplink interference in broadband FWA networks in high-rise cities</t>
  </si>
  <si>
    <t>10.1049/el:20045100</t>
  </si>
  <si>
    <t>2-s2.0-4444237729</t>
  </si>
  <si>
    <t>['wide bandwidth', 'type waveguide', 'type transition', 'microstrip transition', 'coupled patch', 'compact gap', '7 %)', '3 %)']</t>
  </si>
  <si>
    <t>A compact gap-coupled patch-type waveguide-to-microstrip transition at V-band is proposed. It uses the coplanar waveguide feed patch and the gap-coupled parasitic patch antenna radiating into the waveguide to improve the bandwidth. This type of transition has a wide bandwidth (BW = 4.7%) more than a single-patch-type transition (BW = 1.3%) on a single-layer alumina substrate for -15 dB return loss.</t>
  </si>
  <si>
    <t>1067-1068</t>
  </si>
  <si>
    <t>60068688;60001854;60032325;60068688</t>
  </si>
  <si>
    <t>56395639200;56247558200;57200644677;55568059800</t>
  </si>
  <si>
    <t>Choi, J. H.;Tokuda, K.;Ogawa, H.;Kim, Y. H.</t>
  </si>
  <si>
    <t>South Korea;Japan;Japan</t>
  </si>
  <si>
    <t>Gwangju;Koganei;Minato</t>
  </si>
  <si>
    <t>Gwangju Institute of Science and Technology;Japan National Institute of Information and Communications Technology;Oki Electric Industry Co., Ltd.</t>
  </si>
  <si>
    <t>60068688;60032325;60001854</t>
  </si>
  <si>
    <t>Choi J.H.</t>
  </si>
  <si>
    <t>Gap-coupled patch-type waveguide-to-microstrip transition on single-layer dielectric substrate at V-band</t>
  </si>
  <si>
    <t>10.1049/el:20045144</t>
  </si>
  <si>
    <t>2-s2.0-4444250678</t>
  </si>
  <si>
    <t>['flexible applications']</t>
  </si>
  <si>
    <t>This design of a flexible printed circuit (FPC) planar antenna effectively supersedes that of an antenna on a traditional solid printed circuit board for more flexible applications on wireless system integration. The FPC antenna exhibits a controllable antenna pattern with effective tuning parameters of design.</t>
  </si>
  <si>
    <t>1034-1035</t>
  </si>
  <si>
    <t>Design of flexible printed antenna</t>
  </si>
  <si>
    <t>10.1049/el:20045152</t>
  </si>
  <si>
    <t>2-s2.0-4444281269</t>
  </si>
  <si>
    <t>['two feeds', 'feed single', 'experimental measurement', 'excess loss', 'divider output', 'design procedure', 'beam power', 'appropriate lengths', '86 db']</t>
  </si>
  <si>
    <t>A design procedure for multi-feed single-beam power-combining reflectarray antennas, was investigated. For the purpose of experimental measurement the feeds were simply excited using a 3dB power divider and appropriate lengths of semi-rigid coaxial lines between divider output and inputs to the two feeds. The measured insertion loss between the power divider input port and the inputs to each of the feeds was measured as 4.78 and 4.86 dB. The excess loss in the two feeds was 1.78 and 1.86 dB.</t>
  </si>
  <si>
    <t>1035-1037</t>
  </si>
  <si>
    <t>60028897;60018714;60028897</t>
  </si>
  <si>
    <t>16633798200;7003484529;57203176700</t>
  </si>
  <si>
    <t>Arpin, F.;Shaker, J.;McNamara, D. A.</t>
  </si>
  <si>
    <t>Ottawa;Ottawa</t>
  </si>
  <si>
    <t>University of Ottawa;Communications Research Centre</t>
  </si>
  <si>
    <t>60028897;60018714</t>
  </si>
  <si>
    <t>Arpin F.</t>
  </si>
  <si>
    <t>Multi-feed single-beam power-combining reflectarray antenna</t>
  </si>
  <si>
    <t>10.1049/el:20045212</t>
  </si>
  <si>
    <t>2-s2.0-4444288293</t>
  </si>
  <si>
    <t>['fibre applications', 'complete removal']</t>
  </si>
  <si>
    <t>The fabrication and characterisation of a GaAs based electroabsorption modulator for radio over fibre applications is reported. It is designed to work as a transmission type device for multimode fibre networks at 850 nm wavelength and to act so. it has been transferred to a transparent silica substrate (after complete removal of the GaAs substrate).</t>
  </si>
  <si>
    <t>1075-1076</t>
  </si>
  <si>
    <t>60026113;60026113;60026113;60026113;60026113;60026113;60026113;60026113</t>
  </si>
  <si>
    <t>6506245186;7005683967;6701504525;6701774197;7004688366;14058489900;7005382423;7006155779</t>
  </si>
  <si>
    <t>Lethien, C.;Vilcot, J. P.;McMurtry, S.;Lampin, J. F.;Vignaud, D.;Miska, P.;Decoster, D.;Mollot, F.</t>
  </si>
  <si>
    <t>Lethien C.</t>
  </si>
  <si>
    <t>Characterisation of SiO&lt;inf&gt;2&lt;/inf&gt; transferred GaAs electroabsorption modulator for 850 nm radio over fibre systems based on multimode fibre</t>
  </si>
  <si>
    <t>10.1049/el:20045288</t>
  </si>
  <si>
    <t>2-s2.0-4444323298</t>
  </si>
  <si>
    <t>['transmitter without', 'space tracking', 'performance loss', 'output systems', 'est affordable', 'combined space', 'also proposed']</t>
  </si>
  <si>
    <t>A combined space-time block coding (STBC) and eigen-space tracking (EST) scheme in multiple-input-multiple-output systems is proposed. It is proved that the STBC-EST is capable of shifting hardware complexity from the receiver to the transmitter without any bit error rate (BER) performance loss. A computation efficient EST algorithm is also proposed which makes the STBC-EST affordable. Simulation results show that the STBC-EST with a modest feedback requirement results in a negligible BER performance loss compared with a dual system configuration.</t>
  </si>
  <si>
    <t>1071-1073</t>
  </si>
  <si>
    <t>60090755;60090755</t>
  </si>
  <si>
    <t>7406094270;7004279281</t>
  </si>
  <si>
    <t>Zhou, Z.;Vucetic, B.</t>
  </si>
  <si>
    <t>Faculty of Engineering</t>
  </si>
  <si>
    <t>Combined space-time block coding and eigen-space tracking in MIMO systems</t>
  </si>
  <si>
    <t>10.1049/el:20045114</t>
  </si>
  <si>
    <t>2-s2.0-4444341719</t>
  </si>
  <si>
    <t>['single ray', 'ehf band', 'considered according']</t>
  </si>
  <si>
    <t>The effect of directional horn antenna radiation patterns is important to characterise an indoor radio channel. Instead of a single ray. the main possible rays of departure and arrival are considered according to the directional horn transmitter and receiver antenna radiation patterns using ray tracing. Computation results fit well with the measurements upon wall reflection at the EHF band.</t>
  </si>
  <si>
    <t>1037-1038</t>
  </si>
  <si>
    <t>60020288;60020288;60005415</t>
  </si>
  <si>
    <t>7501567943;6701605939;6701577028</t>
  </si>
  <si>
    <t>Huang, Y.;Talbi, L.;Denidni, T. A.</t>
  </si>
  <si>
    <t>Gatineau;Varennes</t>
  </si>
  <si>
    <t>Universit√© du Qu√©bec en Outaouais;Centre √ânergie Mat√©riaux T√©l√©communications</t>
  </si>
  <si>
    <t>60020288;60005415</t>
  </si>
  <si>
    <t>Wall reflection modelling for horn directional antenna at EHF</t>
  </si>
  <si>
    <t>10.1049/el:20045584</t>
  </si>
  <si>
    <t>2-s2.0-4444343444</t>
  </si>
  <si>
    <t>['three slots', 'return loss', 'proposed antenna', 'parametric analysis', 'novel compact', 'impedance bandwidth', 'antenna operates', '11 ghz', '10 db']</t>
  </si>
  <si>
    <t>A novel compact and wideband coplanar waveguide(CPW)-fed monopole antenna is proposed. To increase the impedance bandwidth, two parasitic elements and three slots are added, which structures are optimised by a parametric analysis. The antenna operates over 3.1 to 11 GHz for the return loss of less than -10 dB. Radiation patterns also show very well omnidirectional performance of the proposed antenna.</t>
  </si>
  <si>
    <t>1038-1040</t>
  </si>
  <si>
    <t>55455644500;7005282116;56535582400</t>
  </si>
  <si>
    <t>Chung, K.;Yun, T.;Choi, J.</t>
  </si>
  <si>
    <t>Chung K.</t>
  </si>
  <si>
    <t>Wideband CPW-fed monopole antenna with parasitic elements and slots</t>
  </si>
  <si>
    <t>10.1049/el:20045549</t>
  </si>
  <si>
    <t>2-s2.0-4444368103</t>
  </si>
  <si>
    <t>['three configurations', 'simulated results', 'reconfigurable quasi', 'operating frequency', 'main beam', 'half space', 'approximately 9', '66 ¬∞', '65 ghz', '63 ¬∞']</t>
  </si>
  <si>
    <t>Microstrip antenna | Photonic band gap structure | Reconfigurable antenna</t>
  </si>
  <si>
    <t>A pattem-reconfigurable quasi-Yagi microstrip antenna is presented. Its main beam in the E-plane can scan from -66¬∞ to +63¬∞ in the upper-half space by using a switch-controlled photonic band gap (PBG) structure, while maintaining an operating frequency of approximately 9.65 GHz, The antenna is analyzed using Ansoft HFSS. The measured and simulated results of the three configurations of the antenna are provided. ¬© 2004 Wiley Periodicals, Inc.</t>
  </si>
  <si>
    <t>296-297</t>
  </si>
  <si>
    <t>7408598493;8945567500;57214252326</t>
  </si>
  <si>
    <t>Yang, Xue Song;Wang, Bing Zhong;Zhang, Yong</t>
  </si>
  <si>
    <t>Yang X.</t>
  </si>
  <si>
    <t>Pattern-reconfigurable quasi-Yagi microstrip antenna using a photonic band gap structure</t>
  </si>
  <si>
    <t>10.1002/mop.20283</t>
  </si>
  <si>
    <t>2-s2.0-3843068661</t>
  </si>
  <si>
    <t>['wave frequencies', 'subarray concept', 'slot pair', 'novel waveguide', 'measured bandwidth', 'feed networks', 'efficient coupling', 'broad bandwidth', '5 ghz', '2 dbi', '0 ghz']</t>
  </si>
  <si>
    <t>Antenna array | Millimeter-wave | Planar antenna | Waveguide</t>
  </si>
  <si>
    <t>In this paper, we describe a fixed-beam broadband planar antenna array at millimeter-wave frequencies. The antenna is fed by waveguide-feed and microstrip-feed networks. In order to ensure fixed beams and a broad bandwidth, a subarray concept is introduced. For efficient coupling, a novel waveguide-to-slot transition consisting of a slot pair and a narrow conductive bar is proposed. Simulated and measured bandwidth is found to be more than 7.1% from 40.5-43.5 GHz. The main beam directions are broadside over all frequencies. The maximum measured antenna gain is 30.2 dBi at 42.0 GHz. ¬© 2004 Wiley Periodicals, Inc.</t>
  </si>
  <si>
    <t>Oh, Soon Soo;Heo, John;Kim, Dong Hyeon;Lee, Jae Wook;Song, Myung Sun;Kim, Young Sik</t>
  </si>
  <si>
    <t>Oh S.S.</t>
  </si>
  <si>
    <t>Broadband millimeter-wave planar antenna array with a waveguide and microstrip-feed network</t>
  </si>
  <si>
    <t>10.1002/mop.20279</t>
  </si>
  <si>
    <t>2-s2.0-3843071963</t>
  </si>
  <si>
    <t>['umts band', 'proposed antenna', 'internal antenna', 'experimental results', 'design example', 'constructed prototypes', 'concealed within', '2170 mhz']</t>
  </si>
  <si>
    <t>Antennas | Internal mobile-phone antennas | Metal-plate antennas</t>
  </si>
  <si>
    <t>A compact shorted metal-plate antenna suitable to be concealed within the casing of a folder-type mobile phone as an internal antenna is presented. A design example of the proposed antenna for operating in the UMTS band (1920-2170 MHz) is demonstrated. Details of the experimental results of the constructed prototypes are presented and discussed. ¬© 2004 Wiley Periodicals, Inc.</t>
  </si>
  <si>
    <t>7402302269;35460663000</t>
  </si>
  <si>
    <t>Chiu, Ching Yuan;Wong, Kin Lu</t>
  </si>
  <si>
    <t>An internal metal-plate antenna for a folder-type mobile phone</t>
  </si>
  <si>
    <t>10.1002/mop.20282</t>
  </si>
  <si>
    <t>2-s2.0-3843073025</t>
  </si>
  <si>
    <t>['numerical results', 'good agreement', 'dimensions based', 'computed using', 'antenna applications']</t>
  </si>
  <si>
    <t>Dual polarization | Dual-frequency | Microstrip antenna | Multilayer</t>
  </si>
  <si>
    <t>A dual-frequency and dual-linear polarization multi-layer microstrip antenna element for array-antenna applications is presented. The performance of the element was computed using a commercial software based on the finite-element-method (FEM) algorithm. A prototype with dimensions based on the simulations was built and tested. Good agreement between the measured and numerical results is obtained. ¬©2004 Wiley Periodicals, Inc.</t>
  </si>
  <si>
    <t>311-315</t>
  </si>
  <si>
    <t>56216378300;7102355233</t>
  </si>
  <si>
    <t>Michail, Georgios Ch;Uzunoglu, Nikolaos K.</t>
  </si>
  <si>
    <t>Michail G.</t>
  </si>
  <si>
    <t>Dual-frequency and dual-polarization multilayer microstrip antenna element</t>
  </si>
  <si>
    <t>10.1002/mop.20288</t>
  </si>
  <si>
    <t>2-s2.0-3843088304</t>
  </si>
  <si>
    <t>['two dimensions', 'reflection coefficient', 'low contrasts', 'host medium', 'buried structures']</t>
  </si>
  <si>
    <t>Deconvolution techniques | Microwaves | Reflection coefficient | Shallow buried objects</t>
  </si>
  <si>
    <t>In this paper, we propose a low-cost microwave technique to characterize shallow subsurface objects. Experiments and simulations are carried out to explore the possibility of predicting the reflection coefficient, according to one or two dimensions, of buried structures. High and low contrasts between the host medium and the object are investigated. ¬© 2004 Wiley Periodicals, Inc.</t>
  </si>
  <si>
    <t>335-339</t>
  </si>
  <si>
    <t>60026113;60026113;60026113</t>
  </si>
  <si>
    <t>6507498514;6603005292;7003520733</t>
  </si>
  <si>
    <t>Furlan-Achrait, L.;Lasri, T.;Mamouni, A.</t>
  </si>
  <si>
    <t>Furlan-Achrait L.</t>
  </si>
  <si>
    <t>Prediction of the reflection coefficient of shallow buried objects by a microwave technique</t>
  </si>
  <si>
    <t>10.1002/mop.20295</t>
  </si>
  <si>
    <t>2-s2.0-3843092653</t>
  </si>
  <si>
    <t>['wide axial', 'ratio bandwidth', 'horizontal portion', 'four l', 'figures increase', 'excitation phase', 'dual l', 'circularly polarized', 'circular polarization', 'circular patch', 'bandwidth enhancement', 'angular orientation', '45 %.']</t>
  </si>
  <si>
    <t>Circular polarization | Impedance and axial-ratio bandwidth enhancement | L-shaped probe feed | Microstrip antenna</t>
  </si>
  <si>
    <t>Impedance-bandwidth enhancement of microstrip antennas using an L-shaped probe feed has previously been demonstrated. In this paper, axial-ratio bandwidth enhancement is achieved for circularly polarized (CP) microstrip patch antenna using dual and four L-shaped probe feeds. By controlling the excitation phase and angular orientation of the horizontal portion of each L-probe, circular polarization can be generated with wide axial-ratio bandwidth by exciting the circular patch. In the dual L-shaped probe case, the impedance and axial-ratio bandwidth are 42% and 27.23%, respectively. On the other hand, for the four L-shaped probes case, both of these figures increase to 45%. ¬©2004 Wiley Periodicals, Inc.</t>
  </si>
  <si>
    <t>263-265</t>
  </si>
  <si>
    <t>7201502439;55511318500;55510527400</t>
  </si>
  <si>
    <t>Lo, Wai Kwok;Chan, Chi Hou;Luk, Kwai Man</t>
  </si>
  <si>
    <t>Lo W.</t>
  </si>
  <si>
    <t>Bandwidth enhancement of circularly polarized microstrip patch antenna using multiple L-shaped probe feeds</t>
  </si>
  <si>
    <t>10.1002/mop.20272</t>
  </si>
  <si>
    <t>2-s2.0-3843094829</t>
  </si>
  <si>
    <t>['spatial domain', 'several arrays', 'rigorous analysis', 'function technique', 'field patterns', 'electrically large', 'circular cylinders', 'certain discrepancies']</t>
  </si>
  <si>
    <t>Coated cylinders | Conformal phased array | Green's function | Method of moments</t>
  </si>
  <si>
    <t>An efficient and accurate hybrid method of moments (MoM)/Green's function technique in the spatial domain is developed for the rigorous analysis of large, finite phased arrays of circumferentially oriented printed dipoles on electrically large, dielectric-coated, circular cylinders. Basic performance metrics (in the form of array current distribution, active reflection coefficient, far-field patterns, and so forth) of several arrays have been obtained and compared with similar printed arrays on grounded planar substrates. Certain discrepancies have been observed and discussed. ¬© 2004 Wiley Periodicals, Inc.</t>
  </si>
  <si>
    <t>299-304</t>
  </si>
  <si>
    <t>60014808;60014808</t>
  </si>
  <si>
    <t>35591439300;6506313928</t>
  </si>
  <si>
    <t>Ert√ºrk, V. B.;G√ºner, Baris</t>
  </si>
  <si>
    <t>Bilkent √úniversitesi</t>
  </si>
  <si>
    <t>Ert√ºrk V.</t>
  </si>
  <si>
    <t>Analysis of finite arrays of circumferentially oriented printed dipoles on electrically large cylinders</t>
  </si>
  <si>
    <t>10.1002/mop.20285</t>
  </si>
  <si>
    <t>2-s2.0-3843120857</t>
  </si>
  <si>
    <t>['top patch', 'printed antenna', 'novel kind', 'nmfga ),', 'generate multiple', 'design example', 'dcs dual', 'bottom patch', 'bandwidth property', 'band antenna']</t>
  </si>
  <si>
    <t>Antenna | Dual-band antenna | Printed antenna</t>
  </si>
  <si>
    <t>A novel kind of printed antenna, called nonuniform meandered and fork-type grounded antenna (NMFGA), is proposed in this paper. The design of the NMFGA is simple, clear, and versatile: a nonuniform meandered patch (top patch) is designed to generate multiple and tunable resonant frequencies, while a fork-type grounded patch (bottom patch) is designed to improve and enhance the bandwidth property. As a design example, an EGSM/DCS dual-band antenna is presented. The measured and simulated reflection losses and measured radiation patterns are obtained and studied. ¬© 2004 Wiley Periodicals, Inc.</t>
  </si>
  <si>
    <t>297-299</t>
  </si>
  <si>
    <t>60025864;60025864</t>
  </si>
  <si>
    <t>7404947019;7402303527</t>
  </si>
  <si>
    <t>Hsu, Cho Kang;Chiu, Cheng Nan</t>
  </si>
  <si>
    <t>Nonuniform meandered and fork-type grounded antenna design</t>
  </si>
  <si>
    <t>10.1002/mop.20284</t>
  </si>
  <si>
    <t>2-s2.0-3843124143</t>
  </si>
  <si>
    <t>['yagi antennas', 'tray stack', 'tray power', 'transmitting signals', 'proposed phase', 'investigated tray', 'individual trays', 'individual amplifiers', 'improved performance', 'horn antennas', 'error compensation', 'combining structure', 'combining across', 'band tray', 'active varieties']</t>
  </si>
  <si>
    <t>Active antennas | Amplifiers | Planar arrays | Power combiners | Uniplanar Quasi-Yagi antenna</t>
  </si>
  <si>
    <t>The design of an X-band tray-type spatial power combiner, which employs uniplanar quasi-Yagi antennas (QYAs) for receiving and transmitting signals by individual amplifiers, is presented. Passive and active varieties of a seven-tray power-combining structure that includes two hard horns for uniform signal launching and combining across the tray stack are developed and measured. In order to compensate for nonuniform phase across the stack, which is caused by the non-planar wave front of the horn antennas, Schiffman phase shifters are implemented in individual trays. The experimental results show an improved performance of the investigated tray-type power combiner when the proposed phase-error compensation is implemented. ¬©2004 Wiley Periodicals, Inc.</t>
  </si>
  <si>
    <t>307-311</t>
  </si>
  <si>
    <t>7202660143;35570164700</t>
  </si>
  <si>
    <t>Tsai, Feng Chi E.;Bialkowski, Marek E.</t>
  </si>
  <si>
    <t>Tsai F.</t>
  </si>
  <si>
    <t>Design of an X-band tray-type spatial power combiner using uniplanar quasi-Yagi antennas</t>
  </si>
  <si>
    <t>10.1002/mop.20287</t>
  </si>
  <si>
    <t>2-s2.0-3843136110</t>
  </si>
  <si>
    <t>['strip feed', 'also studied', '18 %.']</t>
  </si>
  <si>
    <t>Bandwidth enhancement | Cylindrical dielectric resonator antenna | Electromagnetic coupling | L-strip feed</t>
  </si>
  <si>
    <t>A broadband cylindrical dielectric resonator antenna (DRA) energized with an L-strip feed is presented. The novel exciting technique achieves a 2:1 VSWR bandwidth of 18%. The variation of bandwidth for different feed parameters is also studied. ¬© 2004 Wiley Periodicals, Inc.</t>
  </si>
  <si>
    <t>293-294</t>
  </si>
  <si>
    <t>57211466680;6603096440;57218539158;6602649786;35553813500</t>
  </si>
  <si>
    <t>Menon, Sreedevi K.;Lethakumary, B.;Mohanan, P.;Bijumon, P. V.;Sebastian, M. T.</t>
  </si>
  <si>
    <t>Menon S.K.</t>
  </si>
  <si>
    <t>Wideband cylindrical dielectric resonator antenna excited using an L-strip feed</t>
  </si>
  <si>
    <t>10.1002/mop.20281</t>
  </si>
  <si>
    <t>2-s2.0-3843142675</t>
  </si>
  <si>
    <t>['whereas ci', 'western hemisphere', 'unpublished observations', 'strategy related', 'step elongation', 'stage suggests', 'specimens contrasts', 'species corresponds', 'species appears', 'several structures', 'setal elements', 'reef area', 'proximal segments', 'presented based', 'postnaupliar stages', 'postnaupliar development', 'parasitic forms', 'older copepodids', 'new material', 'moult rapidly', 'morphometric changes', 'lunar cycle', 'legs 1', 'half moon', 'genital opening', 'general morphology', 'expanded description', 'distinctive elongation', 'delayed formation', 'ciii stage', 'ciii copepodids', 'chawayi appears', 'another thaumatopsylloid', 'anal somite', 'adult forms', 'adult form', 'adult cv']</t>
  </si>
  <si>
    <t>Copepoda | Crustacea | Invertebrate development | Taxonomy | Zooplankton</t>
  </si>
  <si>
    <t>Copepods of the recently established order Thaumatopsylloida are semi-parasitic forms in which naupliar development takes place inside ophiurid echinoderms; the postnaupliar stages are free-living. The morphology and development of the postnaupliar stages of this order remain practically unstudied. Plankton samples collected at night time following the lunar cycle in a reef area of the Mexican Caribbean coast yielded different copepodid stages of Caribeopsyllus chawayi Su√°rez-Morales, one of the two thaumatopsylloid species known in the western hemisphere. Five female copepodid stages (CI-III, CV, CVI) are described and illustrated in detail. Both copepodid and adult forms are devoid of mouthparts and antennae. This species appears to moult rapidly from CIII into a pre-adult CV by acquiring a distinctive elongation of the anal somite and a clearly different segmentation pattern of legs 1-3. Morphological and morphometric changes during postnaupliar development of several structures were analysed and compared with unpublished observations on another thaumatopsylloid (Thespesiopsyllus paradoxus Sars). Among other characters, the one-step elongation of the anal somite in our specimens contrasts with the gradual pattern shown by T. paradoxus. It is suggested that the pre-adult form of C. chawayi appears after the CIII stage; unlike other copepods, the number of setal elements in the CIII stage is unchanged in older copepodids. The delayed formation of (1) leg 1 coxal seta, (2) the arthrodial membrane separating the proximal segments of legs 1 and 2, and (3) legs 3 segmental divisions seem to be derived characters relative to previously known patterns in the Copepoda. An expanded description of the adult is presented based on the new material. The size and general morphology of the holotype of this species corresponds to a CV; however, the presence of a genital opening at this stage suggests that females may copulate at CV. The CV and adult forms occurred exclusively during the full moon phase, whereas CI-CIII copepodids were collected during half moon only; no specimens were collected at the new moon phase. This is possibly a result of a strategy related to both the encounter of mate and host and a tide-stream selective transport in this reef area.</t>
  </si>
  <si>
    <t>223-244</t>
  </si>
  <si>
    <t>Sarsia</t>
  </si>
  <si>
    <t>60015438-60007670;60015438</t>
  </si>
  <si>
    <t>7005585473;21735144100</t>
  </si>
  <si>
    <t>Su√°rez-Morales, Eduardo;Tovar, Edgar</t>
  </si>
  <si>
    <t>Mexico;United States</t>
  </si>
  <si>
    <t>Tapachula;Washington, D.C.</t>
  </si>
  <si>
    <t>El Colegio de la Frontera Sur;Smithsonian National Museum of Natural History</t>
  </si>
  <si>
    <t>60015438;60007670</t>
  </si>
  <si>
    <t>Su√°rez-Morales E.</t>
  </si>
  <si>
    <t>Postnaupliar stages of a thaumatopsyllid copepod from a reef area of the western Caribbean Sea</t>
  </si>
  <si>
    <t>10.1080/00364820410002442</t>
  </si>
  <si>
    <t>2-s2.0-4544317358</t>
  </si>
  <si>
    <t>['‚ äô', 'œõcdm cosmology', 'strain amplitude', 'stellar dynamical', 'standard hc', 'small radii', 'simple scheme', 'shrinking binary', 'seed holes', 'redshift z', 'range f', 'quadrupole approximation', 'orbital decay', 'merger remnant', 'merger history', 'merger hierarchy', 'mbh binaries', 'lower frequencies', 'loss cone', 'lisa ).', 'lighter binaries', 'larger structures', 'large separations', 'interactions cause', 'integrated emission', 'individual events', 'higher frequencies', 'halo mergers', 'h c', 'final coalescence', 'expected low', 'dynamical friction', 'discrete sources', 'defined shape', 'dark halo', 'constantly refilled', 'confidence level', 'associated mbhs', '6 hz', '3 behavior', '10 9']</t>
  </si>
  <si>
    <t>Black hole physics | Cosmology: theory | Early universe | Gravitational waves | Relativity</t>
  </si>
  <si>
    <t>We compute the expected low-frequency gravitational wave signal from coalescing massive black hole (MBH) binaries at the center of galaxies in a hierarchical structure formation scenario in which seed holes of intermediate mass form far up in the dark halo "merger tree." The merger history of dark matter halos and associated MBHs is followed via cosmological Monte Carlo realizations of the merger hierarchy from redshift z = 20 to the present in a ŒõCDM cosmology. MBHs get incorporated through halo mergers into larger and larger structures, sink to the center because of dynamical friction against the dark matter background, accrete cold material in the merger remnant, and form MBH binary systems. Stellar dynamical (three-body) interactions cause the hardening of the binary at large separations, while gravitational wave emission takes over at small radii and leads to the final coalescence of the pair. A simple scheme is applied in which the "loss cone" is constantly refilled and a constant stellar density core forms because of the ejection of stars by the shrinking binary. The integrated emission from inspiraling MBH binaries at all redshifts is computed in the quadrupole approximation and results in a gravitational wave background (GWB) with a well-defined shape that reflects the different mechanisms driving the late orbital evolution. The characteristic strain spectrum has the standard hc(f) ‚àù f -2/3 behavior only in the range f = 10-9 to 10 -6 Hz. At lower frequencies the orbital decay of MBH binaries is driven by the ejection of background stars ("gravitational slingshot"), and the strain amplitude increases with frequency, h c(f) ‚àù f. In this range the GWB is dominated by 10 9-1010 M‚äô MBH pairs coalescing at 0 ‚â≤ z ‚â≤ 2. At higher frequencies, f &gt; 10-6 Hz, the strain amplitude, as steep as hc(f) ‚àù f-1.3, is shaped by the convolution of last stable circular orbit emission by lighter binaries (102-107 M‚äô) populating galaxy halos at all redshifts. We discuss the observability of inspiraling MBH binaries by a low-frequency gravitational wave experiment such as the planned Laser Interferometer Space Antenna (LISA). Over a 3 yr observing period LISA should resolve this GWB into discrete sources, detecting ‚âà60 (‚âà250) individual events above an S/N = 5 (S/N = 1) confidence level.</t>
  </si>
  <si>
    <t>623-632</t>
  </si>
  <si>
    <t>60005400;60005400;60024941;60024941</t>
  </si>
  <si>
    <t>8621902600;7003612876;57204305615;57203195521</t>
  </si>
  <si>
    <t>Sesana, Alberto;Haardt, Francesco;Madau, Piero;Volonteri, Marta</t>
  </si>
  <si>
    <t>Santa Cruz;Varese</t>
  </si>
  <si>
    <t>University of California, Santa Cruz;Universit√† degli Studi dell'Insubria</t>
  </si>
  <si>
    <t>60024941;60005400</t>
  </si>
  <si>
    <t>Sesana A.</t>
  </si>
  <si>
    <t>Low-frequency gravitational radiation from coalescing massive black hole binaries in hierarchical cosmologies</t>
  </si>
  <si>
    <t>10.1086/422185</t>
  </si>
  <si>
    <t>2-s2.0-6044242469</t>
  </si>
  <si>
    <t>['traveling wave', 'joule heating', 'fluid volume', 'fluid relative', 'fluid conductivity', 'external temperature', 'applied voltage']</t>
  </si>
  <si>
    <t>The electrothermal fluid flow of a traveling wave was analyzed using numerical simulation. It was found that in the fluid volume, the temperature was governed by the fluid conductivity and the applied voltage was governed from Joule heating. The effect of imposing an external temperature was enhanced by selecting a substrate with high thermal conductivity. It was concluded that in case of traveling wave, the direction of the fluid relative to the field could change, depending on the external temperature profile.</t>
  </si>
  <si>
    <t>2323-2330</t>
  </si>
  <si>
    <t>60011373;60025225;60011373</t>
  </si>
  <si>
    <t>6506422060;7201728863;7102453853</t>
  </si>
  <si>
    <t>Perch-Nielsen, Ivan R.;Green, Nicolas G.;Wolff, Anders</t>
  </si>
  <si>
    <t>United Kingdom;Denmark</t>
  </si>
  <si>
    <t>Southampton;Lyngby</t>
  </si>
  <si>
    <t>University of Southampton;Danmarks Tekniske Universitet</t>
  </si>
  <si>
    <t>60025225;60011373</t>
  </si>
  <si>
    <t>Perch-Nielsen I.</t>
  </si>
  <si>
    <t>Numerical simulation of travelling wave induced electrothermal fluid flow</t>
  </si>
  <si>
    <t>S0022372704774537</t>
  </si>
  <si>
    <t>10.1088/0022-3727/37/16/016</t>
  </si>
  <si>
    <t>2-s2.0-4344631058</t>
  </si>
  <si>
    <t>['test functions', 'scattering properties', 'rectangular grid', 'planar approximation', 'paraxial region', 'numerical results', 'nonparaxial region', 'near axial', 'mutual coupling', 'integral equation', 'excitation vector', 'electrical thickness', 'cylinder radius', 'circular cylinders', 'backscattered far', 'asymptotic solution', 'array case', 'aperture fields']</t>
  </si>
  <si>
    <t>The scattering properties of dielectric coated waveguide aperture antennas mounted on circular cylinders are investigated. Both the single element antenna and the array case are treated. The array antenna consists of 4 √ó 32 rectangular apertures placed in a rectangular grid on the surface of an infinitely long circular cylinder. The problem is formulated in terms of an integral equation for the aperture fields which is solved with the method of moments using rectangular waveguide modes as basis and test functions. An efficient uniform asymptotic technique is used to calculate the excitation vector and the backscattered far-field. The asymptotic solution is valid for large cylinders coated with thin dielectric layers away from the paraxial (i.e. near axial) region. A similar asymptotic solution is used to calculate the mutual coupling in the nonparaxial region. For the self coupling terms and for the mutual coupling in the paraxial region a planar approximation is used with a corresponding spectral domain technique. Numerical results are presented as a function of frequency, angle of incidence, cylinder radius, and electrical thickness of the coating. ¬© 2004 IEEE.</t>
  </si>
  <si>
    <t>1851-1858</t>
  </si>
  <si>
    <t>60002014;60002014-60000990;60003500</t>
  </si>
  <si>
    <t>6507330010;7006000195;35595967100</t>
  </si>
  <si>
    <t>Thors, Bj√∂rn;Josefsson, Lars;Rojas, Roberto G.</t>
  </si>
  <si>
    <t>United States;Sweden;Sweden</t>
  </si>
  <si>
    <t>Columbus;Stockholm;Gothenburg</t>
  </si>
  <si>
    <t>The Ohio State University;The Royal Institute of Technology (KTH);Chalmers University of Technology</t>
  </si>
  <si>
    <t>60003500;60002014;60000990</t>
  </si>
  <si>
    <t>Thors B.</t>
  </si>
  <si>
    <t>The RCS of a cylindrical array antenna coated with a dielectric layer</t>
  </si>
  <si>
    <t>10.1109/TAP.2004.831300</t>
  </si>
  <si>
    <t>2-s2.0-4043050979</t>
  </si>
  <si>
    <t>['two parameters', 'test system', 'system design', 'significant impact', 'rician environments', 'receive antenna', 'one technique', 'multiple echoes', 'multipath interference', 'experimentally determine', 'e .,', 'diversity performance', 'coherent summation', 'antenna pair', 'antenna diversity']</t>
  </si>
  <si>
    <t>In wireless communication systems, multipath interference has a significant impact on system design and performance. Fast fading variations are caused by the coherent summation of multiple echoes from many reflection points reaching the receive antenna. Antenna diversity is one technique that can be used to overcome multipath fading. A test system used to measure the diversity performance of an antenna pair was used to experimentally determine the complex correlation coefficient between the two antenna branches. A local mean estimation algorithm based on the channel mean square error equalization was implemented. Thus, the two parameters that determine the expected diversity gain, i.e., the complex correlation coefficient and the mean level signal difference, were estimated. The test system was used to evaluate the polarization diversity performance of different antenna pairs in Rayleigh and Rician environments, both in the absence and in the presence of a human head phantom. ¬© 2004 IEEE.</t>
  </si>
  <si>
    <t>1795-1810</t>
  </si>
  <si>
    <t>60026306;60013301-60030612;60000251;60000251</t>
  </si>
  <si>
    <t>7202724032;7006934986;6701607511;6507101831</t>
  </si>
  <si>
    <t>Narayanan, Ram M.;Atanassov, Kalin;Stoiljkovic, Vladimir;Kadambi, Govind R.</t>
  </si>
  <si>
    <t>San Diego;Lincoln;San Diego;New York</t>
  </si>
  <si>
    <t>University of California, San Diego;University of Nebraska‚ÄìLincoln;Qualcomm Incorporated;IEEE</t>
  </si>
  <si>
    <t>60030612;60026306;60013301;60000251</t>
  </si>
  <si>
    <t>Narayanan R.</t>
  </si>
  <si>
    <t>Polarization diversity measurements and analysis for antenna configurations at 1800 MHz</t>
  </si>
  <si>
    <t>10.1109/TAP.2004.831290</t>
  </si>
  <si>
    <t>2-s2.0-4043127585</t>
  </si>
  <si>
    <t>['provided reducing', 'orthogonal projection', 'orthogonal modes', 'extensively studied', 'design procedure', 'design method', 'design example', 'computational complexity', 'basis defined', 'array structure']</t>
  </si>
  <si>
    <t>Antenna array design using orthogonal modes has been extensively studied in the past. The design procedure is based on the projection of an arbitrary array factor on a basis defined by a set of orthogonal modes on the array structure. A design method is presented that relies on the construction of an orthogonal basis using the Gram-Schmidt orthonormalization method. Moreover, simplifications of the orthogonal projection are provided reducing the computational complexity of the design procedure. Finally, the validity of the method is displayed with a design example. ¬© 2004 IEEE.</t>
  </si>
  <si>
    <t>1905-1909</t>
  </si>
  <si>
    <t>Georgiadis, Apostolos</t>
  </si>
  <si>
    <t>Georgiadis A.</t>
  </si>
  <si>
    <t>On antenna array design using orthogonal modes</t>
  </si>
  <si>
    <t>10.1109/TAP.2004.831339</t>
  </si>
  <si>
    <t>2-s2.0-4043138792</t>
  </si>
  <si>
    <t>['work presents', 'wave antenna', 'voltage standing', 'thin substrate', 'substrate without', 'previously reported', 'paper presents', 'numerically simulated', 'measured data', 'measured bandwidth', 'fixed main', 'fire direction', 'conductor strip', 'band performance', '75 ghz', '1 ).']</t>
  </si>
  <si>
    <t>This paper presents a leaky-wave antenna with only a single-conductor strip on a substrate without a practical ground plane. The full-wave integral equation method is used to investigate the EH01 leaky mode of this single-conductor strip structure. When this single-conductor strip is on a thin substrate with a low dielectric constant, a broad-band radiation regime can exist for the EH01 leaky mode. The balanced microstrip lines and the inverted balanced microstrip lines are used to excite this EH01 leaky mode. This work presents both the numerically simulated and measured data. The measured bandwidth of a voltage standing-wave ratio ‚â¶ 2 is from 6.55-13.75 GHz (2.34:1). In this case, the normalized phase constant is very close to 1 and this results in a fixed main-beam radiation pattern in the end-fire direction. This leaky-wave antenna with only a single rectangle stripline of length 110 mm can achieve the same broad-band performance as a tapered microstrip leaky wave antenna with a length 310 mm, as previously reported by the authors. ¬© 2004 IEEE.</t>
  </si>
  <si>
    <t>1783-1789</t>
  </si>
  <si>
    <t>7401528134;57209831312</t>
  </si>
  <si>
    <t>Hong, Wanchu;Lin, Yu De</t>
  </si>
  <si>
    <t>Hong W.</t>
  </si>
  <si>
    <t>Single-conductor strip leaky-wave antenna</t>
  </si>
  <si>
    <t>10.1109/TAP.2004.829854</t>
  </si>
  <si>
    <t>2-s2.0-4043148674</t>
  </si>
  <si>
    <t>H2020 Future and Emerging Technologies</t>
  </si>
  <si>
    <t>IST-2001-33055</t>
  </si>
  <si>
    <t>FET</t>
  </si>
  <si>
    <t>['system could', 'supporting struts', 'reflectors including', 'radiation pattern', 'new block', 'million unknowns', 'iterative solver', 'huge preconditioner', 'feed housing', 'electrically large', 'discretised using', 'delft university', 'bad conditioning', 'approximately half', 'accurately simulated']</t>
  </si>
  <si>
    <t>The radiation pattern of the large parabolic reflectors of the Transportable Atmospheric RAdar system (TARA), developed at Delft University of Technology, has been accurately simulated. The electric field integral equation (EFIE) formulation has been applied to a model of the reflectors including the feed housing and supporting struts, discretised using the method of moments. Because the problem is electrically large (the reflector has a diameter of 33Œª) and nonsymmetrical, this lead to a badly conditioned linear system of approximately half a million unknowns. In order to solve this system, an iterative solver (generalized minimum residual method) was used, in combination with the multi-level fast multipole method. Because of the bad conditioning, the system could only be solved by using a huge preconditioner. A new block-incomplete LU preconditioner (ILU) algorithm has been employed to allow for efficient out-of-computer core memory preconditioning. ¬© 2004 IEEE.</t>
  </si>
  <si>
    <t>1758-1766</t>
  </si>
  <si>
    <t>60007592;60007592;60006288;60007592</t>
  </si>
  <si>
    <t>6602301027;7006933058;35563466100;6701335577</t>
  </si>
  <si>
    <t>Heldring, Alex;Rius, Juan M.;Ligthart, Leo P.;Cardama, Angel</t>
  </si>
  <si>
    <t>Spain;Netherlands</t>
  </si>
  <si>
    <t>Barcelona;Delft</t>
  </si>
  <si>
    <t>Universitat Polit√®cnica de Catalunya;Delft University of Technology</t>
  </si>
  <si>
    <t>60007592;60006288</t>
  </si>
  <si>
    <t>Heldring A.</t>
  </si>
  <si>
    <t>Accurate numerical modeling of the TARA reflector system</t>
  </si>
  <si>
    <t>10.1109/TAP.2004.831408</t>
  </si>
  <si>
    <t>2-s2.0-4043178536</t>
  </si>
  <si>
    <t>['temporal resolution', 'technical parameters', 'recently improved', 'preliminary experience', 'past generation', 'particular focus', 'new generation', 'msct scanners', 'msct ),', 'coronary arteries', 'become possible', '1 mm']</t>
  </si>
  <si>
    <t>16-row MSCT | Coronary angiography | Coronary artery stent | CT angiography</t>
  </si>
  <si>
    <t>The visualization of coronary arteries has become possible only after the introduction of multislice CT scanners (MSCT), which allow a gantry rotation time of 500/ms, a number of 4 detector array, and an in-plane spatial resolution of 1 mm. Such spatial and temporal resolution has been recently improved with a new generation of MSCT scanners with 16 detector rows and a gantry rotation time of 420/ms. We report a preliminary experience with this new generation of scanners in a patient with coronary artery stent. Technical parameters are described with particular focus on the comparison with the past generation of 4-row MSCT scanners.</t>
  </si>
  <si>
    <t>63-68+85</t>
  </si>
  <si>
    <t>Acta Biomedica de l'Ateneo Parmense</t>
  </si>
  <si>
    <t>60032114-60004969;60004969</t>
  </si>
  <si>
    <t>7005879777;7103209535</t>
  </si>
  <si>
    <t>Cademartiri, Filippo;Pavone, Paolo</t>
  </si>
  <si>
    <t>Rotterdam;Parma</t>
  </si>
  <si>
    <t>Erasmus MC;Universit√† di Parma</t>
  </si>
  <si>
    <t>60032114;60004969</t>
  </si>
  <si>
    <t>Cademartiri F.</t>
  </si>
  <si>
    <t>Computed tomography coronary-angiography with a 16-row multislice scanner: Early experience and technical considerations</t>
  </si>
  <si>
    <t>2-s2.0-4043135859</t>
  </si>
  <si>
    <t>['v curves', 'several porphyrin', 'semitransparent electrodes', 'porphyrin zinc', 'photovoltaic performance', 'p25 films', 'ii ),', 'electrolyte concentrations', 'dark currents', 'cells sensitized', '3 -/']</t>
  </si>
  <si>
    <t>The photovoltaic performance of several porphyrin-derivatized TiO 2 films in regenerative photoelectrochemical cells is reported and compared to that in cells sensitized with a Ru(2,2‚Ä≤-bipyridyl-4,4‚Ä≤-dicarboxylate)2(NCS)2 (N3) dye. The porphyrin sensitizers tetrakis(3‚Ä≤,5'-di-tert-butylphenyl)porphyrin, tetrakis(3‚Ä≤,5‚Ä≤-di-tert-butylphenyl)porphyrin zinc(II), and tetrakis(4'-carboxyphenyl)porphyrin were studied. Differences in efficiencies of the porphyrin light absorbers are ascribed to poor electronic coupling of the latter two sensitizers to the titania conduction band. Dark currents and I- V curves were measured as a function of incident ligth intensity and I 3-/I- electrolyte concentrations for three different film preparations, with and without a coadsorber. Analysis of dark current results with use of a perviously proposed model suggests that the lower efficiencies yielded with P25 TiO2 supports compared to semitransparent electrodes can be explained, in part, by the differneces in the measured back electron transfer. Photoaction spectra closely matched the prophyrin absorption spectra which we argue is more likely than for similar spectra reported previously in P25 films.</t>
  </si>
  <si>
    <t>12962-12971</t>
  </si>
  <si>
    <t>60020828-60026553;60020828;60011019</t>
  </si>
  <si>
    <t>57205683454;57203438642;6603749328</t>
  </si>
  <si>
    <t>Jasieniak, Jack;Johnston, Martin;Waclawik, Eric R.</t>
  </si>
  <si>
    <t>Parkville;Adelaide;Brisbane</t>
  </si>
  <si>
    <t>University of Melbourne;Flinders University;Queensland University of Technology</t>
  </si>
  <si>
    <t>60026553;60020828;60011019</t>
  </si>
  <si>
    <t>Jasieniak J.</t>
  </si>
  <si>
    <t>Characterization of a porphyrin-containing dye-sensitized solar cell</t>
  </si>
  <si>
    <t>10.1021/jp048073i</t>
  </si>
  <si>
    <t>2-s2.0-4444280598</t>
  </si>
  <si>
    <t>['vitro refolding', 'three lhc', 'three isoforms', 'significant differences', 'purified pigments', 'pure isoforms', 'polypeptide sequence', 'pigment organization', 'pigment content', 'photosynthetic apparatus', 'one another', 'oligomeric state', 'native lhc', 'major light', 'main role', 'main lhcb1', 'likely role', 'lhcb2 antenna', 'ii isolated', 'ii isoforms', 'higher chlorophyll', 'heterologous expression', 'harvesting complex', 'form homo', 'escherichia coli', 'energy within', 'crucial role', 'clearly different', 'b ratio', 'although lhcb1']</t>
  </si>
  <si>
    <t>The major light-harvesting complex (LHC-II) of higher plants plays a crucial role in capturing light energy for photosynthesis and in regulating the flow of energy within the photosynthetic apparatus. Native LHC-II isolated from plant tissue consists of three isoforms, Lhcb1, Lhcb2, and Lhcb3, which form homo- and heterotrimers. All three isoforms are highly conserved among different species, suggesting distinct functional roles. We produced the three LHC-II isoforms by heterologous expression of the polypeptide in Escherichia coli and in vitro refolding with purified pigments. Although Lhcb1 and Lhcb2 are very similar in polypeptide sequence and pigment content, Lhcb3 is clearly different because it lacks an N-terminal phosphorylation site and has a higher chlorophyll a/b ratio, suggesting the absence of one chlorophyll b. Low temperature absorption and fluorescence emission spectra of the pure isoforms revealed small but significant differences in pigment organization. The oligomeric state of the pure isoforms and of their permutations was investigated by native gel electrophoresis, sucrose density gradient centrifugation, and SDS-PAGE. Lhcb1 and Lhcb2 formed trimeric complexes by themselves and with one another, but Lhcb3 was able to do so only in combination with one or both of the other isoforms. We conclude that the main role of Lhcb1 and Lhcb2 is in the adaptation of photosynthesis to different light regimes. The most likely role of Lhcb3 is as an intermediary in light energy transfer from the main Lhcb1/Lhcb2 antenna to the photosystem II core.</t>
  </si>
  <si>
    <t>36884-36891</t>
  </si>
  <si>
    <t>60020952;60020952</t>
  </si>
  <si>
    <t>8285325800;7006010107</t>
  </si>
  <si>
    <t>Standfuss, Joerg;K√ºhlbrandt, Werner</t>
  </si>
  <si>
    <t>Max Planck Institute of Biophysics</t>
  </si>
  <si>
    <t>Standfuss J.</t>
  </si>
  <si>
    <t>The three isoforms of the light-harvesting complex II: Spectroscopic features, trimer formation, and functional roles</t>
  </si>
  <si>
    <t>10.1074/jbc.M402348200</t>
  </si>
  <si>
    <t>2-s2.0-4344625034</t>
  </si>
  <si>
    <t>['spiral antenna', 'performance using', 'frequency dependence', 'element analysis', 'complex current']</t>
  </si>
  <si>
    <t>The performance of resonant dipole antennas used in continuous-wave terahertz photomixers was studied. Dipole antenna designs were characterized by modeling their performance using a commercially available electromagnetic simulator, based on finite-element analysis. The complex current and voltage in the circuit were used to calculate the frequency dependence of the antenna input impedance. It is observed that the optimized design outperformed the spiral antenna.</t>
  </si>
  <si>
    <t>1622-1624</t>
  </si>
  <si>
    <t>60121115-60102133;60102133;60102133;60102133;60121115;60012070;60003771</t>
  </si>
  <si>
    <t>56036321800;7004888947;7202809368;57188655636;7005415578;56911604400;7007147933</t>
  </si>
  <si>
    <t>Gregory, I. S.;Tribe, W. R.;Cole, B. E.;Evans, M. J.;Linfield, E. H.;Davies, A. G.;Missous, M.</t>
  </si>
  <si>
    <t>United Kingdom;United Kingdom;United Kingdom;United Kingdom</t>
  </si>
  <si>
    <t>Cambridge;Cambridge;Leeds;Manchester</t>
  </si>
  <si>
    <t>Department of Physics;TeraView Limited;University of Leeds;The University of Manchester</t>
  </si>
  <si>
    <t>60121115;60102133;60012070;60003771</t>
  </si>
  <si>
    <t>Resonant dipole antennas for continuous-wave terahertz photomixers</t>
  </si>
  <si>
    <t>10.1063/1.1789244</t>
  </si>
  <si>
    <t>2-s2.0-4944253356</t>
  </si>
  <si>
    <t>['using three', 'simulations prove', 'simpler decoder', 'put forward', 'made simulations', 'higher rate', 'group codes', 'given rate', 'code rate', '7 db', '5 db', '4 db', '4 bits', '3 bits']</t>
  </si>
  <si>
    <t>Bit error rate | Coding gain | Differential modulation | Space-time block code</t>
  </si>
  <si>
    <t>A differential modulation scheme using space-time block codes is put forward. Compared with other schemes, our scheme has lower computational complexity and has a simpler decoder. In the case of three or four transmitter antennas, our scheme has a higher rate a higher coding gain and a lower bit error rate for a given rate. Then we made simulations for space-time block codes as well as group codes in the case of two, three, four and five transmit antennas. The simulations prove that using two transmit antennas, one receive antenna and code rate of 4 bits/s/Hz, the differential STBC method outperform the differential group codes method by 4 dB. Using three, four and five transmit antennas, one receive antenna, and code rate of 3 bits/s/Hz are adopted, the differential STBC method outperform the differential group codes method by 5 dB, 6.5 dB and 7 dB, respectively. In other words, the differential modulation scheme based on space-time block code is better than the corresponding differential modulation scheme.</t>
  </si>
  <si>
    <t>407-412</t>
  </si>
  <si>
    <t>60007381;60025084</t>
  </si>
  <si>
    <t>55706912000;55730583900</t>
  </si>
  <si>
    <t>Li, Zhengquan;Hu, Guangrui</t>
  </si>
  <si>
    <t>Differential modulation based on space-time block codes</t>
  </si>
  <si>
    <t>2-s2.0-10044244997</t>
  </si>
  <si>
    <t>['theoretical conditions', 'stable self', 'problem reduces', 'preferential direction', 'particular values', 'microwave antenna', 'magnetizing field', 'localized solutions', 'focusing beams', 'discovered effect', 'definite direction', 'beam width']</t>
  </si>
  <si>
    <t>The possibility of generation of stable self-focusing beams in in-plane magnetized thin magnetic films is considered, and theoretical conditions for the existence of such localized solutions are discussed. It is shown that for the definite direction between static magnetizing field and preferential direction of radiation from a microwave antenna, the problem reduces to the one-dimensional nonlinear Schr√∂dinger equation. For such angles it is possible to generate stable self-focusing beams. Particular values of beam width and propagation angles versus magnitude of magnetizing field are calculated in order to suggest a realistic experimental setup for the observing the discovered effect.</t>
  </si>
  <si>
    <t>European Physical Journal B</t>
  </si>
  <si>
    <t>Khomeriki, R.</t>
  </si>
  <si>
    <t>Georgia</t>
  </si>
  <si>
    <t>Tbilisi</t>
  </si>
  <si>
    <t>Ivane Javakhishvili Tbilisi State University</t>
  </si>
  <si>
    <t>Khomeriki R.</t>
  </si>
  <si>
    <t>Self-focusing magnetostatic beams in thin magnetic films</t>
  </si>
  <si>
    <t>10.1140/epjb/e2004-00313-8</t>
  </si>
  <si>
    <t>2-s2.0-10044289725</t>
  </si>
  <si>
    <t>['sparse arrays', 'source reconstructed', 'optimized array', 'optimization method', 'missing baselines', 'components caused']</t>
  </si>
  <si>
    <t>(u,v)-spectrum sampling | Distributed genetic algorithm | Optical aperture synthesis | Optimum planar array</t>
  </si>
  <si>
    <t>Sparse arrays of telescopes have a limited (u,v)-plane coverage. An optimization method for designing planar arrays of an aperture synthesis telescope is proposed that is based on distributed genetic algorithm. This distributed genetic algorithm is implemented on a network of workstations using community communication model. Such an aperture synthesis system performs with imperfection of (u,v) components caused by deviations and(or) some missing baselines. With the maximum (u,v)-plane coverage of this rotation-optimized array, the image of the source reconstructed by inverse Fourier transform is satisfactory.</t>
  </si>
  <si>
    <t>419-425</t>
  </si>
  <si>
    <t>60025084;60025084;60025084;60108755</t>
  </si>
  <si>
    <t>7404408995;7404100669;7201683442;55240716800</t>
  </si>
  <si>
    <t>He, Xiaojian;Tang, Xinhuai;You, Jinyuan;Wen, Jianguo</t>
  </si>
  <si>
    <t>Beijing;Shanghai</t>
  </si>
  <si>
    <t>China University of Mining &amp; Technology, Beijing;Shanghai Jiao Tong University</t>
  </si>
  <si>
    <t>60108755;60025084</t>
  </si>
  <si>
    <t>Distributed genetic algorithm for optimal planar arrays of aperture synthesis telescope</t>
  </si>
  <si>
    <t>2-s2.0-10044293098</t>
  </si>
  <si>
    <t>['traveling wave', 'transport rate', 'transport particles', 'rectangular waveform', 'particle transport', 'particle diameter', 'particle conveyors', 'parallel electrodes', 'nearly synchronized', 'medium frequency', 'low frequency', 'following points', 'experimental research', 'electrostatic interaction', 'electric field', 'efficiently transported', 'classified according', 'appropriate frequency', 'applied voltage', 'always coincide', 'also linear', 'adhesion force']</t>
  </si>
  <si>
    <t>Experimental research was carried out on transport of particles and particle size classification in a traveling electrostatic field. Particle conveyors which consisted of parallel electrodes were constructed and a four phase traveling electrostatic wave was applied to the electrodes to transport particles on the conveyor. The following points were clarified by the experiment: (1) Particles were transported almost linearly with time. Transport rate was also linear with applied voltage but a threshold existed due to adhesion force. (2) The direction of particle transport did not always coincide with that of the traveling wave but it was in part changed depending on the frequency of the traveling wave, the particle diameter, and the electric field. Motion of particles at low frequency was nearly synchronized with the traveling wave but at medium frequency it was opposite to and slower than the wave. Particles were vibrated but not transported at high field frequency. (3) Particles were efficiently transported under conditions of high electrostatic field with a rectangular waveform. (4) Particles essentially moved along the electric flux line, but electrostatic interaction and particle-particle and particle-conveyor collisions made trajectories complex. (5) Particles were classified according to size under application of voltages of appropriate frequency.</t>
  </si>
  <si>
    <t>404-411</t>
  </si>
  <si>
    <t>Journal of Imaging Science and Technology</t>
  </si>
  <si>
    <t>60023462;60023462</t>
  </si>
  <si>
    <t>7201742660;36857847500</t>
  </si>
  <si>
    <t>Kawamoto, Hiroyuki;Hasegawa, Naoto</t>
  </si>
  <si>
    <t>Waseda University</t>
  </si>
  <si>
    <t>Kawamoto H.</t>
  </si>
  <si>
    <t>Traveling wave transport of particles and particle size classification</t>
  </si>
  <si>
    <t>2-s2.0-10244259224</t>
  </si>
  <si>
    <t>['vertical planes', 'simulated results', 'significant improvements', 'results show', 'radiation patterns', 'planar antennas', 'near field', 'good agreement', 'difference time', 'conventional œª', '4 monopole']</t>
  </si>
  <si>
    <t>Absorbed radiation dose | Electromagnetic field | Finite difference method | Mobile service radiocommunication | Monopole antenna | Portable telephone set | Radiation effect | Radiation pattern | Time domain method | Wave absorption</t>
  </si>
  <si>
    <t>The Finite-Difference Time-Domain (FDTD) method is used to calculate the cellular phone far and near field and the specific absorption rate (SAR) in the user's head. The conventional Œª/4 monopole and a simple planar antenna are simulated and measured. The simulated results are in good agreement with those measured for the VSWR and for the radiation patterns on the horizontal and vertical planes. These results show that significant improvements in the antenna radiation efficiency and in the reduction of the SAR in the head are obtained when planar antennas are used.</t>
  </si>
  <si>
    <t>1012-1030</t>
  </si>
  <si>
    <t>60006726;60006726-111295464;60006726</t>
  </si>
  <si>
    <t>7403176722;6506560830;35617881300</t>
  </si>
  <si>
    <t>Fern√°ndez, Claudio R.;Bonadiman, Mateus;De Salles, Alvaro A.A.</t>
  </si>
  <si>
    <t>Porto Alegre;Sao Jose dos Campos</t>
  </si>
  <si>
    <t>Universidade Federal do Rio Grande do Sul;Aeronautics Technological Institute</t>
  </si>
  <si>
    <t>60006726;111295464</t>
  </si>
  <si>
    <t>Fern√°ndez C.</t>
  </si>
  <si>
    <t>FDTD simulations and measurements for cell phone with planar antennas</t>
  </si>
  <si>
    <t>2-s2.0-10444241053</t>
  </si>
  <si>
    <t>['wireless channel', 'user environments', 'several space', 'require measures', 'rake receivers', 'mobile receiver', 'interference suppression', 'diversity order']</t>
  </si>
  <si>
    <t>Multi-antenna | Space-time coding | Transmit diversity | Wideband code division multiple access (WCDMA)</t>
  </si>
  <si>
    <t>Several space-time coding based transmit diversity techniques for wideband code division multiple access (WCDMA) systems with four transmitter antennas are investigated. Performances of the rake receivers are analyzed and compared with those of the multi-antenna receive diversity techniques. Theoretical analysis shows that the multi-antenna transmit diversity techniques provide considerable performance gain at the mobile receiver in the wireless channel with less inherent multipath diversity, especially the G4 coding based scheme. Compared with the multi-antenna receive diversity techniques with the same diversity order, the transmit diversity techniques introduce much more multi-access plus multipath interference and require measures of interference suppression in the multi-user environments.</t>
  </si>
  <si>
    <t>57219138840;36754186700;7202297685</t>
  </si>
  <si>
    <t>Yang, Xin;Fang, Xin;You, Xiaohu</t>
  </si>
  <si>
    <t>Performance analysis of space-time transmit diversity techniques for multi-antenna WCDMA systems</t>
  </si>
  <si>
    <t>2-s2.0-10444273347</t>
  </si>
  <si>
    <t>['wave propagating', 'two types', 'theoretically investigated', 'ribbon radiators', 'resonance conditions', 'radiating element', 'planar waveguide', 'frequency dependence', 'fixed orientation', 'arrays differ', 'antenna aperture', 'additional layer', 'additional degree']</t>
  </si>
  <si>
    <t>Two types of radiating periodic arrays based on a planar waveguide were theoretically investigated. The arrays differ from known slot arrays in the presence of an additional layer in the form of a film with ribbon radiators or an impedance film situated above the screen of a slotted planar waveguide. It was shown that such structures have an additional degree of freedom that enables efficient control of the coupling between the wave propagating in the planar waveguide and a radiating element with a fixed orientation. It was found that, in the course of this control, resonance conditions of the radiating element are not violated. Using this feature, one can both select an optimum amplitude distribution in the antenna aperture and extend the operating frequency band (due to stabilization of the frequency dependence of the array radiation angle in the vicinity of the radiator resonance frequency).</t>
  </si>
  <si>
    <t>973-980</t>
  </si>
  <si>
    <t>Double-layer 2D periodic arrays based on a planar waveguide</t>
  </si>
  <si>
    <t>2-s2.0-10844228976</t>
  </si>
  <si>
    <t>2002B04001</t>
  </si>
  <si>
    <t>['results show', 'reactor design', 'plasma discharge', 'increasing length', 'antenna inserted', 'also discussed']</t>
  </si>
  <si>
    <t>Electromagnetic field | Microwave reactor | Plasma | Simulation</t>
  </si>
  <si>
    <t>Using the Finite Integration Technique, we have simulated electromagnetic field distributions in the microwave plasma reactor. The relationship between electric field distribution and the length of antenna inserted into the microwave plasma reactor has been simulated. The effect of the length of antenna inserted into the microwave plasma reactor on the plasma discharge is also discussed. The results show that the plasma discharge is closer to the substrate with increasing length of antenna inserted into the cylinder. Our results can be used to optimise the reactor design.</t>
  </si>
  <si>
    <t>Plasma Devices and Operations</t>
  </si>
  <si>
    <t>Zou, W. D.</t>
  </si>
  <si>
    <t>Xianning</t>
  </si>
  <si>
    <t>Hubei University of Science and Technology</t>
  </si>
  <si>
    <t>Zou W.</t>
  </si>
  <si>
    <t>Modelling and simulation of microwave plasma reactor</t>
  </si>
  <si>
    <t>10.1080/1051999042000237997</t>
  </si>
  <si>
    <t>2-s2.0-10944230826</t>
  </si>
  <si>
    <t>['‚ àº0', 'small variations', 'small changes', 'sky maps', 'situ corrections', 'significant effect', 'satellite direction', 'relatively free', 'prototype antenna', 'primary components', 'precision applications', 'phase variations', 'noise ,"', 'multipath errors', 'multipath caused', 'logging functions', 'level changes', 'gps antenna', 'gps ).', 'elusive since', 'elevation angle', 'effects accurately', 'dependent errors', 'day millimeter', 'center variations', 'beat phases', 'azimuth angle', 'antenna phase', 'amcs antenna', 'also result', 'acquired observations', '5 mm', '1 ¬∞']</t>
  </si>
  <si>
    <t>Antennas | Geodesy | GPS multipath calibration</t>
  </si>
  <si>
    <t>Site-dependent errors such as antenna phase-center variations, multipath, and scattering can have a significant effect on high-precision applications of the Global Positioning System (GPS). Determination of these errors has proven to be elusive since no method has been developed to measure these effects accurately in situ. We have designed and constructed a prototype Antenna and Multipath Calibration System (AMCS) to obtain such in situ corrections. The primary components of the AMCS are a steerable parabolic antenna, two GPS receivers, and a computer for control and data-logging functions. We obtain phase corrections for site-dependent errors by forming the difference between the carrier-beat phases from the GPS antenna to be calibrated and from the AMCS antenna, which is relatively free of such errors. Preliminary "sky maps" of the antenna phase and multipath contributions show root-mean-square (RMS) phase variations that are a factor of 10 or more greater than the AMCS system noise, which is ‚àº0.5 mm. To explore the source of this "noise," we acquired observations over small (few degrees) patches of the sky. From the analysis of these experiments we concluded that the source of the phase variations was antenna and multipath errors that vary by ‚àº5 mm amplitude over small changes in satellite direction. Thus, for example, differences of 1¬∞ in elevation angle can result in several millimeter variations in phase. Similarly, small variations in azimuth angle can also result in significant phase variations. We have also observed day-to-day millimeter-level changes in the calibration. We hypothesize that these phase variations are due to changes in multipath caused by changes in the local electromagnetic environment associated with, e.g., weather.</t>
  </si>
  <si>
    <t>60020680-60081106-60006245;60020680-60022558;60020680;60020680-60079072;60015009;60015009;60020680-60075832;60075832;60075832</t>
  </si>
  <si>
    <t>36140640900;6603726973;55740847000;7003638368;6602110379;6602195919;8204751500;55947159500;57199335356</t>
  </si>
  <si>
    <t>Park, K. D.;El√≥segui, P.;Davis, J. L.;Jarlemark, P. O.J.;Corey, B. E.;Niell, A. E.;Normandeau, J. E.;Meertens, C. E.;Andreatta, V. A.</t>
  </si>
  <si>
    <t>South Korea;Sweden;United States;Spain;United States;United States;South Korea</t>
  </si>
  <si>
    <t>Daejeon;Boras;Boulder;Barcelona;Cambridge;Westford;Seoul</t>
  </si>
  <si>
    <t>Korea Astronomy and Space Science Institute;RISE, SP Technical Research Institute of Sweden;UNAVCO Inc.;Instituto de Estudios Espaciales de Catalu√±a;Harvard-Smithsonian Center for Astrophysics;MIT Haystack Observatory;Kookmin University</t>
  </si>
  <si>
    <t>60081106;60079072;60075832;60022558;60020680;60015009;60006245</t>
  </si>
  <si>
    <t>Park K.</t>
  </si>
  <si>
    <t>Development of an antenna and multipath calibration system for Global Positioning System sites</t>
  </si>
  <si>
    <t>10.1029/2003RS002999</t>
  </si>
  <si>
    <t>2-s2.0-10944238099</t>
  </si>
  <si>
    <t>['typical range', 'standard deviation', 'routine observations', 'results reveal', 'phase offsets', 'phase calibration', 'data collected', 'arrival distributions', 'also applied', 'additional hardware', '3 ¬∞.']</t>
  </si>
  <si>
    <t>Calibration | Meteor | Radar</t>
  </si>
  <si>
    <t>A technique for the phase calibration of interferometric meteor radar systems is presented. This technique uses phase differences of meteor echoes measured between spaced receiving antennas. The technique can be applied to data collected during routine observations, effectively allowing self phase calibration without the need for additional hardware or scheduled down time for off-line phase calibration measurements. The technique can also be used to correct data collected using erroneous phase calibration estimates. Simulations of typical range and angle of arrival distributions are used to illustrate the technique and verify its performance. The results reveal that the phase offsets can be estimated to within 2¬∞ using realistic simulation parameters. The technique is also applied to data collected using the Buckland Park meteor radar, with the standard deviation of the daily phase offsets estimated over a four month period found to be less than 3¬∞.</t>
  </si>
  <si>
    <t>60028315-60009512;60006790;60009512;60011001;60011001</t>
  </si>
  <si>
    <t>7102342671;7201754973;7402194289;7501466543;35433785500</t>
  </si>
  <si>
    <t>Holdsworth, David A.;Tsutsumi, Masaki;Reid, Iain M.;Nakamura, Takuji;Tsuda, Toshitaka</t>
  </si>
  <si>
    <t>Australia;Japan;Australia;Japan</t>
  </si>
  <si>
    <t>Adelaide;Kyoto;Adelaide;Tokyo</t>
  </si>
  <si>
    <t>Atmospheric Radar Systems;Kyoto University;The University of Adelaide;National Institute of Polar Research</t>
  </si>
  <si>
    <t>60028315;60011001;60009512;60006790</t>
  </si>
  <si>
    <t>Interferometric meteor radar phase calibration using meteor echoes</t>
  </si>
  <si>
    <t>10.1029/2003RS003026</t>
  </si>
  <si>
    <t>2-s2.0-10944248085</t>
  </si>
  <si>
    <t>['xantho poressa', 'xantho pilipes', 'two species', 'sem analysis', 'rostral spine', 'distinctive features', 'atlantic ocean']</t>
  </si>
  <si>
    <t>SEM analysis of zoea I larvae of Xantho poressa and Xantho pilipes from the northern Adriatic Sea was used to find further distinctive features between the two species. These were observed on the rostral spine, the antenna, and the setae on the telson. The results are compared with those on animals from the Atlantic Ocean.</t>
  </si>
  <si>
    <t>997-1005</t>
  </si>
  <si>
    <t>105950657;105950657;105950657</t>
  </si>
  <si>
    <t>55451214200;56357997000;7007046454</t>
  </si>
  <si>
    <t>Meyer, Roland;Friedrich, Stefan;Melzer, Roland R.</t>
  </si>
  <si>
    <t>Zoologische Staatssammlung</t>
  </si>
  <si>
    <t>Meyer R.</t>
  </si>
  <si>
    <t>Xantho poressa (Olivi, 1792) and Xantho pilipes A. Milne-Edwards, 1867 larvae (Brachyura, Xanthidae): Scanning em diagnosis of zoea I from the Adriatic Sea</t>
  </si>
  <si>
    <t>10.1163/1568540042781775</t>
  </si>
  <si>
    <t>2-s2.0-11144231469</t>
  </si>
  <si>
    <t>['vivaldi antenna', 'landmine detection', 'good results', 'frequency continuous']</t>
  </si>
  <si>
    <t>Ground penetrating radar(GPR) landmine detection | Pulse compression filter | Synthetic aperture radar(SAR) technique</t>
  </si>
  <si>
    <t>A stepped-frequency continuous-wave ground penetrating radar (SFCW-GPR) system with Vivaldi antenna for landmine detection has been developed. Signal processing methods have been proposed for removing the clutter and enhancing the landmine response signal. The proposed processing methods include the subtraction background method, pulse compression filter, and Synthetic Aperture Radar (SAR) technique. The effectiveness and validities of the above methods for processing GPR landmine detection data are studied and good results have been obtained.</t>
  </si>
  <si>
    <t>534-538</t>
  </si>
  <si>
    <t>SUPPL.</t>
  </si>
  <si>
    <t>Dianzi Yu Xinxi Xuebao/Journal of Electronics and Information Technology</t>
  </si>
  <si>
    <t>60027021;60008435</t>
  </si>
  <si>
    <t>8258742500;7405726997</t>
  </si>
  <si>
    <t>Fang, Guang You;Sato, Motoyuki</t>
  </si>
  <si>
    <t>China;Japan</t>
  </si>
  <si>
    <t>Beijing;Sendai</t>
  </si>
  <si>
    <t>Institute of Electronics Chinese Academy of Sciences;Tohoku University</t>
  </si>
  <si>
    <t>Fang G.</t>
  </si>
  <si>
    <t>Landmine detection by SFCW-GPR through signal processing techniques</t>
  </si>
  <si>
    <t>2-s2.0-11144232641</t>
  </si>
  <si>
    <t>['solitarious locusts', 'sensillum type', 'schistocerca gregaria', 'rights reserved', 'related characteristics', 'reduced significantly', 'olfactory sensilla', 'last type', 'injection affected', 'injected controls', 'hypothesis explaining', 'group ).', 'gregarious individuals', 'desert locust', 'crowding effect', 'crowding affects', 'basiconic type', 'antennal sensilla', 'antennal segments', 'adult stage', 'abundance varied', '8th segment']</t>
  </si>
  <si>
    <t>[His ]-corazonin 7 | Antennal sensillum | Hormonal control | Phase polyphenism | Schistocerca gregaria</t>
  </si>
  <si>
    <t>The effect of [His7]-corazonin on the abundance of antennal sensilla in the desert locust, Schistocerca gregaria, was investigated to test the hypothesis that injection of this neuropeptide would mimic a crowding effect. Solitarious locusts (reared in isolation) were injected with [His 7]-corazonin at the 3rd nymphal instar and the numbers of sensilla on the 2nd, 8th and 14th antennal segments in the adult stage were compared with those for oil-injected solitarious controls or un-injected gregarious locusts (reared in group). The numbers of sensilla on these antennal segments were all reduced significantly after [His7]-corazonin injection compared with those for oil-injected controls, but similar to the values for gregarious individuals. Among the four major types of olfactory sensilla, coeloconic, trichoid, basiconic type A and basiconic type B, [His7]-corazonin injection influenced the abundance of all but the last type. The effect of [His7]-corazonin injection varied with the time of injection; the earlier the injection the larger the effects on the abundance of total antennal sensilla on the 8th segment, although the way in which the injection affected the abundance varied with the sensillum type. A hypothesis explaining how crowding affects the abundance of antennal sensilla and other phase-related characteristics through changes in [His7]-corazonin concentrations was proposed. ¬© 2004 Elsevier Ltd. All rights reserved.</t>
  </si>
  <si>
    <t>855-865</t>
  </si>
  <si>
    <t>60031513-60000099;60031513</t>
  </si>
  <si>
    <t>15045110900;55537466100</t>
  </si>
  <si>
    <t>Maeno, Koutaro;Tanaka, Seiji</t>
  </si>
  <si>
    <t>Tsukuba;Mito</t>
  </si>
  <si>
    <t>Institute of Agrobiological Sciences, NARO;Ibaraki University</t>
  </si>
  <si>
    <t>60031513;60000099</t>
  </si>
  <si>
    <t>Maeno K.</t>
  </si>
  <si>
    <t>Hormonal control of phase-related changes in the number of antennal sensilla in the desert locust, Schistocerca gregaria: Possible involvement of [His&lt;sup&gt;7&lt;/sup&gt;]-corazonin</t>
  </si>
  <si>
    <t>S0022191004001143</t>
  </si>
  <si>
    <t>10.1016/j.jinsphys.2004.06.008</t>
  </si>
  <si>
    <t>2-s2.0-12344337789</t>
  </si>
  <si>
    <t>['sensor information', 'sensor impedance', 'rights reserved', 'physical size', 'output frequency', 'humidity monitoring', 'frequency transmitter', 'frequency shift', '70 %.', '2 mhz']</t>
  </si>
  <si>
    <t>Frequency | Harmonic | Humidity | Oscillator | Sensor | Titania | Wireless</t>
  </si>
  <si>
    <t>A wireless, inexpensive, active transmitter circuit is described for broadcast of ambient humidity levels. The radio-frequency transmitter is comprised of a square-wave, inverter-type 68 MHz RC relaxation oscillator circuit the output frequency of which depends on the sensor impedance. A spiral antenna operates at the third harmonic frequency of the oscillator is used to broadcast the sensor information to minimize the physical size of the circuit. Application to humidity monitoring is demonstrated with a nanoporous titania sensor. The oscillator circuit showed a frequency shift of 2.2 MHz when the relative humidity changed from 5% to 70%. Copyright ¬© 2004 American Scientific Publishers. All rights reserved.</t>
  </si>
  <si>
    <t>175-178</t>
  </si>
  <si>
    <t>1546198X</t>
  </si>
  <si>
    <t>Sensor Letters</t>
  </si>
  <si>
    <t>60001439;100339751;100339751;60001439</t>
  </si>
  <si>
    <t>6505572633;7102309054;6701652638;7102762205</t>
  </si>
  <si>
    <t>Kizhakkemadam, Sriram N.;Ong, Keat G.;Paulose, Maggie;Grimes, Craig A.</t>
  </si>
  <si>
    <t>University Park;State College</t>
  </si>
  <si>
    <t>Pennsylvania State University;Sentech Corporation</t>
  </si>
  <si>
    <t>60001439;100339751</t>
  </si>
  <si>
    <t>Kizhakkemadam S.N.</t>
  </si>
  <si>
    <t>An active circuit for wireless broadcast of sensor information: Application to humidity monitoring</t>
  </si>
  <si>
    <t>10.1166/sl.2004.047</t>
  </si>
  <si>
    <t>2-s2.0-13844272274</t>
  </si>
  <si>
    <t>SFB 515</t>
  </si>
  <si>
    <t>['¬© springer', 'verlag 2004', 'sucrose displayed', 'subjective strength', 'subjective evaluation', 'repeatedly stimulating', 'old bees', 'lower degree', 'low responsiveness', 'known form', 'honey bees', 'high responsiveness', 'habituation stimulus', 'first time', 'experiments demonstrate', 'complex behaviours', 'behavioural performance', 'associative learning']</t>
  </si>
  <si>
    <t>Behaviour | Habituation | Honey bee | Proboscis extension response | Responsiveness to sucrose</t>
  </si>
  <si>
    <t>In honey bees, complex behaviours such as associative learning correlate with responsiveness to sucrose. In these behaviours, the subjective evaluation of a sucrose stimulus influences the behavioural performance. Habituation is a well-known form of non-associative learning. In bees, the proboscis extension response can be habituated by repeatedly stimulating the antennae with a low sucrose concentration. A high sucrose concentration can dishabituate the response. This study tests whether habituation correlates with responsiveness to sucrose in bees of different behavioural states and in bees which are habituated with different sucrose concentrations. Habituation and dishabituation in newly emerged bees, 5-day-old bees and foragers strongly correlated with responsiveness to sucrose. Bees with high responsiveness to sucrose displayed a lower degree of habituation and showed greater dishabituation than bees with low responsiveness. The degree of habituation and dishabituation also depended on the concentration of the habituation stimulus. These experiments demonstrate for the first time in a non-associative learning paradigm that the subjective strength of a sucrose stimulus determines the behavioural performance. Non-associative learning shares this property with associative learning, which suggests that the two processes might rely on similar neural mechanisms. ¬© Springer-Verlag 2004.</t>
  </si>
  <si>
    <t>727-733</t>
  </si>
  <si>
    <t>Scheiner, Ricarda</t>
  </si>
  <si>
    <t>Scheiner R.</t>
  </si>
  <si>
    <t>Responsiveness to sucrose and habituation of the proboscis extension response in honey bees</t>
  </si>
  <si>
    <t>10.1007/s00359-004-0531-6</t>
  </si>
  <si>
    <t>2-s2.0-15044360069</t>
  </si>
  <si>
    <t>['¬© springer', 'verlag 2004', 'temporal pattern', 'taste hairs', 'sucrose responses', 'sucrose perception', 'sucrose droplet', 'sucrose concentrations', 'stimulus duration', 'proboscis response', 'proboscis extension', 'physiological mechanisms', 'one antenna', 'm17 activity', 'least 0', 'largely independent', 'large range', 'honey bee', 'high degree', 'frequent contacts', 'first activity', 'electrophysiological methods', 'dynamic range', 'different hairs', 'average intervals', 'antenna showed', 'actively touch', '340 ms', '20 ms', '100 ms', '1 %.']</t>
  </si>
  <si>
    <t>Antennal movements | Honey bee | Proboscis extension response | Sucrose receptor | Taste hairs</t>
  </si>
  <si>
    <t>Physiological mechanisms of antennal sucrose perception in the honey bee were analysed using behavioural and electrophysiological methods. Following sucrose stimulation of the tip of a freely moving antenna, the latency of proboscis extension was 320-340 ms, 80-100 ms after the first activity in muscle M17 controlling this response. When bees were allowed to actively touch a sucrose droplet with one antenna, contacts with the solution were frequent with durations of 10-20 ms and average intervals between contacts of approximately 40 ms. High sucrose concentrations led to short and frequent contacts. The proboscis response and M17 activity were largely independent of stimulus duration and temporal pattern. Taste hairs of the antennal tip displayed spike responses to sucrose concentrations down to at least 0.1%. The first 25 ms of the response were suitable for discrimination of sucrose concentrations. This time interval corresponds to the duration of naturally occurring gustatory stimuli. Sucrose responses between different hairs on the same antenna showed a high degree of variability, ranging from less than five to over 40 spikes per 0.5 s for a stimulus of 0.1% sucrose. This variability of receptor responses extends the dynamic range of sucrose perception over a large range of concentrations. ¬© Springer-Verlag 2004.</t>
  </si>
  <si>
    <t>735-745</t>
  </si>
  <si>
    <t>Haupt, S. Shuichi</t>
  </si>
  <si>
    <t>Haupt S.</t>
  </si>
  <si>
    <t>Antennal sucrose perception in the honey bee (Apis mellifera L.): Behaviour and electrophysiology</t>
  </si>
  <si>
    <t>10.1007/s00359-004-0532-5</t>
  </si>
  <si>
    <t>2-s2.0-16544393492</t>
  </si>
  <si>
    <t>['¬© springer', 'verlag 2004', 'tactile performance', 'tactile efficiency', 'strategy parameter', 'stochastic environment', 'stick insect', 'spatial sampling', 'sense organ', 'saturation level', 'sampling density', 'sampling acuity', 'quantitative analysis', 'phase shift', 'parametric set', 'optimal choice', 'movement strategy', 'movement strategies', 'morphological properties', 'main organs', 'less sensitive', 'insect orders', 'including cricket', 'generic model', 'frequency ratios', 'environmental effects', 'empirical data', 'efficiency depends', 'basic principles', 'arbitrary antennae', 'antennal movements', 'affecting acuity']</t>
  </si>
  <si>
    <t>Antennae are the main organs of the arthropod tactile sense. In contrast to other senses that are capable of retrieving spatial information, e.g. vision, spatial sampling of tactile information requires active movement of the sense organ. For a quantitative analysis of basic principles of active tactile sensing, we use a generic model of arbitrary antennae with two hinge joints (revolute joints). This kind of antenna is typical for Orthoptera and Phasmatodea, i.e. insect orders that contain model species for the study of antennal movements, including cricket, locust and stick insect. First, we analyse the significance of morphological properties on workspace and sampling acuity. It is shown how joint axis orientation determines areas out of reach while affecting acuity in the areas within reach. Second, we assume a parametric set of movement strategies, based on empirical data on the stick insect Carausius morosus, and investigate the role of each strategy parameter on tactile sampling performance. A stochastic environment is used to measure sampling density, and a viscous friction model is assumed to introduce energy consumption and, thus, a measure of tactile efficiency. Up to a saturation level, sampling density is proportional to the range or frequency of joint angle modulation. The effect of phase shift is strong if joint angle modulation frequencies are equal, but diminishes for other frequency ratios. Speed of forward progression influences the optimal choice of movement strategy. Finally, for an analysis of environmental effects on tactile performance, we show how efficiency depends on predominant edge direction. For example, with slanted and non-orthogonal joint axis orientations, as present in the stick insect, the optimal sampling strategy is less sensitive to a change from horizontal to vertical edge predominance than with orthogonal and non-slanted joint axes, as present in a cricket. ¬© Springer-Verlag 2004.</t>
  </si>
  <si>
    <t>168-181</t>
  </si>
  <si>
    <t>Biological Cybernetics</t>
  </si>
  <si>
    <t>8611908400;6602869008</t>
  </si>
  <si>
    <t>Krause, Andre F.;D√ºrr, Volker</t>
  </si>
  <si>
    <t>Krause A.</t>
  </si>
  <si>
    <t>Tactile efficiency of insect antennae with two hinge joints</t>
  </si>
  <si>
    <t>10.1007/s00422-004-0490-6</t>
  </si>
  <si>
    <t>2-s2.0-16644398467</t>
  </si>
  <si>
    <t>Medicinska Forskningsr√É¬•det</t>
  </si>
  <si>
    <t>MFR</t>
  </si>
  <si>
    <t>['processing algorithm', 'numerical calculations', 'leak detection', 'interperiodica ".', 'emission signals', 'basic formulas']</t>
  </si>
  <si>
    <t>A spatial-processing algorithm of acoustic-emission signals for leak detection in one-way access pipelines is considered. Basic formulas are determined, and results from numerical calculations are reported. ¬© 2004 MAIK "Nauka/Interperiodica".</t>
  </si>
  <si>
    <t>Russian Journal of Nondestructive Testing</t>
  </si>
  <si>
    <t>60075426;60075426</t>
  </si>
  <si>
    <t>6602140638;7102289702</t>
  </si>
  <si>
    <t>Lapshin, B. M.;Ovchinnikov, A. L.</t>
  </si>
  <si>
    <t>Tomsk</t>
  </si>
  <si>
    <t>Research Institute of Introscopy at Tomsk Polytechnic University</t>
  </si>
  <si>
    <t>Lapshin B.M.</t>
  </si>
  <si>
    <t>A cospectral method for leak detection in one-way access pipelines</t>
  </si>
  <si>
    <t>10.1007/s11181-004-0003-7</t>
  </si>
  <si>
    <t>2-s2.0-19044394296</t>
  </si>
  <si>
    <t>['window function', 'various systems', 'undesired wave', 'proposed system', 'multipath environment', 'guard interval', 'computer simulation', 'carrier systems', 'adaptive array']</t>
  </si>
  <si>
    <t>Adaptive array | Fixed reception | Guard interval | MMSE | OFDM</t>
  </si>
  <si>
    <t>It is known that OFDM transmission systems give better performance than single-carrier systems in a multipath environment. However, the communication quality degrades rapidly when the delayed wave arrives beyond the guard interval. In order to solve this problem, various systems that try to suppress the undesired wave by using an adaptive array have been proposed. This paper considers fixed reception and investigates an MMSE adaptive array for OFDM that does not suppress waves arriving within the guard interval, only waves arriving beyond the guard interval. More precisely, the SMI optimization method is proposed in which a window function is used to extract only the wave components beyond the guard interval. In order to demonstrate the effectiveness of the proposed system, an evaluation is made by computer simulation. It is shown that the system operates well as an MMSE adaptive array in a fixed reception environment, exhibiting high suppression power for delayed waves beyond the guard interval. ¬© 2004 Wiley Periodicals, Inc.</t>
  </si>
  <si>
    <t>100530288;60024751;60011565</t>
  </si>
  <si>
    <t>44361132200;7003894513;56216531000</t>
  </si>
  <si>
    <t>Hori, Satoshi;Kikuma, Nobuyoshi;Inagaki, Naoki</t>
  </si>
  <si>
    <t>Nagoya;Nagoya;Aichi Prefecture</t>
  </si>
  <si>
    <t>Nagoya Institute of Technology;Nanzan University;Kojima Press Industry Co., Ltd.</t>
  </si>
  <si>
    <t>60024751;60011565;100530288</t>
  </si>
  <si>
    <t>Hori S.</t>
  </si>
  <si>
    <t>MMSE adaptive array suppressing only multipath waves with delay times beyond the guard interval for fixed reception in OFDM systems</t>
  </si>
  <si>
    <t>10.1002/ecja.10221</t>
  </si>
  <si>
    <t>2-s2.0-2542499857</t>
  </si>
  <si>
    <t>['numerical results', 'mutual coupling', 'fdtd method', 'experimental results', 'design method', 'analytically derived']</t>
  </si>
  <si>
    <t>Dual polarization | Feed point perturbation | Low cross polarization | Patch antenna</t>
  </si>
  <si>
    <t>In this paper, a design method by a feed point perturbation is proposed to obtain a low cross polarization characteristic in dual-polarized patch antennas. In the present design method, the cross polarization generated by the mutual coupling between the orthogonal feed points is canceled by the cross polarization newly generated by the feed point perturbation. This design method is simple and does not require any special feed circuit. Hence, the method is effective for array antenna elements with a limited mounting area. Also, the optimum design conditions under the proposed design method are analytically derived. From the numerical results by the FDTD method and the experimental results, the effectiveness of the proposed design method and its optimum design condition is confirmed. ¬© 2004 Wiley Periodicals, Inc.</t>
  </si>
  <si>
    <t>60101699;101736299;60101699;60101699;60101699</t>
  </si>
  <si>
    <t>55722363100;6602937176;6602865226;7102537181;7402423697</t>
  </si>
  <si>
    <t>Takahashi, Toru;Iwase, Ichirou;Nakaguro, Hiromasa;Miyashita, Hiroaki;Konishi, Yoshihiko</t>
  </si>
  <si>
    <t>Tokyo;Kamakura</t>
  </si>
  <si>
    <t>Mitsubishi Electric Corporation;Shoryou Electric Corporation</t>
  </si>
  <si>
    <t>60101699;101736299</t>
  </si>
  <si>
    <t>Takahashi T.</t>
  </si>
  <si>
    <t>A novel design method on low cross polarization for dual-polarized patch antennas</t>
  </si>
  <si>
    <t>10.1002/ecja.10217</t>
  </si>
  <si>
    <t>2-s2.0-2542506559</t>
  </si>
  <si>
    <t>NSC92-2213-E-006-064</t>
  </si>
  <si>
    <t>['œñf value', 'temperature coefficient', 'state route', 'sintering temperatures', 'sintering temperature', 'rights reserved', 'r value', 'o3 ceramics', 'conventional solid', 'co 1', '4 h', '2ti 1', '10 ghz']</t>
  </si>
  <si>
    <t>Microwave dielectric properties | Sm(Co Ti )O 1/2 1/2 3</t>
  </si>
  <si>
    <t>The microwave dielectric properties of Sm(Co1/2Ti 1/2)O3 ceramics have been investigated. Sm(Co 1/2Ti1/2)O3 ceramics were prepared by conventional solid-state route. The dielectric constant values (r) saturated at 23.5-25.5. The Q√óf values of 21,500-76,000 (at 10 GHz) can be obtained when the sintering temperatures are in the range of 1300-1420 ¬∞C. The temperature coefficient of resonant frequency œÑf was a function of sintering temperature. The r value of 25.5, Q√óf value of 76,000 (at 10 GHz) and œÑf value of -16.3 ppm/¬∞C were obtained for Sm(Co1/2Ti1/2)O3 ceramics sintered at 1360 ¬∞C for 4 h. For applications of high selective microwave ceramic resonator, filter and antenna, Sm(Co1/2Ti1/2) O3 is proposed as a suitable material candidate. ¬© 2004 Elsevier B.V. All rights reserved.</t>
  </si>
  <si>
    <t>2829-2833</t>
  </si>
  <si>
    <t>22-23</t>
  </si>
  <si>
    <t>60014982;60014982;60014982;60014982</t>
  </si>
  <si>
    <t>36984949300;35269059400;36989593200;23105956200</t>
  </si>
  <si>
    <t>Song, Hong Tai;Hsu, Cheng Shing;Kuo, Ming Ta;Huang, Cheng Liang</t>
  </si>
  <si>
    <t>Tainan</t>
  </si>
  <si>
    <t>National Cheng Kung University</t>
  </si>
  <si>
    <t>Microwave characteristics of Sm(Co&lt;inf&gt;1/2&lt;/inf&gt;Ti&lt;inf&gt;1/2&lt;/inf&gt;)O &lt;inf&gt;3&lt;/inf&gt; dielectric resonators</t>
  </si>
  <si>
    <t>S0167577X04003155</t>
  </si>
  <si>
    <t>10.1016/j.matlet.2004.04.027</t>
  </si>
  <si>
    <t>2-s2.0-3242733051</t>
  </si>
  <si>
    <t>['tilted array', 'stap radar', 'stap performance', 'rights reserved', 'range dependent', 'particular aptitude', 'ground coincide', 'doppler frequency', 'clutter notch', 'clutter doppler', 'array configurations', 'array axis']</t>
  </si>
  <si>
    <t>Airborne radar | Array antenna | Clutter suppression | Omnidirectional coverage | STAP</t>
  </si>
  <si>
    <t>Equispaced linear antenna arrays have a particular aptitude for use with STAP radar. When the array axis is identical to the flight path geometry, isodops and DOA (direction of arrival) trajectories on the ground coincide. Therefore, the clutter Doppler is independent of range. Range ambiguous clutter returns exhibit the same Doppler frequency. For all other array configurations the clutter Doppler is range dependent. Either range variable STAP or pre-STAP Doppler compensation techniques have to be applied. Range ambiguous returns cause a broadening of the clutter notch or even additional clutter notches. In this article the effect of a tilted array on STAP performance is discussed for different array configurations. ¬© 2004 Elsevier B.V. All rights reserved.</t>
  </si>
  <si>
    <t>1581-1592</t>
  </si>
  <si>
    <t>Klemm, Richard</t>
  </si>
  <si>
    <t>Fraunhofer Institute for High Frequency Physics and Radar Techniques FHR</t>
  </si>
  <si>
    <t>Klemm R.</t>
  </si>
  <si>
    <t>Tilted omnidirectional array antennas in range ambiguous STAP radar</t>
  </si>
  <si>
    <t>S0165168404000878</t>
  </si>
  <si>
    <t>10.1016/j.sigpro.2004.05.003</t>
  </si>
  <si>
    <t>2-s2.0-3342987616</t>
  </si>
  <si>
    <t>['uses car', 'text messages', 'portable phone', 'offered hands', 'key fob', 'data port', 'check e', 'cell phone', 'address book']</t>
  </si>
  <si>
    <t>Nokia has offered hands-free phone call system, the Nokia 610 Car Kit, which uses Bluetooth technology to connect the cell phone to the vehicle. This phone system consists of a small control box that can be hidden under the dash, a small digital screen that mounts to the top of the dash and the key fob-sized Navi wheel with four function keys to make the whole system work. Unlike other Bluetooth hands free systems, after authorization and once the vehicle is started, the 610 automatically uploads all of the information from the users' phone, like phone number, address book, text messages and music, then shuts off their portable phone. Users can then have a hands-free cell phone that runs off of their car's battery and uses car's antenna. Bluetooth technology allows the 610 to be used as a data port as users are allowed to sign on with laptop and check e-mail, send a fax or receive text messages and even download music into the phone.</t>
  </si>
  <si>
    <t>Automotive Industries AI</t>
  </si>
  <si>
    <t>Peter, John</t>
  </si>
  <si>
    <t>Peter J.</t>
  </si>
  <si>
    <t>Supplier tech</t>
  </si>
  <si>
    <t>2-s2.0-35448945577</t>
  </si>
  <si>
    <t>G199064604</t>
  </si>
  <si>
    <t>['two parts', 'total current', 'rights reserved', 'planar gradiometer', 'novel type', 'magnetic field', 'gradient field', 'directly proportional', 'dimensional array', 'diagonal direction', 'device consists', 'could measure', 'common line', 'antenna loops', 'another one']</t>
  </si>
  <si>
    <t>HTS films | Planar gradiometers | SQUID</t>
  </si>
  <si>
    <t>We have proposed a novel type of high-Tc superconducting quantum interference device (SQUID) planar gradiometer that could measure the mixed partial derivative of magnetic fields ‚àÇ2Bz/ ‚àÇx‚àÇy. The device consists of two parts, one is the signal pickup antenna formed by four square pickup loops, and another one is a SQUID directly coupled to the common line which separates the antenna loops. The four pickup loops were arranged to a two-dimensional array. The loops in the diagonal direction are connected in series. The total current in the common line in this configuration is directly proportional to the mixed partial derivative of the magnetic field. We have made a device of such design on a STO bicrystal substrate and tested the device in gradient field. ¬© 2004 Elsevier B.V. All rights reserved.</t>
  </si>
  <si>
    <t>60012820;60012820;60012820;60012820;60012820-60018465;60012820</t>
  </si>
  <si>
    <t>7202095712;55497067000;56256665300;7410240709;9639086500;55726147200</t>
  </si>
  <si>
    <t>Lang, P. L.;Zheng, D. N.;Zhang, M. J.;Chen, K.;Qi, H. H.;Zhao, Z. X.</t>
  </si>
  <si>
    <t>Qinhuangdao;Beijing</t>
  </si>
  <si>
    <t>Yanshan University;Institute of Physics Chinese Academy of Sciences</t>
  </si>
  <si>
    <t>60018465;60012820</t>
  </si>
  <si>
    <t>Lang P.</t>
  </si>
  <si>
    <t>New type of second-order high-T&lt;inf&gt;c&lt;/inf&gt; SQUID planar gradiometer</t>
  </si>
  <si>
    <t>S0921453404010299</t>
  </si>
  <si>
    <t>10.1016/j.physc.2004.05.017</t>
  </si>
  <si>
    <t>2-s2.0-3843137305</t>
  </si>
  <si>
    <t>['white covariance', 'two beams', 'transmission rate', 'target bit', 'signal constellation', 'rate improvement', 'power allocation', 'partial csi', 'nonzero mean', 'interesting tradeoff', 'hardware complexity', 'feedback quality', 'feedback information', 'feedback delays', 'estimation errors', 'error rate', 'dimensional beamformer', 'basis beams', 'also investigated', 'adaptive trellis', 'adaptive modulation']</t>
  </si>
  <si>
    <t>Adaptive modulation | Channel feedback | Eigen-beamforming | Multiantenna transmissions | Space-time block coding | Trellis-coded modulation</t>
  </si>
  <si>
    <t>Adaptive modulation has the potential to increase the system throughput significantly by matching transmitter parameters to time-varying channel conditions. However, adaptive modulation schemes that rely on perfect channel state information (CSI) are sensitive to CSI imperfections induced by estimation errors and feedback delays. In this paper, we design adaptive modulation schemes for multiantenna transmissions based on partial CSI, that models the spatial fading channels as Gaussian random variables with nonzero mean and white covariance, conditioned on feedback information. Based on a two-dimensional beamformer. our proposed transmitter optimally adapts the basis beams, the power allocation between two beams, and the signal constellation, to maximize the transmission rate, while maintaining a target bit-error rate. Adaptive trellis-coded multiantenna modulation is also investigated. Numerical results demonstrate the rate improvement, and illustrate an interesting tradeoff that emerges between feedback quality and hardware complexity.</t>
  </si>
  <si>
    <t>1626-1636</t>
  </si>
  <si>
    <t>60022659;60029445</t>
  </si>
  <si>
    <t>Adaptive modulation for multiantenna transmissions with channel mean feedback</t>
  </si>
  <si>
    <t>10.1109/TWC.2004.833411</t>
  </si>
  <si>
    <t>2-s2.0-4143085830</t>
  </si>
  <si>
    <t>['subsequent iterations', 'soft decisions', 'significant improvement', 'signals transmitted', 'signal impairments', 'receiver presented', 'pilot symbols', 'multiuser detection', 'iterative manner', 'input multiple', 'good tradeoff', 'frequency selective', 'fading channel', 'data symbols', 'channel estimates', 'appropriate way', 'approach leads', 'additive noise', 'access interference']</t>
  </si>
  <si>
    <t>Signals transmitted through multiple-input multiple-output (MIMO) wireless channels suffer from multiple-access interference (MAI), multipath propagation and additive noise. Iterative multiuser receiver algorithms mitigate these signal impairments, while offering a good tradeoff between performance and complexity. The receiver presented in this paper performs channel estimation, multiuser detection and decoding in an iterative manner. The estimation of the frequency selective, block-fading channel is initiated with the pilot symbols. In subsequent iterations, soft decisions of all the data symbols are used in an appropriate way to improve the channel estimates. This approach leads to significant improvement of the overall receiver performance, compared to other schemes. The bit-error-rate (BER) performance of the receiver is evaluated by simulations for different parameter setups. Copyright ¬© 2004 AEI.</t>
  </si>
  <si>
    <t>459-470</t>
  </si>
  <si>
    <t>60029170;60009854;60009854;60009854;60025555</t>
  </si>
  <si>
    <t>7003545882;7404245964;6603220255;6603338550;8329614400</t>
  </si>
  <si>
    <t>Lonƒçar, Maja;M√ºller, Ralf R.;Wehinger, Joachim;Mecklenbr√§uker, Christoph F.;Abe, Tetsushi</t>
  </si>
  <si>
    <t>Sweden;Japan;Austria</t>
  </si>
  <si>
    <t>Lund;Tokyo;Vienna</t>
  </si>
  <si>
    <t>Lunds Universitet;Nippon Telegraph and Telephone Corporation;Forschungszentrum Telekommunikation Wien</t>
  </si>
  <si>
    <t>60029170;60025555;60009854</t>
  </si>
  <si>
    <t>Lonƒçar M.</t>
  </si>
  <si>
    <t>Iterative channel estimation and data detection in frequency-selective fading MIMO channels</t>
  </si>
  <si>
    <t>10.1002/ett.958</t>
  </si>
  <si>
    <t>2-s2.0-4143105018</t>
  </si>
  <si>
    <t>R01EB002343</t>
  </si>
  <si>
    <t>['whole array', 'stacked vertically', 'small size', 'single coil', 'receive saddle', 'phased array', 'mutual inductance', 'large length', 'integrated directly', 'imaging samples', 'high frequency', 'four transmit', 'elsevier inc', 'diameter ratio', 'coil pairs', 'capacitive networks', 'array suitable', 'adjacent coils', '600mhz within', '45mm clear']</t>
  </si>
  <si>
    <t>A design is presented for a "phased array" of four transmit/receive saddle-geometry volume coils for microimaging at 600MHz within a 45mm clear-bore vertical magnet. The small size of the coils, ~10mm in length, and high frequency of operation both present considerable challenges for the design of a phased array. The particular design consists of four saddle coils, stacked vertically, in order to produce an array suitable for imaging samples, typical of many microimaging studies, with a large length:diameter ratio. Optimal coil overlap is used to reduce the mutual inductance between adjacent coils, and capacitive networks are used to maximize the isolation between all of the coils. Standard 50œâ input impedance preamplifiers are used so that the preamplifiers do not have to be integrated directly into the probe. Isolation between coils was better than 20dB for all coil pairs. An increase in signal-to-noise of 70¬±3% was achieved, averaged over the whole array, compared to a single coil of the same dimensions. High resolution phased array images are shown for ex vivo tissue samples. ¬© 2004 Published by Elsevier Inc.</t>
  </si>
  <si>
    <t>149-155</t>
  </si>
  <si>
    <t>60000745;60012689</t>
  </si>
  <si>
    <t>7410271787;57203076538</t>
  </si>
  <si>
    <t>Zhang, Xiaozhong;Webb, Andrew</t>
  </si>
  <si>
    <t>Wurzburg;Urbana</t>
  </si>
  <si>
    <t>Julius-Maximilians-Universit√§t W√ºrzburg;University of Illinois Urbana-Champaign</t>
  </si>
  <si>
    <t>60012689;60000745</t>
  </si>
  <si>
    <t>Design of a capacitively decoupled transmit/receive NMR phased array for high field microscopy at 14.1 T</t>
  </si>
  <si>
    <t>S1090780704001326</t>
  </si>
  <si>
    <t>10.1016/j.jmr.2004.05.004</t>
  </si>
  <si>
    <t>2-s2.0-4243172418</t>
  </si>
  <si>
    <t>['radiation pattern', 'horn antenna', 'free space', 'directional nature', 'defect waveguide', 'communication systems', 'also demonstrated', '2 %.']</t>
  </si>
  <si>
    <t>A horn antenna with three dimensional layer-by-layer photonic crystal, which provides highly efficient transmission from a defect waveguide to free space, was developed. The directional nature of the radiation pattern in the H-plane and broader radiation characteristics in the E-plane were also demonstrated. The horn antenna can also be integrated with other layer-by-layer photonic crystal components to form ultracompact devices for communication systems. It was observed that the -10 dB reflection coefficient bandwidth of the antenna was 8.2%.</t>
  </si>
  <si>
    <t>3 2</t>
  </si>
  <si>
    <t>Physical Review E - Statistical, Nonlinear, and Soft Matter Physics</t>
  </si>
  <si>
    <t>60019544;60019544;60019544-60002306</t>
  </si>
  <si>
    <t>6701696164;35586058800;57204202554</t>
  </si>
  <si>
    <t>Weily, Andrew R.;Esselle, Karu P.;Sanders, Barry C.</t>
  </si>
  <si>
    <t>Australia;Canada</t>
  </si>
  <si>
    <t>North Ryde;Calgary</t>
  </si>
  <si>
    <t>Macquarie University;University of Calgary</t>
  </si>
  <si>
    <t>60019544;60002306</t>
  </si>
  <si>
    <t>Weily A.R.</t>
  </si>
  <si>
    <t>Layer-by-layer photonic crystal horn antenna</t>
  </si>
  <si>
    <t>10.1103/PhysRevE.70.037602</t>
  </si>
  <si>
    <t>2-s2.0-42749099909</t>
  </si>
  <si>
    <t>['wireless communications', 'perform better', 'optimal ordering', 'multiple transmit', 'multiple receive', 'good performance', 'error propagation']</t>
  </si>
  <si>
    <t>Recently, the Bell Laboratories layered space time (BLAST) architecture with multiple transmit and multiple receive (MTMR) antennas has been investigated to realize high data rates in wireless communications. It is understood that the ordering is crucial for good performance to alleviate the effect of error propagation. However, the optimal ordering requires a higher computational complexity. To avoid this difficulty, we propose a bidirectional BLAST receiver that can mitigate the error propagation problem without the optimal ordering. It is shown that the bidirectional BLAST receiver can perform better with a lower computational complexity. ¬© 2004 IEEE.</t>
  </si>
  <si>
    <t>2670-2673</t>
  </si>
  <si>
    <t>Choi, Jinho</t>
  </si>
  <si>
    <t>UNSW Sydney</t>
  </si>
  <si>
    <t>A Bi-directional zero-forcing BLAST receiver</t>
  </si>
  <si>
    <t>10.1109/TSP.2004.831997</t>
  </si>
  <si>
    <t>2-s2.0-4344586331</t>
  </si>
  <si>
    <t>['transforms frequency', 'subspace decomposition', 'selective fading', 'selective channels', 'rate flat', 'rao bound', 'numerical studies', 'noise ratio', 'multiple low', 'maintain orthogonality', 'fading subchannels']</t>
  </si>
  <si>
    <t>Orthogonal frequency division multiplexing (OFDM) transforms frequency-selective channels into multiple low-rate flat-fading subchannels. Carrier frequency offset between transmitter and receiver local oscillators must be estimated and compensated at the receiver to maintain orthogonality of these subchannels. In this paper, we derive the nonlinear least squares (NLS) estimator for carrier frequency synchronization that exploits receiver diversity and known OFDM signal subspace structure due to the placement of unmodulated (virtual) subcarriers. The resulting estimator benefits from the high-resolution subspace method without the computational overhead associated with subspace decomposition. Fundamental estimator performance relationships against parameters such as signal-to-noise ratio (SNR), frequency-selective fading, and diversity branch correlation are derived. In particular, we derive the Cram√©r-Rao bound (CRB) for the mean square error (MSE) of the carrier frequency offset estimator. Numerical studies are presented to verify the results. ¬© 2004 IEEE.</t>
  </si>
  <si>
    <t>2441-2452</t>
  </si>
  <si>
    <t>60000251;60027392;60015481</t>
  </si>
  <si>
    <t>35612536500;6603582956;36100496000</t>
  </si>
  <si>
    <t>Tureli, Ufuk;Honan, Patrick J.;Liu, Hui</t>
  </si>
  <si>
    <t>Hoboken;Seattle;New York</t>
  </si>
  <si>
    <t>Stevens Institute of Technology;University of Washington;IEEE</t>
  </si>
  <si>
    <t>60027392;60015481;60000251</t>
  </si>
  <si>
    <t>Tureli U.</t>
  </si>
  <si>
    <t>Low-complexity nonlinear least squares carrier offset estimator for OFDM: Identifiability, diversity and performance</t>
  </si>
  <si>
    <t>10.1109/TSP.2004.831918</t>
  </si>
  <si>
    <t>2-s2.0-4344611691</t>
  </si>
  <si>
    <t>Agentschap voor Innovatie door Wetenschap en Technologie</t>
  </si>
  <si>
    <t>IWT</t>
  </si>
  <si>
    <t>['transmission electronics', 'textile interconnections', 'textile antenna', 'special attention', 'rights reserved', 'respiration rate', 'prototype belt', 'monitoring suit', 'miniaturized circuitry', 'hospital environment', 'hermetic packaging', 'entirely fabricated', 'data handling', 'complete suit']</t>
  </si>
  <si>
    <t>Biomedical instrumentation | Cardio-pulmonary function monitoring | Intelligent textiles | Textile sensors</t>
  </si>
  <si>
    <t>In this paper, we present textile sensors for the equipment of a wireless monitoring suit. The suit is intended for the monitoring of electrocardiogram (ECG) and respiration rate of children in a hospital environment. Special attention is given to the dedicated sensor interface circuits. The sensors, which are entirely fabricated out of textile, are integrated in a prototype belt of the monitoring suit. The complete suit will not contain only the sensors, but also the interface, data handling, storage and transmission electronics. Therefore, distributed, miniaturized circuitry, textile interconnections, a textile antenna and hermetic packaging are developed. ¬© 2003 Elsevier B.V. All rights reserved.</t>
  </si>
  <si>
    <t>302-311</t>
  </si>
  <si>
    <t>Sensors and Actuators, A: Physical</t>
  </si>
  <si>
    <t>60025063;60025063;60033316;60033316;60068590;60068590</t>
  </si>
  <si>
    <t>6507498793;57204274618;6507627735;35612265500;7006443647;35597094500</t>
  </si>
  <si>
    <t>Catrysse, M.;Puers, R.;Hertleer, C.;Van Langenhove, L.;Van Egmond, H.;Matthys, D.</t>
  </si>
  <si>
    <t>Belgium;Belgium;Belgium</t>
  </si>
  <si>
    <t>Ghent;Ghent;3000 Leuven</t>
  </si>
  <si>
    <t>Universitair Ziekenhuis Gent;Universiteit Gent;KU Leuven</t>
  </si>
  <si>
    <t>60068590;60033316;60025063</t>
  </si>
  <si>
    <t>Catrysse M.</t>
  </si>
  <si>
    <t>Towards the integration of textile sensors in a wireless monitoring suit</t>
  </si>
  <si>
    <t>S0924424703006423</t>
  </si>
  <si>
    <t>10.1016/j.sna.2003.10.071</t>
  </si>
  <si>
    <t>2-s2.0-4344619976</t>
  </si>
  <si>
    <t>Coordena√ß√£o de Aperfei√ßoamento de Pessoal de N√≠vel Superior</t>
  </si>
  <si>
    <t>CAPES</t>
  </si>
  <si>
    <t>['volatile pahs', 'varimax rotation', 'three rings', 'subsequently analyzed', 'rights reserved', 'ratio phen', 'ms ).', 'january 2002', 'flame ionization', 'diesel exhaust', 'collected within', 'collected using', 'chrysene ).', 'cartridge packed', 'bus traffic', '7 ng', '5 calculated', '3 ng', '3 ).', '24 h', '2 resin']</t>
  </si>
  <si>
    <t>Diagnostic ratio | Diesel engines | Mobile source | Multivariate analysis | Profile | Vapor-phase PAHs</t>
  </si>
  <si>
    <t>The concentrations of vapor phase polycyclic aromatic hydrocarbons (PAHs) were measured at the Central Bus Station of Londrina, where only diesel-powered vehicles circulate. The samples were collected within a period of 24 h for 14 consecutive days in January 2002. The semi-volatile PAHs were collected using a cartridge packed with XAD-2 resin, extracted under sonication and subsequently analyzed by gas chromatograph equipped with the flame ionization and mass spectrometer detectors (GC-FID and GC/MS). Ten PAH compounds were found (naphthalene, acenapthylene, acenapthene, fluorene, phenanthrene, anthracene, fluoranthene, pyrene, benzo(a)anthracene and chrysene). The average concentrations ranged from 1.4¬±0.3 ng m -3 for benzo(a)anthracene to 348.0¬±32.7 ng m -3 for phenanthrene. The species that presented higher concentration were phenanthrene (348.0¬±32.7 ng m -3), fluorene (140.2¬±17.3 ng m -3) and naphthalene (97.7¬±10.3 ng m -3). The PAHs with two and three rings were responsible by 90.2% of the total concentration among 10 PAHs. The concentrations of PAHs were lower on Sunday in comparison with the workdays, due to the reduction of bus traffic in the station. Correlations and principal component analysis with Varimax rotation were used to estimate the local PAH emission source profile originating from the diesel exhaust. The ratio PHEN/FLU of 2.5 calculated from the results is suggested as indication from diesel combustion exhaust. ¬© 2004 Elsevier Ltd. All rights reserved.</t>
  </si>
  <si>
    <t>5039-5044</t>
  </si>
  <si>
    <t>Atmospheric Environment</t>
  </si>
  <si>
    <t>60104377;60027866;60027866;60027866;60027866</t>
  </si>
  <si>
    <t>7102531093;7402584844;57212783117;6602105225;55666964300</t>
  </si>
  <si>
    <t>Tavares, Moacir;Pinto, Jurandir P.;Souza, Alexandre L.;Scarm√≠nio, Ieda S.;Cristina Solci, Maria</t>
  </si>
  <si>
    <t>Brasilia;Londrina</t>
  </si>
  <si>
    <t>Servi√ßo Nacional de Aprendizagem Industrial;Universidade Estadual de Londrina</t>
  </si>
  <si>
    <t>60104377;60027866</t>
  </si>
  <si>
    <t>Tavares M.</t>
  </si>
  <si>
    <t>Emission of polycyclic aromatic hydrocarbons from diesel engine in a bus station, Londrina, Brazil</t>
  </si>
  <si>
    <t>S1352231004006156</t>
  </si>
  <si>
    <t>10.1016/j.atmosenv.2004.06.020</t>
  </si>
  <si>
    <t>2-s2.0-4344675356</t>
  </si>
  <si>
    <t>['smaller subproblems', 'semidefinite relaxation', 'recently shown', 'quite flexible', 'often employed', 'multiuser systems', 'ml performance', 'mc systems', 'extending balm', 'efficiently approximated', 'dynamic programming', 'computational complexity', 'combinatorial subproblems', 'cdma ),', 'ber performance', 'balm principle', 'asynchronous code', 'assuming binary']</t>
  </si>
  <si>
    <t>In this paper, we address the maximum-likelihood (ML) multiuser detection problem for asynchronous code-division multiple access (CDMA) systems with multiple receiver antennas in frequency-selective fading environments. Multiuser ML detection (MLD) in this case provides attractive symbol error performance, but it requires the solution of a large-scale combinatorial optimization problem. To deal with the computational complexity of this problem, we propose an efficient approximation method based on a block alternating likelihood maximization (BALM) principle. The idea behind BALM is to decompose the large-scale MLD problem into smaller subproblems. Assuming binary or quaternary phase shift keying (BPSK or QPSK) (which are often employed in CDMA), the combinatorial subproblems are then accurately and efficiently approximated by the semidefinite relaxation (SDR) algorithm - an algorithm that has been recently shown to lead to quasi-ML performance in synchronous CDMA scenarios. Simulation results indicate that this BALM detector provides close-to-optimal bit error rate (BER) performance. The BALM principle is quite flexible, and we demonstrate this flexibility by extending BALM to multicarrier (MC) multiuser systems. By exploiting the special signal correlation structure of MC systems, we develop a variation of BALM in which dynamic programming (DP) is used to solve the subproblems. It is shown using simulations that the BER performance of this DP-based BALM detector is as promising as that of the SDR-based BALM detector. ¬© 2004 IEEE.</t>
  </si>
  <si>
    <t>2600-2611</t>
  </si>
  <si>
    <t>60026553;60031828;60031828;60002798</t>
  </si>
  <si>
    <t>7402703846;24530118000;7404759001;7005847962</t>
  </si>
  <si>
    <t>Ma, Wing Kin;Davidson, Timothy N.;Wong, Kon Max;Ching, Pak Chung</t>
  </si>
  <si>
    <t>Canada;Australia;Hong Kong</t>
  </si>
  <si>
    <t>Hamilton;Parkville;Hong Kong</t>
  </si>
  <si>
    <t>McMaster University;University of Melbourne;Chinese University of Hong Kong</t>
  </si>
  <si>
    <t>60031828;60026553;60002798</t>
  </si>
  <si>
    <t>Ma W.</t>
  </si>
  <si>
    <t>A block alternating likelihood maximization approach to multiuser detection</t>
  </si>
  <si>
    <t>10.1109/TSP.2004.832062</t>
  </si>
  <si>
    <t>2-s2.0-4344696766</t>
  </si>
  <si>
    <t>N00014-00-1-0101</t>
  </si>
  <si>
    <t>['wide range', 'sphere radius', 'simulation results', 'significantly lower', 'signal detection', 'qam system', 'ml solution', 'initial choice', 'computational cost', 'blast systems', 'average cost', '23 transmit']</t>
  </si>
  <si>
    <t>A new complex sphere decoding algorithm is presented for signal detection in V-BLAST systems, which has a computational cost that is significantly lower than that of the original complex sphere decoder (SD) for a wide range of SNRs. Simulation results on a 64-QAM system with 23 transmit and 23 receive antennas at an SNR per bit of 24 dB show that the new sphere decoding algorithm obtains the ML solution with an average cost that is at least 6 times lower than that of the original complex SD. Further, the new algorithm also shows robustness with respect to the initial choice of sphere radius. ¬© 2004 IEEE.</t>
  </si>
  <si>
    <t>748-751</t>
  </si>
  <si>
    <t>Pham, David;Pattipati, Krishna R.;Willett, Peter K.;Luo, Jie</t>
  </si>
  <si>
    <t>An improved complex sphere decoder for V-BLAST systems</t>
  </si>
  <si>
    <t>10.1109/LSP.2004.833522</t>
  </si>
  <si>
    <t>2-s2.0-4444247395</t>
  </si>
  <si>
    <t>['‚ äô', 'vlbi study', 'velocity profile', 'times 105', 'systemic velocity', 'structure would', 'scale medium', 'radio source', 'radio plasma', 'radio galaxies', 'radio core', 'prime candidate', 'often assumed', 'object shows', 'nuclear regions', 'neutral hydrogen', 'neutral gas', 'medium influences', 'may influence', 'limited region', 'likely left', 'kinematical evidence', 'interaction could', 'instead could', 'hi mass', 'gas cloud', 'column density', 'cloud indicates', 'circumnuclear disk', 'also consider', 'active nucleus', '50 suggests', '4c 12', '100 pc']</t>
  </si>
  <si>
    <t>Galaxies: active | Galaxies: individual: 4c 12.50 | ISM: jets and outflow | Radio lines: galaxies</t>
  </si>
  <si>
    <t>The radio source 4C 12.50 has often been suggested to be a prime candidate for the link between ultraluminous infrared galaxies and young radio galaxies. A VLBI study of the neutral hydrogen in the nuclear regions of this object shows that most of the gas detected close to the systemic velocity is associated with an off-nuclear cloud (‚àº50 to 100 pc from the radio core) with a column density of ‚àº1022 Tspin/(100 K) cm-2 and an HI mass of a few times 105 to 106 M‚äô. We consider a number of possibilities to explain the results. In particular, we discuss the possibility that this cloud indicates the presence of a rich and clumpy interstellar medium in the centre, likely left over from the merger that triggered the activity and that this medium influences the growth of the radio source. The location of the cloud - at the edge of the northern radio jet/lobe - suggests that the radio jet might be interacting with a gas cloud. This interaction could be responsible for bending the young radio jet. The velocity profile of the gas is relatively broad (‚àº150 km s-1) and we interpret this as kinematical evidence for interaction of the radio plasma with the cloud. We also consider the model where the cloud is part of a broader circumnuclear structure. Only a limited region of this structure would have sufficient background radio brightness and large enough column depth in neutral gas to obtain detectable HI absorption against the counterjet. The VLBI study of the neutral hydrogen in 4C 12.50 suggests that HI detected near the systemic velocity (as it is often the case in radio galaxies) may not necessarily be connected with a circumnuclear disk or torus (as is very often assumed) but instead could be a tracer of the large-scale medium that surrounds the active nucleus and that may influence the growth of the young radio source.</t>
  </si>
  <si>
    <t>119-124</t>
  </si>
  <si>
    <t>60025529;60025529;60001881;60025529;60021907;60021907;60001881</t>
  </si>
  <si>
    <t>7005199158;7003594300;13907239800;7006012927;6603396325;6601989430;7006917359</t>
  </si>
  <si>
    <t>Morganti, R.;Oosterloo, T. A.;Tadhunter, C. N.;Vermeulen, R.;Pihlstr√∂m, Y. M.;Van Moorsel, G.;Wills, K. A.</t>
  </si>
  <si>
    <t>Netherlands;United States;United Kingdom</t>
  </si>
  <si>
    <t>Dwingeloo;Socorro;Sheffield</t>
  </si>
  <si>
    <t>Netherlands Foundation for Research in Astronomy;National Radio Astronomy Observatory Socorro;The University of Sheffield</t>
  </si>
  <si>
    <t>60025529;60021907;60001881</t>
  </si>
  <si>
    <t>Morganti R.</t>
  </si>
  <si>
    <t>The unfriendly ISM in the radio galaxy 4C 12.50 (PKS 1345+12)</t>
  </si>
  <si>
    <t>10.1051/0004-6361:20041064</t>
  </si>
  <si>
    <t>2-s2.0-4444270697</t>
  </si>
  <si>
    <t>['relevant impedances', 'rat race', 'output ports', 'matching problem', 'line version', 'design formulas', 'conventional transmission']</t>
  </si>
  <si>
    <t>180¬∞ hybrid | Balanced mixer | Design formulas | Dual-band | Rat-race</t>
  </si>
  <si>
    <t>Design formulas for the development of an uncommon 180¬∞ hybrid working in two distinct frequency bands are provided. In particular, the design formulas of a lumped-element (LE) rat race, starting from a conventional transmission-line version, are obtained. Moreover, in order to generalize the approach, a matching problem at the input and output ports is taken into consideration, assuming the relevant impedances to be different. Finally, the design of a dual-band 180¬∞ LE hybrid, to be used in a singly balanced mixer, is carried out. ¬© 2004 Wiley Periodicals, Inc.</t>
  </si>
  <si>
    <t>60027509;60027509</t>
  </si>
  <si>
    <t>7102395884;6602789356</t>
  </si>
  <si>
    <t>Giannini, Franco;Scucchia, Lucio</t>
  </si>
  <si>
    <t>Universit√† degli Studi di Roma "Tor Vergata"</t>
  </si>
  <si>
    <t>Giannini F.</t>
  </si>
  <si>
    <t>A dual-band MMIC 180¬∞ lumped-element hybrid: Mixer application</t>
  </si>
  <si>
    <t>10.1002/mmce.20036</t>
  </si>
  <si>
    <t>2-s2.0-4444272880</t>
  </si>
  <si>
    <t>['wide structure', 'test measurements', 'temperature excursion', 'successfully fabricated', 'structural analysis', 'similar bi', 'sandwich structure', 'sandwich designs', 'rf micro', 'restoring force', 'resistive switches', 'receive switching', 'real devices', 'quantitatively determine', 'proposed designs', 'original design', 'numerical method', 'new designs', 'metal contact', 'mems switches', 'mechanical systems', 'mechanical performances', 'major concern', 'less sensitive', 'layer designs', 'large area', 'increase significantly', 'good electrical', 'future multiband', 'favorable modification', 'electrostatic force', 'electrode area', 'dielectric width', 'dielectric thickness', 'design parameters', 'coupled electrostatic', 'attractive solution', 'actuation voltage', 'acceptable range']</t>
  </si>
  <si>
    <t>RF micro-electro-mechanical systems (MEMS) switches are an attractive solution to switch antenna bands and transmit/receive switching for future multiband, high bandwidth cell phones. However, Stiction is a major concern for resistive switches with metal-to-metal contact. An iterative-coupled electrostatic-structural analysis is utilized to evaluate the effect of design parameters on restoring force of MEMS switches. Parameters including metal thickness, dielectric thickness, beam-to-ground gap height, metal and dielectric width, and cantilever beam length can be evaluated. The electrostatic force is first calculated based on the electrical field component. A structural analysis is then performed to determine the cantilever beam deflection due to the electrostatic force. A unique integrated empirical-numerical method is used to quantitatively determine the stiction force based on measured actuation voltages for real devices. The analysis can provide quick evaluation and screenings of proposed designs to determine if their actuation voltage falls in the acceptable range. Simulation prediction agrees very well with test measurements. Although increasing cantilever thickness and shortening cantilever length both increase restoring force, the actuation voltage will increase significantly as a result. The most favorable modification is to increase the electrode area. A short and wide structure with a large area can increase restoring force while maintaining low actuation voltage. Compared to similar bi-layer designs, sandwich designs can be actuated at further reduced voltages without changing the beam restoring force. In addition, the sandwich structure, being thermal-stress-balanced, is less sensitive to temperature excursion. With the properly selected design parameters, the new designs will be able to achieve the break away restoring force of the original design at much lower actuation voltages. Switches with good electrical as well as mechanical performances have been successfully fabricated. ¬© 2004 IEEE.</t>
  </si>
  <si>
    <t>560-567</t>
  </si>
  <si>
    <t>IEEE Transactions on Components and Packaging Technologies</t>
  </si>
  <si>
    <t>100632240;60024590;60024590;60024590</t>
  </si>
  <si>
    <t>7006279017;7401785367;56782058800;55924138900</t>
  </si>
  <si>
    <t>Mercado, Lei L.;Kuo, Shun Meen;Lee, Tien Yu Tom;Liu, Lianjun</t>
  </si>
  <si>
    <t>Schaumburg;Minneapolis</t>
  </si>
  <si>
    <t>Motorola;Medtronic</t>
  </si>
  <si>
    <t>60024590;100632240</t>
  </si>
  <si>
    <t>Mercado L.</t>
  </si>
  <si>
    <t>Mechanics-based solutions to RF MEMS switch stiction problem</t>
  </si>
  <si>
    <t>10.1109/TCAPT.2004.831813</t>
  </si>
  <si>
    <t>2-s2.0-4444274356</t>
  </si>
  <si>
    <t>['two au', 'significantly higher', 'si3n4 layer', 'ni electrodes', 'experimental results', 'exciting power', 'direct comparison', 'applied voltage', '3 mm']</t>
  </si>
  <si>
    <t>We report the experimental results of a large-aperture biased semi-insulating GaAs photoconductive dipole antenna, with a gap of 3 mm between two Au/Ge/Ni electrodes, triggered by 800 nm Ti-sapphire laser pulses with 82 MHz repetition rate. A direct comparison is made between insulated GaAs dipole antenna with a Si3N4 layer and bare GaAs dipole antenna. Both the current in the antenna and the radiation amplitude present as linear to the exciting power when the applied voltage is fixed. The Si3N 4 insulated GaAs dipole antenna can hold higher biased voltage than a normal GaAs dipole antenna; its terahertz radiation generation efficiency is significantly higher than that of a normal GaAs dipole antenna.</t>
  </si>
  <si>
    <t>1842-1844</t>
  </si>
  <si>
    <t>0256307X</t>
  </si>
  <si>
    <t>Chinese Physics Letters</t>
  </si>
  <si>
    <t>60026981;60026981;60026981;60025534;60025534</t>
  </si>
  <si>
    <t>35194684000;8523991300;55729882500;55714162600;7410280543</t>
  </si>
  <si>
    <t>Shi, Wei;Jia, Wan Li;Hou, Lei;Xu, Jing Zhou;Zhang, X. C.</t>
  </si>
  <si>
    <t>Xi'an;Troy</t>
  </si>
  <si>
    <t>Xi'an University of Technology;Rensselaer Polytechnic Institute</t>
  </si>
  <si>
    <t>60026981;60025534</t>
  </si>
  <si>
    <t>Shi W.</t>
  </si>
  <si>
    <t>Terahertz radiation from large aperture bulk semi-insulating GaAs photoconductive dipole antenna</t>
  </si>
  <si>
    <t>10.1088/0256-307X/21/9/047</t>
  </si>
  <si>
    <t>2-s2.0-4444289764</t>
  </si>
  <si>
    <t>['wr22 ).', 'wave finite', 'technique similar', 'studied using', 'rectangular waveguide', 'oblique incidence', 'numerical results', 'measurements confirm', 'excellent agreement', 'emxt sidewalls', 'emxt samples', 'element simulation', 'electromagnetic crystal', 'angular dependence', 'analytical model']</t>
  </si>
  <si>
    <t>Electromagnetic crystal (EMXT) surfaces | Infinite phased array | Surface impedance</t>
  </si>
  <si>
    <t>Electromagnetic crystal (EMXT) surfaces are modeled with effective surface impedance method. Effects of oblique incidence are studied using a technique similar to the waveguide simulator method for analyzing infinite phased array. Numerical results are compared with an analytical model. EMXT samples are characterized by open-ended waveguide reflection measurements using different aperture sizes (WR28 and WR22). The measurements confirm the angular dependence of the EMXT surface impedance. A rectangular waveguide with EMXT sidewalls is modeled by using the angle-dependent effective surface impedance as the sidewall boundary condition. Excellent agreement between this model and full-wave finite-element simulation of the entire waveguide structure is obtained.</t>
  </si>
  <si>
    <t>60002510-60005304;60005273;60002510;60002510</t>
  </si>
  <si>
    <t>18938213000;55686295900;7102654444;7402119773</t>
  </si>
  <si>
    <t>Xin, Hao;Kim, M.;Hacker, J. B.;Higgins, J. A.</t>
  </si>
  <si>
    <t>Waltham;Seoul;Thousand Oaks</t>
  </si>
  <si>
    <t>Raytheon;Korea University;Teledyne Scientific and Imaging</t>
  </si>
  <si>
    <t>60005304;60005273;60002510</t>
  </si>
  <si>
    <t>Xin H.</t>
  </si>
  <si>
    <t>Incident angle-dependent effective surface impedance (Z&lt;inf&gt;S&lt;/inf&gt;) of electromagnetic crystal (EMXT)</t>
  </si>
  <si>
    <t>10.1109/LMWC.2004.832077</t>
  </si>
  <si>
    <t>2-s2.0-4444299971</t>
  </si>
  <si>
    <t>DDHK 2001-2362</t>
  </si>
  <si>
    <t>['‚ àº1cm', 'steering performance', 'scattering parameters', 'sary distribution', 'sar distribution', 'range 10', 'phantom configurations', 'phantom configuration', 'measured using', 'maximal 7', 'layered muscle', 'largest e', 'homogeneous muscle', 'francis ltd', 'field component', 'ey component', 'ex component', 'equivalent phantoms', 'equivalent phantom', 'electrical performance', 'effective fieldsize', 'different layers', 'different depths', 'characterize sar', 'average value', '433 mhz', '2cm depth', '1cm depth', '12 operating', '1 sd']</t>
  </si>
  <si>
    <t>Antenna arrays | Microstrip applicators | Quality assurance | SAR characterization | Superficial hyperthermia</t>
  </si>
  <si>
    <t>The electrical performance of the CFMA-12 operating at 433 MHz is assessed under laboratory conditions using a RF network analyser. From measurements of the scattering parameters of the CFMA-12 on both a multi-layered muscle- and fat/muscle-equivalent phantom, the optimal water bolus thickness, at which the transfer of the energy to the phantom configuration is maximal, is determined to be ‚àº1cm. The SAR distribution of the CFMA-12 in a multi-layered muscle-equivalent phantom is characterized using Schottky diode sheets and a TVS-600 IR camera. From the SAR measurements using the Schottky diode sheets it is shown that the contribution of the Ex component to the SAR (SARx) is maximal 7% of the contribution of the Ey component to the SAR (SARy) at different layers in both phantom configurations. The complete SAR distribution (SARtot at different depths is measured using the power pulse technique. From these measurements, it can be seen that SARy at a depth of 0cm in the muscle-equivalent phantom represents up to 80% of SARtot. At 1 and 2cm depth, SARy is up to 95% of SARtot. Therefore, in homogeneous muscle-equivalent phantoms, Ey is the largest E-field component and measurement of SARy distribution is sufficient to characterize SAR-steering performance of the CFMA-12. SAR steering measurements at 1cm depth in the muscle-equivalent phantom show that the SAR maximum varies by 40% (1 SD) around the average value of 38.8 W kg-1 (range 10-65 W kg-1) between single antenna elements. The effective fieldsize (E50) varies by 14% (1 SD) around the average value of 19.1cm2. ¬© 2004 Taylor &amp; Francis Ltd.</t>
  </si>
  <si>
    <t>607-624</t>
  </si>
  <si>
    <t>60032114;100765507;60032114;100765507;60032114</t>
  </si>
  <si>
    <t>56165020700;6603626233;24482642600;6603132852;7004141026</t>
  </si>
  <si>
    <t>Lee, W. M.;Gelvich, E. A.;Van der Baan, P.;Mazokhin, V. N.;Van Rhoon, G. C.</t>
  </si>
  <si>
    <t>Netherlands;Russian Federation</t>
  </si>
  <si>
    <t>Rotterdam;Fryazino</t>
  </si>
  <si>
    <t>Erasmus MC;State Research and Production Corporation Istok</t>
  </si>
  <si>
    <t>60032114;100765507</t>
  </si>
  <si>
    <t>Lee W.</t>
  </si>
  <si>
    <t>Assessment of the performance characteristics of a prototype 12-element capacitive contact flexible microstrip applicator (CFMA-12) for superficial hyperthermia</t>
  </si>
  <si>
    <t>10.1080/02656730410001695915</t>
  </si>
  <si>
    <t>2-s2.0-4444309860</t>
  </si>
  <si>
    <t>['two methods', 'probe length', 'different material', 'difference time', 'communication system', 'coaxial probe', 'antenna parameters', 'also considered']</t>
  </si>
  <si>
    <t>Dielectric resonator antenna | Loaded monopole | Small-size antenna | Wideband antenna</t>
  </si>
  <si>
    <t>A dielectric resonator combining two cylindrical dielectrics of different material and height and excited by a coaxial probe is considered. The effect of the antenna parameters, such as the ratio of the height and radius of the dielectrics and the effect of the probe length, are investigated. Analysis of the antenna is performed numerically using the method of moments (MoM) and verified by the finite-difference time-domain (FDTD) method. Agreement between the two methods is excellent. The performance of the antenna on a cellular-communication system is also considered. ¬© 2004 Wiley Periodicals. Inc.</t>
  </si>
  <si>
    <t>60010491;60010491;60010491</t>
  </si>
  <si>
    <t>7202336473;7004922524;7006839683</t>
  </si>
  <si>
    <t>Ong, Swee Huat;Kishk, Ahmed A.;Glisson, Allen W.</t>
  </si>
  <si>
    <t>Ong S.</t>
  </si>
  <si>
    <t>Rod-ring dielectric resonator antenna</t>
  </si>
  <si>
    <t>10.1002/mmce.20031</t>
  </si>
  <si>
    <t>2-s2.0-4444314818</t>
  </si>
  <si>
    <t>['whole antenna', 'small size', 'siw ),', 'single substrate', 'low profile', 'low cost', 'integrated slot', 'feeding system', 'experimental results', 'design process', 'array antenna']</t>
  </si>
  <si>
    <t>Slot array antenna | Substrate integrated circuit (SIC) | Substrate integrated waveguide (SIW) | Via holes</t>
  </si>
  <si>
    <t>By etching longitudinal slots on the top metallic surface of the substrate integrated waveguide (SIW), an integrated slot-array antenna is proposed in this letter. The whole antenna and feeding system are fabricated on a single substrate, which takes the advantage of small size, low profile, and low cost, etc. The design process and experimental results of a four-by-four SIW slot array antenna at X-band are presented.</t>
  </si>
  <si>
    <t>446-448</t>
  </si>
  <si>
    <t>60005244;60005244;60005244;60005244;60104244;60005244</t>
  </si>
  <si>
    <t>56390998500;56937616600;35435170400;55717639800;9042159400;55342807700</t>
  </si>
  <si>
    <t>Yan, Li;Hong, Wei;Hua, Guang;Chen, Jixin;Wu, Ke;Cui, Tie Jun</t>
  </si>
  <si>
    <t>Canada;China</t>
  </si>
  <si>
    <t>Montreal;Nanjing</t>
  </si>
  <si>
    <t>Centre de Recherche Poly-Grames;Southeast University</t>
  </si>
  <si>
    <t>60104244;60005244</t>
  </si>
  <si>
    <t>Yan L.</t>
  </si>
  <si>
    <t>Simulation and experiment on SIW slot array antennas</t>
  </si>
  <si>
    <t>10.1109/LMWC.2004.832081</t>
  </si>
  <si>
    <t>2-s2.0-4444345653</t>
  </si>
  <si>
    <t>['two patients', 'tumour level', 'thoracic oesophagus', 'test session', 'technically feasible', 'stage iii', 'regional hyperthermia', 'prior chemotherapy', 'power range', 'operative phase', 'one patient', 'oesophageal junction', 'monitored rectally', 'median tmax', 'median results', 'mean length', 'january 1999', 'intramuscular near', 'hyperthermia alone', 'haematological origin', 'francis ltd', 'four steps', 'four courses', 'five patients', 'february 2002', 'fat necrosis', 'concurrent chemotherapy', 'combining neo', 'combined hyperthermia', 'cardia resection', 'adjuvant hyperthermia', '60 min', '31 patients', '26 patients']</t>
  </si>
  <si>
    <t>Hyperthermia | Neo-adjuvant chemotherapy | Oesophageal carcinoma</t>
  </si>
  <si>
    <t>This phase I-II study investigated the feasibility of external deep loco-regional hyperthermia in localized primarily operable carcinoma of the thoracic oesophagus and gastro-oesophageal junction. Toxicity when combining neo-adjuvant hyperthermia with concurrent chemotherapy (CDDP and etoposide) was evaluated. Hyperthermia was given with a four antenna array, operating at 70 MHz arranged around the thorax. Temperatures were monitored rectally, intra-oesophageal at tumour level and intramuscular near the spine. In four steps, a thermal dose escalation was performed from 15-60 min of heating to 41¬∞C with two patients in each step. The combined treatment courses were repeated every 3 weeks for a maximum of four courses. From January 1999-February 2002, 31 patients were included. Pre-treatment tumour stage mainly consisted of T3N1 (stage III) tumours, with a mean length of 6cm. The maximum tumour temperature failed to reach at least 41¬∞C in five patients during the test session of hyperthermia alone. Combined hyperthermia and chemotherapy was given 55 times in 26 patients. The amplitude was set at a ratio between top:bottom:left:right=1:33:3, with a power range of 800-1000W. Thermal data showed that is was technically feasible to heat the oesophagus; the median results were T90=39.3¬∞C, T50=40¬∞C, T10=40.7¬∞C and a median Tmax=41.9¬∞C. In more distally located tumours higher temperatures were reached. In one patient, a transient grade 2 sensory neuropathy was seen. Further toxicity was mainly of haematological origin. Blisters or fat necrosis were not observed. Twenty-two patients underwent oesophageal-cardia resection with gastric tube reconstruction. There was no report of complications in the post-operative phase, which could be contributed to either the prior chemotherapy or the hyperthermia. ¬© 2004 Taylor &amp; Francis Ltd.</t>
  </si>
  <si>
    <t>647-659</t>
  </si>
  <si>
    <t>60002483;60002483;60002483;60001157;60002483;60002483;60002483;60002483;60002483</t>
  </si>
  <si>
    <t>6506981770;7004100305;6507497513;35394270900;7004313974;35087847900;7005132652;7201850878;7003783962</t>
  </si>
  <si>
    <t>Albregts, M.;Hulshof, M. C.C.M.;Zum V√∂rde Sive V√∂rding, P. J.;Van Lanschot, J. J.B.;Richel, D. J.;Crezee, H.;Fockens, P.;Van Dijk, J. D.P.;Gonz√°lez Gonz√°lez, D.</t>
  </si>
  <si>
    <t>Amsterdam;Amsterdam</t>
  </si>
  <si>
    <t>Universiteit van Amsterdam;Amsterdam UMC - University of Amsterdam</t>
  </si>
  <si>
    <t>60002483;60001157</t>
  </si>
  <si>
    <t>Albregts M.</t>
  </si>
  <si>
    <t>A feasibility study in oesophageal carcinoma using deep loco-regional hyperthermia combined with concurrent chemotherapy followed by surgery</t>
  </si>
  <si>
    <t>10.1080/02656730410001714977</t>
  </si>
  <si>
    <t>2-s2.0-4444348987</t>
  </si>
  <si>
    <t>['wireless system', 'responding rapidity', 'paper studies', 'multiuser detection', 'multipath severity', 'multipath interference', 'mmse filter', 'mmse detector', 'mmse detection', 'implementation complexity', 'final performance', 'fading channel', 'effectively improve', 'detection efficiency', 'convergence behaviour', 'also compared', 'adaptive version', 'adaptive beamformer', 'adaptive b', '5 db']</t>
  </si>
  <si>
    <t>Adaptive filtering | Beamforming | CDMA | MMSE | Multiuser detection</t>
  </si>
  <si>
    <t>The combination of antenna array beamforming with multiuser detection can effectively improve the detection efficiency of a wireless system under multipath interference, especially in a fast-fading channel. This paper studies the performance of an adaptive beamformer incorporated with a block-wise minimum mean square error(B-MMSE) detector, which works on a unique signal frame characterized by training sequence preamble and data blocks segmented by zero-bits. Both beam-former weights updating and B-MMSE detection are carried out by either least mean square (LMS) or recursive least square (RLS) algorithm. The comparison of the two adaptive algorithms applied to both beamformer and B-MMSE detector will be made in terms of convergence behaviour and estimation mean square error. Various multipath patterns are considered to test the receiver's responding rapidity to changing multipath interference. The performance of the adaptive B-MMSE detector is also compared with that of non-adaptive version (i.e. through direct matrix inversion). The final performance in error probability simulation reveals that the RLS/B-MMSE scheme outperforms non-adaptive B-MMSE by 1-5 dB, depending on the multipath channel delay profiles of concern. The obtained results also suggest that adaptive beamformer should use RLS algorithm for its fast and robust convergence property; while the B-MMSE filter can choose either LMS or RLS algorithm depending on antenna array size, multipath severity and implementation complexity. Copyright ¬© 2004 John Wiley &amp; Sons, Ltd.</t>
  </si>
  <si>
    <t>705-721</t>
  </si>
  <si>
    <t>60011357;60017511</t>
  </si>
  <si>
    <t>26643171500;7601456547</t>
  </si>
  <si>
    <t>Chen, Hsiao Hwa;Lee, Jen Siu</t>
  </si>
  <si>
    <t>Taichung;Kaohsiung</t>
  </si>
  <si>
    <t>National Chung Hsing University;National Sun Yat-Sen University</t>
  </si>
  <si>
    <t>60017511;60011357</t>
  </si>
  <si>
    <t>Adaptive joint beamforming and B-MMSE detection for CDMA signal reception under multipath interference</t>
  </si>
  <si>
    <t>10.1002/dac.659</t>
  </si>
  <si>
    <t>2-s2.0-4444349168</t>
  </si>
  <si>
    <t>['work well', 'wide range', 'version 4', 'proposed algorithm', 'properly controlled', 'paper proposes', 'mcr ).', 'main goals', 'fairness among', 'evaluated scenarios', 'design goals', 'algorithm parameters', 'abr service', '149 ).']</t>
  </si>
  <si>
    <t>ABR service | ATM networks | Explicit rate allocation | Fast Rate Allocation Congestion Avoidance (FRACA) | MCR guarantee</t>
  </si>
  <si>
    <t>This paper proposes a novel explicit rate allocation algorithm called Fast Rate Allocation Congestion Avoidance (FRACA) algorithm supporting non-zero minimum cell rate (MCR). The non-zero MCR guarantee strategy for ABR service in ATM networks focused in this paper is MCR plus equal share (The ATM Forum Traffic Management Specification, version 4.0. April 1996). The main goals for designing the algorithm are the fast convergence according to the max-min fairness criteria, fairness among all sessions, maximum network utilization while the switch queue length is properly controlled. At the same time, it should work well under a wide range of network conditions without the need for adjusting the algorithm parameters. The performance of the proposed algorithm is evaluated and compared with the Generic Weighted Fairness (GWF) ERICA + (J Comput Comm 2000; 149). Simulation results show that the proposed algorithm achieves the design goals in the evaluated scenarios. Copyright ¬© 2004 John Wiley &amp; Sons, Ltd.</t>
  </si>
  <si>
    <t>689-704</t>
  </si>
  <si>
    <t>60028190;60028190</t>
  </si>
  <si>
    <t>7801652043;6603174211</t>
  </si>
  <si>
    <t>Jaruvitayakovit, Tanun;Prapinmongkolkarn, Prasit</t>
  </si>
  <si>
    <t>Thailand</t>
  </si>
  <si>
    <t>Bangkok</t>
  </si>
  <si>
    <t>Chulalongkorn University</t>
  </si>
  <si>
    <t>Jaruvitayakovit T.</t>
  </si>
  <si>
    <t>Performance analysis of congestion avoidance algorithms with non-zero MCR guarantee for ABR service in ATM networks</t>
  </si>
  <si>
    <t>10.1002/dac.658</t>
  </si>
  <si>
    <t>2-s2.0-4444352729</t>
  </si>
  <si>
    <t>P30CA091842</t>
  </si>
  <si>
    <t>['¬© 200', 'tumour metabolism', 'solid tumours', 'require advanced', 'readily adaptable', 'normal tissues', 'murine tumours', 'kills cells', 'hyperthermic challenge', 'heat sensitizes', 'generally found', 'francis ltd', 'dual antenna', 'described herein', 'critical mechanism', 'coil methodology', '121 mhz']</t>
  </si>
  <si>
    <t>ATP | Metabolites | pH | Radiation induced fibrosarcoma | RIF-1</t>
  </si>
  <si>
    <t>It has been generally found that solid tumours in vivo are more susceptible to destruction by heat than normal tissues. Hyperthermia has, thus, been employed in the treatment of cancer either applied alone or in combination with other modalities such as chemotherapy and radiotherapy. However, the critical mechanism(s) by which heat sensitizes and kills cells in the solid tumour remains poorly defined. Magnetic resonance spectroscopic monitoring of tumour metabolism during application of hyperthermia may provide important insight into the response to hyperthermic challenge. The implementation of dual antenna-coil methodology that provides for NMR spectroscopic monitoring (31P at 121 MHz) concomitant with applied 4 MHz RF hyperthermia in murine tumours is described herein, in some detail. This technology, which does not require advanced (and expensive) magnetic resonance imaging systems, should be readily adaptable by other laboratories with an interest in murine tumour models. ¬© 200? Taylor &amp; Francis Ltd.</t>
  </si>
  <si>
    <t>637-645</t>
  </si>
  <si>
    <t>60010261-60009839;60009408-60006989;60010261;60010261-60022756</t>
  </si>
  <si>
    <t>6602147062;57196233026;6602280615;55945905800</t>
  </si>
  <si>
    <t>Bezabeh, T.;Evelhoch, J. L.;Sloop, D. J.;Ackerman, J. J.H.</t>
  </si>
  <si>
    <t>United States;United States;Canada;United States;United States</t>
  </si>
  <si>
    <t>St. Louis;St. Louis;Ottawa ON,;Detroit;New York</t>
  </si>
  <si>
    <t>Washington University School of Medicine in St. Louis;Washington University in St. Louis;National Research Council Canada;Wayne State University;Pfizer Inc.</t>
  </si>
  <si>
    <t>60022756;60010261;60009839;60009408;60006989</t>
  </si>
  <si>
    <t>Bezabeh T.</t>
  </si>
  <si>
    <t>Methodology for applied 4MHz RF hyperthermia concomitant with &lt;sup&gt;31&lt;/sup&gt;P NMR spectroscopic monitoring of murine tumours</t>
  </si>
  <si>
    <t>10.1080/0265673042000196478</t>
  </si>
  <si>
    <t>2-s2.0-4444354057</t>
  </si>
  <si>
    <t>['without reflectors', 'three shapes', 'readily seen', 'power level', 'optimized results', 'one case', 'greatly reduced', 'francis ltd', 'fdtd results', 'fdtd method', 'elliptical reflector', 'different reflectors', 'corner reflector', 'circular reflector', 'best performance', 'array designs', 'annular arrays', 'annular array', '8 antennae']</t>
  </si>
  <si>
    <t>Annular arrays | Cancer therapy | Focused energy | Hyperthermia | Microwaves | Reflectors</t>
  </si>
  <si>
    <t>The design and performance of annular antenna arrays with reflectors is presented. Arrays with three shapes of reflectors are analysed and simulated. These include the corner reflector, the circular reflector and the elliptical reflector. Power-density distributions within the annular arrays with and without reflectors are obtained by using the FDTD method. Also, the image theory method is used to verify the FDTD results in one case. By comparing the power-density distribution pattern of all four of the array designs (three with different reflectors, one without reflector), it is readily seen in each case that the array with reflectors yields better power-efficiency than the array without reflectors and the elliptical reflector yields the best performance. Comparisons of each array are made using 4, 6 and 8 antennae in the annular array. By using the optimized results of the elliptical reflector, the requirement for the input-power level to each antenna is greatly reduced. ¬© 2004 Taylor &amp; Francis Ltd.</t>
  </si>
  <si>
    <t>625-636</t>
  </si>
  <si>
    <t>7402432860;7004721662</t>
  </si>
  <si>
    <t>Shi, G.;Joines, William T.</t>
  </si>
  <si>
    <t>Shi G.</t>
  </si>
  <si>
    <t>Design and analysis of annular antenna arrays with different reflectors</t>
  </si>
  <si>
    <t>10.1080/0265673032000173915</t>
  </si>
  <si>
    <t>2-s2.0-4444363346</t>
  </si>
  <si>
    <t>['successfully synthesized', 'required gain', 'reflected field', 'phase distribution', 'pattern specifications', 'gradually increased', 'efficient phase', 'best suits', 'beam reflectarrays', 'article presents', 'approach concept']</t>
  </si>
  <si>
    <t>Phase-only synthesis | Power-pattern synthesis | Reflectarray | Shaped beam | Very large array</t>
  </si>
  <si>
    <t>This article presents an efficient phase-only synthesis method applied to contoured-beam reflectarrays. The method, based on the intersection-approach concept, provides the phase distribution of the reflected field that best suits the required gain-pattern specifications. In order to avoid undesired local minima, several successive stages, in which the tapering on the reflectarray's edge is gradually increased, are carried out to reach a final suitable result. As an example of its capabilities, the coverage of Europe is successfully synthesized. ¬© 2004 Wiley Periodicals, Inc.</t>
  </si>
  <si>
    <t>415-423</t>
  </si>
  <si>
    <t>7003713438;7005853672</t>
  </si>
  <si>
    <t>Zornoza, J. Agust√≠n;Encinar, Jos√© A.</t>
  </si>
  <si>
    <t>Zornoza J.</t>
  </si>
  <si>
    <t>Efficient phase-only synthesis of contoured-beam patterns for very large reflectarrays</t>
  </si>
  <si>
    <t>10.1002/mmce.20028</t>
  </si>
  <si>
    <t>2-s2.0-4444374623</t>
  </si>
  <si>
    <t>['well understood', 'voice services', 'rate feedback', 'paper provides', 'one possibility', 'mutual information', 'mimo channels', 'mimo channel', 'large number', 'feedback algorithms', 'fading environment', 'exact distribution', 'even shrink', 'discuss implications', 'bits needed', 'base stations', 'antennas grows', 'analysis requires', 'accurate approximation']</t>
  </si>
  <si>
    <t>Wireless data traffic is expected to grow over the next few years and the technologies that will provide data services are still being debated. One possibility is to use multiple antennas at base stations and terminals to get very high spectral efficiencies in rich scattering environments. Such multiple-input/multiple-output (MIMO) channels can then be used in conjunction with scheduling and rate-feedback algorithms to further increase channel throughput. This paper provides an analysis of the expected gains due to scheduling and bits needed for rate feedback. Our analysis requires an accurate approximation of the distribution of the MIMO channel mutual information. Because the exact distribution of the mutual information in a Rayleigh-fading environment is difficult to analyze, we prove a central limit theorem for MIMO channels with a large number of antennas. While the growth in average mutual information (capacity) of a MIMO channel with the number of antennas is well understood, it turns out that the variance of the mutual information can grow very slowly or even shrink as the number of antennas grows. We discuss implications of this "channel-hardening" result for data and voice services, scheduling, and rate feedback. We also briefly discuss the implications when shadow fading effects are included. ¬© 2004 IEEE.</t>
  </si>
  <si>
    <t>1893-1909</t>
  </si>
  <si>
    <t>60021378;60021378;60009982</t>
  </si>
  <si>
    <t>35499388800;7003696826;7005206764</t>
  </si>
  <si>
    <t>Hochwald, Bertrand M.;Marzetta, Thomas L.;Tarokh, Vahid</t>
  </si>
  <si>
    <t>Murray;Cambridge</t>
  </si>
  <si>
    <t>Nokia Bell Labs;Harvard University</t>
  </si>
  <si>
    <t>60021378;60009982</t>
  </si>
  <si>
    <t>Hochwald B.</t>
  </si>
  <si>
    <t>Multiple-antenna channel hardening and its implications for rate feedback and scheduling</t>
  </si>
  <si>
    <t>10.1109/TIT.2004.833345</t>
  </si>
  <si>
    <t>2-s2.0-4544234593</t>
  </si>
  <si>
    <t>['virtual prototyping', 'successfully tested', 'radars used', 'radar system', 'provide autonomy', 'precise patterns', 'polar rover', 'polar regions', 'paper presents', 'paper describes', 'ice sheets']</t>
  </si>
  <si>
    <t>Mobile robotics | Polar robots | Robots for harsh environments</t>
  </si>
  <si>
    <t>This paper presents the survivability, mobility, and functionality of a rover as part of a radar system for polar regions. Rovers can provide autonomy and precision for radars used to measure ice thickness and other characteristics of ice sheets in Greenland and Antarctica. These rovers can be used to move radar antennas in precise patterns for synthetic aperture radars while providing environmental protection and power to the onboard radar equipment. This paper describes the mobility, actuation, sensing, winterization, control, and virtual prototyping of a polar rover. The rover has been successfully tested in Greenland.</t>
  </si>
  <si>
    <t>343-353</t>
  </si>
  <si>
    <t>International Journal of Control, Automation and Systems</t>
  </si>
  <si>
    <t>60015457;60015457;60015457;60015457</t>
  </si>
  <si>
    <t>8321400500;8321400700;8321400400;7006138527</t>
  </si>
  <si>
    <t>Stansbury, Richard S.;Akers, Eric L.;Harmon, Hans P.;Agah, Arvin</t>
  </si>
  <si>
    <t>Stansbury R.</t>
  </si>
  <si>
    <t>Survivability, mobility, and functionality of a rover for radars in polar regions</t>
  </si>
  <si>
    <t>2-s2.0-4544242901</t>
  </si>
  <si>
    <t>['type antennas', 'transient response', 'time dependence', 'still separable', 'radiation integral', 'proper data', 'numerical evaluation', 'numerical calculation', 'new method', 'method enables', 'great amount', 'fitting procedure', 'field prediction', 'field pattern', 'far field', 'ended waveguide', 'domain method', 'difference time', 'close surrounding', 'aperture field']</t>
  </si>
  <si>
    <t>A new method for the numerical calculation of transient field radiated through aperture-type antennas (slot, open-ended waveguide, and horn) is described. The finite-difference time-domain method is applied for the near-field prediction in the close surrounding of the antenna and a proper data-fitting procedure of the aperture field, involving interpolating functions with separation of space- and time dependence, permits: 1) to calculate "off-line" the radiated field without the need to store a great amount of data; 2) to avoid, in the case of far field, the numerical evaluation of radiation integral; and 3) to obtain approximate far field formulas which are still separable with regard to space and time. The method enables a full data reusability in calculation of field pattern over a wide angular range at a same time, or of the transient response at fixed observation points. ¬© 2004 IEEE.</t>
  </si>
  <si>
    <t>2341-2347</t>
  </si>
  <si>
    <t>60027509;60027509-60073283</t>
  </si>
  <si>
    <t>7006055951;6506603103</t>
  </si>
  <si>
    <t>Marrocco, Gaetano;Ciattaglia, Matteo</t>
  </si>
  <si>
    <t>Alenia Aeronautica;Universit√† degli Studi di Roma "Tor Vergata"</t>
  </si>
  <si>
    <t>60073283;60027509</t>
  </si>
  <si>
    <t>Ultrawide-band modeling of transient radiation from aperture antennas</t>
  </si>
  <si>
    <t>10.1109/TAP.2004.834137</t>
  </si>
  <si>
    <t>2-s2.0-4544253301</t>
  </si>
  <si>
    <t>['upper bound', 'unified approach', 'time coding', 'time codes', 'temporal correlation', 'statistical properties', 'satisfactory algorithm', 'rician channels', 'rician channel', 'rank codes', 'rank code', 'problem might', 'probability one', 'performance degradation', 'noise ratio', 'measure zero', 'maximizing diversity', 'main challenge', 'like measure', 'lattice codes', 'latter case', 'identically distributed', 'highly probable', 'highly degraded', 'full rank', 'former case', 'finite alphabet', 'fading channel', 'either exponential', 'design criteria', 'deficient codes', 'coset codes', 'constrain codewords', 'computationally hard', 'coding gain', 'bound shows', 'asymptotic performance', 'affine space']</t>
  </si>
  <si>
    <t>In this paper, we consider the problem of space-time coding over Rician channels in the presence of spatio-temporal correlation. We derive an upper bound on the pairwise word error probability (PWEP) of space-time codes and use it as a basis for a unified approach to analysis and design of space-time codes over any flat, Rician or Rayleigh, block-fading channel. Based on the statistical properties of a Rician channel, the high-signal-to-noise ratio (SNR) behavior of the bound is either exponential or rational. In the former case, design criteria for space-time codes are based on a Euclidean-distance-like measure. However, in the latter case, design criteria are based on a rank criterion together with a coding gain criterion. The analysis of the bound shows that the performance of rank-deficient codes can be highly degraded in the presence of spatio-temporal correlation, but the performance degradation is not severe for full-rank codes. These codes exhibit robustness against the channel correlation profile. Specifically, for channels with a nonsingular covariance matrix, the asymptotic performance of a full-rank code is proportional to its performance in the independent and identically distributed (i.i.d.) case. In the case that the only constraint on the codewords is a maximum energy constraint, we show that the set of rank-deficient codes forms a proper algebraic subset of measure zero in the affine space of space-time codes. Thus, any randomly selected code is full rank with probability one. Hence, in this case, the main challenge in space-time coding is not maximizing diversity but optimizing coding gain. However, optimizing the coding gain is computationally hard and there exists no satisfactory algorithm to solve this problem in general. On the other hand, when we constrain codewords to be from a finite alphabet or to satisfy particular algebraic structures, e.g., group codes, lattice codes, or coset codes, the problem might be tractable, but rank-deficient codes might be highly probable at high spectral efficiency. ¬© 2004 IEEE.</t>
  </si>
  <si>
    <t>1910-1926</t>
  </si>
  <si>
    <t>60021032;60021032;60021032;60019647</t>
  </si>
  <si>
    <t>6603274726;7202365765;55951191700;7005761121</t>
  </si>
  <si>
    <t>Fozunbal, Majid;McLaughlin, Steven W.;Schafer, Ronald W.;Landsberg, Joseph M.</t>
  </si>
  <si>
    <t>Fozunbal M.</t>
  </si>
  <si>
    <t>On space-time coding in the presence of spatio-temporal correlation</t>
  </si>
  <si>
    <t>10.1109/TIT.2004.833346</t>
  </si>
  <si>
    <t>2-s2.0-4544275326</t>
  </si>
  <si>
    <t>Pusan National University</t>
  </si>
  <si>
    <t>PNU</t>
  </si>
  <si>
    <t>['test data', 'sufficient changes', 'state imu', 'relative attitude', 'motion due', 'lever arm', 'iterative scheme', 'iterations increased', 'gps antenna', 'given set', 'degree error', 'cost solid', 'cm error', 'car test', 'also showed', 'alignment errors', 'acceleration improve']</t>
  </si>
  <si>
    <t>Alignment errors | Global positioning system (GPS) | Inertial navigation systems (INS) | Lever arm | Observability | Road vehicles</t>
  </si>
  <si>
    <t>Misalignment can be an important error source in the integration of the global positioning system (GPS) and inertial navigation systems. This paper presents car test results on the estimation of alignment errors in the integration of a low-grade inertial measurement unit (EMU) with accurate GPS measurement systems. The car test was conducted with a low-cost solid-state IMU and carrier-phase differential GPS measurement systems. Test results showed that changes in the angular velocity improve the estimation of the lever arm between the GPS antenna and IMU. They also showed that changes in acceleration improve the estimation of the relative attitude between the GPS antenna array and IMU. The lever arm was estimated with a 10-cm error. The relative attitude was estimated with a half-degree error. An iterative scheme was used to improve the estimation of the alignment errors during postprocessing. The scheme was shown to be useful when the test car could not have sufficient changes in motion due to limitations in its path. With the given set of test data, the estimation error decreased as the number of iterations increased.</t>
  </si>
  <si>
    <t>208-217</t>
  </si>
  <si>
    <t>60008783;60008783;60008783;60008783</t>
  </si>
  <si>
    <t>8622642000;7409120564;7401838056;7202216366</t>
  </si>
  <si>
    <t>Hong, Sinpyo;Lee, Man Hyung;Kwon, Hong Sun;Chun, Ho Hwan</t>
  </si>
  <si>
    <t>Busan</t>
  </si>
  <si>
    <t>Hong S.</t>
  </si>
  <si>
    <t>A car test for the estimation of GPS/INS alignment errors</t>
  </si>
  <si>
    <t>10.1109/TITS.2004.833771</t>
  </si>
  <si>
    <t>2-s2.0-4544278394</t>
  </si>
  <si>
    <t>['transverse resolution', 'herschel condition', 'focal spot', 'equal axial', '4œä focusing']</t>
  </si>
  <si>
    <t>The properties of the focal spot for 4œÄ focusing with radially polarized light are presented for various apodization factors. With a focusing system satisfying the Herschel condition, sharp focal spots with almostperfect spherical symmetry (leading to equal axial and transverse resolution) and extremely low sidelobes are achieved. ¬© 2004 Optical Society of America.</t>
  </si>
  <si>
    <t>1968-1970</t>
  </si>
  <si>
    <t>60030035;60017563</t>
  </si>
  <si>
    <t>56049316100;7202245624</t>
  </si>
  <si>
    <t>Bokor, N√°ndor;Davidson, Nir</t>
  </si>
  <si>
    <t>Hungary;Israel</t>
  </si>
  <si>
    <t>Budapest;Rehovot</t>
  </si>
  <si>
    <t>Budapest University of Technology and Economics;Weizmann Institute of Science Israel</t>
  </si>
  <si>
    <t>Bokor N.</t>
  </si>
  <si>
    <t>Toward a spherical spot distribution with 4œÄ focusing of radially polarized light</t>
  </si>
  <si>
    <t>10.1364/OL.29.001968</t>
  </si>
  <si>
    <t>2-s2.0-4544286744</t>
  </si>
  <si>
    <t>['typical characteristic', 'successfully expressed', 'strong labeling', 'specifically expressed', 'signal peptide', 'sensillum lymph', 'sensillo basiconica', 'sensilla trichodea', 'sensilla basiconica', 'recombinant pbp', 'polyclonal antibodies', 'physiological properties', 'pbp antiserum', 'olfactory sensilla', 'lymph cavity', 'isoelectric point', 'helicoverpa armigera', 'hair lumen', 'first expressed', 'escherichia coli', 'binding proteins', 'antheraeo polyphemus', 'antennal development', 'adult eclosion', 'abundantly expressed', '952 bp', '26 kda']</t>
  </si>
  <si>
    <t>Gene cloning and expression | Helicoverpa armigera | Immunocytochemical localization | PBP | RACE</t>
  </si>
  <si>
    <t>A cDNA clone coding for pheromone binding protein was isolated from the antennae of Helicoverpa armigera by RT-PCR and (5‚Ä≤/3‚Ä≤)-RACE technique. The full-length of H. armigera pheromone binding protein (HarmPBP) was 952 bp, possessing 162 amino acid residues including a signal peptide of 20 amino acids. Its predicted molecular weight and isoelectric point were 18.26 kDa and 5.23, respectively. This deduced amino acid sequence shared some common structural features with odorant-binding proteins from several math species, including the six conserved cysteine motif, a typical characteristic of insect's odorant-binding proteins. Northern blot showed that HarmPBP is specifically expressed in the antennae of Helicoverpa armigera and more abundantly expressed in male than female. During the antennal development, HarmPBP is first expressed about 4 days prior to adult eclosion and rises to a plateau 2 days prior to adult eclosion. In order to obtain sufficient PBP for further determining its biochemical and physiological properties, o bacterical expression vector of PBP was constructed and successfully expressed in Escherichia coli. The recombinant PBP was shown to cross-react with an anti-PBP antiserum from Antheraeo polyphemus. Polyclonal antibodies against HarmPBP were used to mark the distribution of the protein in olfactory sensilla. Very strong labeling was observed in the sensillum lymph of the hair lumen and of the sensillum-lymph cavity. In the male, HarmPBP is expressed in sensilla trichodea and not in sensillo basiconica, while in the female, it is expressed both in sensilla basiconica and sensilla trichodea. ¬© 2004 Wiley-Liss, Inc.</t>
  </si>
  <si>
    <t>15-27</t>
  </si>
  <si>
    <t>Archives of Insect Biochemistry and Physiology</t>
  </si>
  <si>
    <t>36718896100;7103007539;7406251526</t>
  </si>
  <si>
    <t>Gui, Rong Wang;Kong, Ming Wu;Yu, Yuan Guo</t>
  </si>
  <si>
    <t>Gui R.</t>
  </si>
  <si>
    <t>Molecular cloning and bacterial expression of pheromone binding protein in the antennae of Helicoverpa armigera (H√ºbner)</t>
  </si>
  <si>
    <t>10.1002/arch.20009</t>
  </si>
  <si>
    <t>2-s2.0-4544310489</t>
  </si>
  <si>
    <t>['wireless channels', 'unitary space', 'time modulation', 'sensor networks', 'receive antennas', 'rate reduction', 'power devices', 'perform training', 'peak constraints', 'noise ratio', 'mutual information', 'multiple transmit', 'low snr', 'linear growth', 'key point', 'asymptotically quadratic', 'also show']</t>
  </si>
  <si>
    <t>Wireless channels with multiple transmit/receive antennas are known to provide a high spectral efficiency both when the channel is known to the receiver, and when the channel is not known to the receiver if the signal-to-noise ratio (SNR) is high. Here we analyze such systems at low SNR, which may find application in sensor networks and other low-power devices. The key point is that, since channel estimates are not reliable, it is often not reasonable to assume that the channel is known at the receiver at low SNR. In this unknown channel case, we show that for sensible input distributions, in particular all practical modulation schemes, the capacity is asymptotically quadratic in the SNR, œÅ, and thus much less than the known channel case where it exhibits a linear growth in œÅ. We show that under various signaling constraints, e.g., Gaussian modulation, unitary space-time modulation, and peak constraints, that mutual information is maximized by using a single transmit antenna. We also show that at low SNR, sending training symbols leads to a rate reduction in proportion to the fraction of training duration time so that it is best not to perform training. Furthermore, we show that the per-channel use mutual information is linear in both the number of receive antennas and the channel coherence interval. ¬© 2004 IEEE.</t>
  </si>
  <si>
    <t>2123-2130</t>
  </si>
  <si>
    <t>7403017240;7006111389</t>
  </si>
  <si>
    <t>Rao, Chaitanya;Hassibi, Babak</t>
  </si>
  <si>
    <t>Rao C.</t>
  </si>
  <si>
    <t>Analysis of multiple-antenna wireless links at low SNR</t>
  </si>
  <si>
    <t>10.1109/TIT.2004.833369</t>
  </si>
  <si>
    <t>2-s2.0-4544330424</t>
  </si>
  <si>
    <t>['training codeword', 'training codes', 'time block', 'squared error', 'receiver achieve', 'polynomial complexity', 'perfect knowledge', 'part known', 'new realization', 'multiple block', 'minimum mean', 'measured relative', 'known neither', 'high rate', 'fixed number', 'fading coefficients', 'fading channel', 'even though', 'error probability', 'energy allocation', 'efficiently decodable', 'diversity order', 'data phases', 'contains codeword', 'coherent reception', 'coherent channel', 'coherence interval', 'channel estimate', 'channel ).', 'change independently', 'bearing part']</t>
  </si>
  <si>
    <t>Training codes are introduced for the multiple-antenna, noncoherent, multiple block-Rayleigh-fading channel in which the fading coefficients, which are constant over a fixed number of dimensions (coherence interval) for each block and then change independently to a new realization, are known neither at the transmitter nor at the receiver. Each codeword of a training code consists of a part known to the receiver-used to form a minimum mean-squared error (MMSE) estimate of the channel-and a part that contains codeword(s) of a space-time block or trellis code designed for the coherent channel (in which the receiver has perfect knowledge of the channel). The channel estimate is used as if it were error-free for decoding the information-bearing part of the training codeword. Training codes are hence easily designed to have high rate and low decoding complexity by choosing the underlying coherent code to have high rate and to be efficiently decodable. Conditions for which the estimator-detector (E-D) receiver is equivalent to the optimal noncoherent receiver are established. A key performance analysis result of this paper is that the training codes when decoded with the E-D receiver achieve a diversity order of the error probability that is equal to the diversity order of the underlying coherent code. In some cases, the performance of training codes can be measured relative to coherent reception via "training efficiency," which is then optimized over the energy allocation between the training and data phases. In the limit of increasing block lengths, training codes always achieve the performance of coherent reception. The examples of training codes provided in this work have polynomial complexity in rate but an error rate comparable to the best performing unitary designs available, even though the latter require exponential decoding complexity. ¬© 2004 IEEE.</t>
  </si>
  <si>
    <t>2058-2080</t>
  </si>
  <si>
    <t>60000221;60013301;60000221</t>
  </si>
  <si>
    <t>7006518023;6602636224;7005070484</t>
  </si>
  <si>
    <t>Dayal, Pranav;Brehler, Matthias;Varanasi, Mahesh K.</t>
  </si>
  <si>
    <t>San Diego;Boulder</t>
  </si>
  <si>
    <t>Qualcomm Incorporated;University of Colorado Boulder</t>
  </si>
  <si>
    <t>60013301;60000221</t>
  </si>
  <si>
    <t>Dayal P.</t>
  </si>
  <si>
    <t>Leveraging coherent space-time codes for noncoherent communication via training</t>
  </si>
  <si>
    <t>10.1109/TIT.2004.833341</t>
  </si>
  <si>
    <t>2-s2.0-4544332219</t>
  </si>
  <si>
    <t>['robotic system', 'realistic approach', 'overall model', 'industrial robot', 'generally considered', 'force generated', 'electromechanical dynamics', 'developed based', 'dc motors', 'dc motor', 'applied torque']</t>
  </si>
  <si>
    <t>Analysis of robot dynamics | Electromechanical coupling | Recursive dynamics formula</t>
  </si>
  <si>
    <t>When modeling the dynamics of robotic systems containing electric motors, the force generated by the motor is generally considered only as an applied torque or force that is independent of mechanical state variables such as velocity. Due to the electromechanical coupling effects in the motors, this approach leads engineers working on a robotic system to designing faulty controllers. In this paper, we propose a dynamics analysis model in which DC motor dynamics are embedded into a mechanical dynamics model such that the electromechanical coupling effects are included in the overall model. A model for the DC motor is developed based on its equivalent circuit model and incorporated into the generalized recursive dynamics formula previously developed by our group. The resulting dynamic numerical simulation program provides an effective and realistic approach for analyzing the electromechanical dynamics of robotic systems driven by DC motors. The developed numerical simulation tool is evaluated by applying to an industrial robot and a flexible antenna system driven by DC motors for a satellite.</t>
  </si>
  <si>
    <t>523-531</t>
  </si>
  <si>
    <t>Robotica</t>
  </si>
  <si>
    <t>60032330;60032330;60211585;60007511</t>
  </si>
  <si>
    <t>57199746364;7102860947;7102723236;7403243322</t>
  </si>
  <si>
    <t>Kim, Moojin;Moon, Wonkyu;Bae, Daesung;Park, Ilhan</t>
  </si>
  <si>
    <t>Ansan;Pohang;Seoul</t>
  </si>
  <si>
    <t>Hanyang University ERICA Campus;Pohang University of Science and Technology;Sungkyunkwan University</t>
  </si>
  <si>
    <t>60211585;60032330;60007511</t>
  </si>
  <si>
    <t>Dynamic simulations of electromechanical robotic systems driven by DC motors</t>
  </si>
  <si>
    <t>10.1017/S0263574704000177</t>
  </si>
  <si>
    <t>2-s2.0-4544332891</t>
  </si>
  <si>
    <t>['‚ âé3', '‚ âé13', '‚ âé0', 'two orders', 'space density', 'show hints', 'redshift range', 'recent determination', 'radio sources', 'projected distance', 'luminosity function', 'higher luminosities', 'field galaxies', 'excess density', 'excellent agreement', 'essentially independent', 'cosmological evolution', 'core radius', 'cluster sources', 'cluster sample', 'cluster center', '70 mpc', '7 mpc', '30 ghz', '25 mpc', '1998 ).', '1 mpc']</t>
  </si>
  <si>
    <t>Cosmology: cosmic microwave background | Galaxies: clusters: general | Radio continuum: galaxies</t>
  </si>
  <si>
    <t>By cross-correlating the 1.4 GHz FIRST catalog of radio sources with the Abell cluster catalog we have found an excess surface density by a factor ‚âÉ5 of radio sources within a projected distance, rp, of 0.1 Mpc (for h = 0.65) from the cluster center. The profile of the excess density can be described, for rp ‚â≥ 0.1 Mpc, by a Œ≤-model with a core radius of ‚âÉ0.70 Mpc and Œ≤= 1.65. The luminosity function of cluster sources does not show hints of cosmological evolution over the redshift range (z ‚â≤ 0.4) covered by our cluster sample. The mean luminosity function is in excellent agreement with the recent determination by Reddy &amp; Yun (2003) for 7 nearby clusters and extends it by two orders of magnitude to higher luminosities. Its shape is very similar to that of the local luminosity function of field galaxies, but the space density is about 3000 times higher. When extrapolated to 30 GHz, our luminosity function compares very favourably with an estimate obtained directly from the 30 GHz observations by Cooray et al. (1998). The antenna temperature contributed by radio sources within the nominal cluster radius of 1.7 Mpc is estimated to be ‚âÉ13.5ŒºK at 30 GHz for clusters at z ‚âÉ 0 and decreases to ‚âÉ3.4ŒºK at z ‚âÉ 0.5, in the absence of cosmological evolution; it increases by a factor of ‚âÉ 1.5 within 0.25 Mpc from the cluster center. If the pure luminosity evolution models by Dunlop &amp; Peacock (1990) are adopted, the radio source antenna temperature turns out to be essentially independent of redshift.</t>
  </si>
  <si>
    <t>409-414</t>
  </si>
  <si>
    <t>60031125;60031125-60012227</t>
  </si>
  <si>
    <t>57200576100;55181000700</t>
  </si>
  <si>
    <t>Massardi, M.;De Zotti, G.</t>
  </si>
  <si>
    <t>Padua;Trieste</t>
  </si>
  <si>
    <t>Osservatorio Astronomico di Padova;Scuola Internazionale Superiore di Studi Avanzati</t>
  </si>
  <si>
    <t>60031125;60012227</t>
  </si>
  <si>
    <t>Massardi M.</t>
  </si>
  <si>
    <t>Radio source contamination of the Sunyaev-Zeldovich effect in galaxy clusters</t>
  </si>
  <si>
    <t>10.1051/0004-6361:20040524</t>
  </si>
  <si>
    <t>2-s2.0-4544347481</t>
  </si>
  <si>
    <t>CCR-0118784</t>
  </si>
  <si>
    <t>['three types', 'results characterize', 'recent work', 'receive antennas', 'provide insights', 'point scenario', 'network context', 'multiplexing gains', 'multiple transmit', 'multiple antennas', 'fundamental tradeoff', 'diversity gain', 'different users', 'access situation']</t>
  </si>
  <si>
    <t>In a point-to-point wireless fading channel, multiple transmit and receive antennas can be used to improve the reliability of reception (diversity gain) or increase the rate of communication for a fixed reliability level (multiplexing gain). In a multiple-access situation, multiple receive antennas can also be used to spatially separate signals from different users (multiple-access gain). Recent work has characterized the fundamental tradeoff between diversity and multiplexing gains in the point-to-point scenario. In this paper, we extend the results to a multiple-access fading channel. Our results characterize the fundamental tradeoff between the three types of gain and provide insights on the capabilities of multiple antennas in a network context. ¬© 2004 IEEE.</t>
  </si>
  <si>
    <t>1859-1874</t>
  </si>
  <si>
    <t>60121438;60000745;60022195</t>
  </si>
  <si>
    <t>7101916524;7005102472;7403405876</t>
  </si>
  <si>
    <t>Tse, David N.C.;Viswanath, Pramod;Zheng, Lizhong</t>
  </si>
  <si>
    <t>Berkeley;Cambridge;Urbana</t>
  </si>
  <si>
    <t>University of California, Berkeley;Massachusetts Institute of Technology;University of Illinois Urbana-Champaign</t>
  </si>
  <si>
    <t>60121438;60022195;60000745</t>
  </si>
  <si>
    <t>Tse D.</t>
  </si>
  <si>
    <t>Diversity-multiplexing tradeoff in multiple-access channels</t>
  </si>
  <si>
    <t>10.1109/TIT.2004.833347</t>
  </si>
  <si>
    <t>2-s2.0-4544359877</t>
  </si>
  <si>
    <t>INT-0217549</t>
  </si>
  <si>
    <t>['transmit antennas', 'snr ).', 'selected antennas', 'receiver uses', 'receive antennas', 'orthogonal space', 'noise ratio', 'given number', 'error rate', 'diversity order', 'best l', 'ber performance', 'antenna selection', 'alamouti scheme', '10 log10']</t>
  </si>
  <si>
    <t>In this correspondence, we present a comprehensive performance analysis of orthogonal space-time block codes (STBCs) with receive antenna selection. For a given number of receive antennas M, we assume that the receiver uses the best L of the available M antennas, where, typically, L ‚â§ M. The selected antennas are those that maximize the instantaneous received signal-to-noise ratio (SNR). We derive explicit upper bounds on the bit-error rate (BER) performance of the above system for any M and L, and for any number of transmit antennas. We show that the diversity order, with antenna selection, is maintained as that of the full complexity system, whereas the deterioration in SNR is upper-bounded by 10 log10 (M/L) decibels. Furthermore, we derive a tighter upper bound for the BER performance for any N and M when L = 1, and derive an expression for the exact BER performance for the Alamouti scheme when L = 1. We also present simulation results that validate our analysis. ¬© 2004 IEEE.</t>
  </si>
  <si>
    <t>2130-2137</t>
  </si>
  <si>
    <t>7403248232;6701671636</t>
  </si>
  <si>
    <t>Zeng, Xiang Nian;Ghrayeb, Ali</t>
  </si>
  <si>
    <t>Zeng X.</t>
  </si>
  <si>
    <t>Performance bounds for space-time block codes with receive antenna selection</t>
  </si>
  <si>
    <t>10.1109/TIT.2004.833363</t>
  </si>
  <si>
    <t>2-s2.0-4544369932</t>
  </si>
  <si>
    <t>['two species', 'repeated misidentification', 'place e', 'morphometric characters', 'morphological analysis', 'molecular techniques', 'large extent', 'inteola species', 'included species', 'hispida desantis', 'haitiensis dozier', 'geographical distribution', 'females belonging', 'd2 region', '13 populations']</t>
  </si>
  <si>
    <t>Five closely related species of Encarsia, belonging to the Inteola species-group, are analysed taxonomically using morphological and molecular techniques. Four of these belong to the meritoria-complex, and all species have a complicated taxonomic history of repeated misidentification and confusion. Morphological analysis is focused on morphometric characters of the female antennae using principal component and canonical discriminant analyses. DNA sequence data for the D2 region of 28S nuclear ribosomal genes were obtained for 13 populations of the luteola-group, with a further seven population sequences being obtained from GenBank. The combination of morphological and molecular study enables us to resolve the complex to a large extent, and to correct the previous confusion surrounding this group of species. Two species - E. californica and E. dispersa - are described as new. A proposal to place E. brasiliensis (Hempel) in synonymy with E. hispida DeSantis (the more recently described taxon) is presented. A lectotype is designated for E. haitiensis Dozier. Diagnoses or descriptions, and illustrations, of all included species are provided to facilitate the identification of females belonging to this complex. All known data concerning hosts and geographical distribution are presented.</t>
  </si>
  <si>
    <t>403-421</t>
  </si>
  <si>
    <t>Zoologica Scripta</t>
  </si>
  <si>
    <t>;60015150-60005551;</t>
  </si>
  <si>
    <t>6701318480;23095193100;35578013000</t>
  </si>
  <si>
    <t>Polaszek, Andrew;Manzari, Shahab;Quicke, Donald L.J.</t>
  </si>
  <si>
    <t>United Kingdom;Iran</t>
  </si>
  <si>
    <t>London;Tehran</t>
  </si>
  <si>
    <t>Imperial College London;Plant Pests and Diseases Research Institute, Tehran</t>
  </si>
  <si>
    <t>60015150;60005551</t>
  </si>
  <si>
    <t>Polaszek A.</t>
  </si>
  <si>
    <t>Morphological and molecular taxonomic analysis of the Encarsia meritoria species-complex (Hymenoptera, Aphelinidae), parasitoids of whiteflies (Hemiptera, Aleyrodidae) of economic importance</t>
  </si>
  <si>
    <t>10.1111/j.0300-3256.2004.00161.x</t>
  </si>
  <si>
    <t>2-s2.0-4544373183</t>
  </si>
  <si>
    <t>['thoroughly studied', 'testing functions', 'somehow similar', 'sinusoidal basis', 'several examples', 'reaction matching', 'radiating case', 'radiating antennas', 'proposed method', 'present paper', 'numerical stability', 'current distribution', 'concluding remarks', 'auxiliary sources']</t>
  </si>
  <si>
    <t>In the present paper, a combination of the method of auxiliary sources (MAS) with the reaction matching (RM) technique is investigated for the treatment of thin wire antennas. The influence of the use of additional monopole terminal sources on the numerical stability and the accuracy of the solution is thoroughly studied for both scattering and radiating antennas. Although the proposed method (MAS-RM) is somehow similar to the method of moments (MoM) with sinusoidal basis and testing functions, it possesses substantial advantages against the MoM with regard to the numerical stability of the current distribution and the behaviour of the boundary condition error. Several examples are presented for both the scattering and radiating case in order to illustrate the features and capabilities of the proposed method. Finally, a few concluding remarks are discussed and the advantages of the proposed method over the MoM are outlined. Copyright ¬© 2004 John Wiley &amp; Sons, Ltd.</t>
  </si>
  <si>
    <t>433-449</t>
  </si>
  <si>
    <t>International Journal of Numerical Modelling: Electronic Networks, Devices and Fields</t>
  </si>
  <si>
    <t>6602519553;7003690777</t>
  </si>
  <si>
    <t>Papakanellos, Panagiotis J.;Capsalis, Christos N.</t>
  </si>
  <si>
    <t>Papakanellos P.</t>
  </si>
  <si>
    <t>On the combination of the method of auxiliary sources with reaction matching for the analysis of thin cylindrical antennas</t>
  </si>
  <si>
    <t>10.1002/jnm.549</t>
  </si>
  <si>
    <t>2-s2.0-4544386523</t>
  </si>
  <si>
    <t>['two slabs', 'ordinary single', 'novel leaky', 'gain bandwidth', 'dielectric slab', 'appropriate thickness']</t>
  </si>
  <si>
    <t>A novel leaky-wave antenna based on an image nonradiative dielectric guide with two dielectric slabs is designed, fabricated and measured. By selecting appropriate values of permittivities and thicknesses for the two slabs, the gain bandwidth can be enhanced to four times wider than the ordinary single-layer nonradiative dielectric antenna. With appropriate thickness of the dielectric slab, the beamwidth can also be adjusted. ¬© 2004 IEEE.</t>
  </si>
  <si>
    <t>2488-2491</t>
  </si>
  <si>
    <t>60013983;60013983;60019118;60013983</t>
  </si>
  <si>
    <t>56143045200;55510527400;13614168600;7101878862</t>
  </si>
  <si>
    <t>Lee, M. T.;Luk, K. M.;Xu, S. J.;Yung, E. K.N.</t>
  </si>
  <si>
    <t>Hefei;Kowloon</t>
  </si>
  <si>
    <t>University of Science and Technology of China;City University of Hong Kong</t>
  </si>
  <si>
    <t>60019118;60013983</t>
  </si>
  <si>
    <t>Lee M.</t>
  </si>
  <si>
    <t>A double-slab leaky-wave NRD antenna</t>
  </si>
  <si>
    <t>10.1109/TAP.2004.834024</t>
  </si>
  <si>
    <t>2-s2.0-4644220248</t>
  </si>
  <si>
    <t>['wireless communication', 'pol maximum', 'operating bandwidths', 'ga optimization', 'band operation', 'application developed', '4 ghz']</t>
  </si>
  <si>
    <t>In this paper, we describe an electromagnetic genetic algorithm (GA) optimization (EGO) application developed for the cluster supercomputing platform. A representative patch antenna design example for commercial wireless applications is detailed, which illustrates the versatility and applicability of the method. We show that EGO allows us to combine the accuracy of full-wave EM analysis with the robustness of GA optimization and the speed of a parallel computing algorithm. A representative patch antenna design case study is presented. We illustrate the use of EGO to design a dual-band antenna element for wireless communication (1.9 and 2.4 GHz) applications. The resulting antenna exhibits acceptable dual-band operation (i.e., better than -10 dB return loss with 5.3 and 7% operating bandwidths at 1.9 and 2.4 GHz) while maintaining a cross-pol maximum field level at least 11 dB below the co-pol maximum. ¬© 2004 IEEE.</t>
  </si>
  <si>
    <t>2424-2435</t>
  </si>
  <si>
    <t>60029575;60009037;60027550;60027550</t>
  </si>
  <si>
    <t>7004527298;7004364211;7102110120;6602969939</t>
  </si>
  <si>
    <t>Villegas, Frank J.;Cwik, Tom;Rahmat-Samii, Yahya;Manteghi, Majid</t>
  </si>
  <si>
    <t>El Segundo;Los Angeles;Pasadena</t>
  </si>
  <si>
    <t>Aerospace Corporation, USA;University of California, Los Angeles;Jet Propulsion Laboratory</t>
  </si>
  <si>
    <t>60029575;60027550;60009037</t>
  </si>
  <si>
    <t>Villegas F.</t>
  </si>
  <si>
    <t>A parallel electromagnetic genetic-algorithm optimization (EGO) application for patch antenna design</t>
  </si>
  <si>
    <t>10.1109/TAP.2004.834071</t>
  </si>
  <si>
    <t>2-s2.0-4644222016</t>
  </si>
  <si>
    <t>['wave analysis', 'te modes', 'spectral analysis', 'solenoidal modes', 'ring patch', 'paper presents', 'negligible mode', 'moments formulation', 'mode couplings', 'measured data', 'integral equation', 'good agreement', 'efficient schemes', 'design considerations', 'basis functions', 'avoid calculation', 'access line']</t>
  </si>
  <si>
    <t>This paper presents a full-wave analysis, and the ensuing design considerations, of the annular patch antenna fed by an electromagnetically coupled microstrip line. The numerical analysis employs the spectral domain version of the integral equation, with the method of moments formulation; the basis functions on the ring patch are the eigenmodes of the corresponding magnetic wall cavity, and subsectional (rooftop) functions are employed on the access line. Both TM and TE modes are used, along with more-efficient "collective" solenoidal modes; mode sorting criteria are given to ensure uniform convergence. Efficient schemes are presented for the calculation of the spectral-domain reaction integrals, along with criteria to avoid calculation of negligible mode-to-mode couplings, based on the spectral analysis of the matrix condition number. Very good agreement is shown with measured data, and design considerations are given for matching the radiator. ¬© 2004 IEEE.</t>
  </si>
  <si>
    <t>2415-2423</t>
  </si>
  <si>
    <t>60012162;60012162;60012162</t>
  </si>
  <si>
    <t>7004544655;24766561500;7003419808</t>
  </si>
  <si>
    <t>Pirinoli, Paola;Vecchi, Giuseppe;Orefice, Mario</t>
  </si>
  <si>
    <t>Pirinoli P.</t>
  </si>
  <si>
    <t>Full-wave spectral analysis and design of annular patch antenna with electromagnetically coupled microstrip feed line</t>
  </si>
  <si>
    <t>10.1109/TAP.2004.834019</t>
  </si>
  <si>
    <t>2-s2.0-4644222017</t>
  </si>
  <si>
    <t>['strap antennas', 'rf e', 'nearly identical', 'mode discharges', 'metal interfaces', 'impurity generation', 'eliminate regions', 'density production', 'bn tiles', 'antenna phases', 'antenna phase', 'alcator c', 'achieved 11mw']</t>
  </si>
  <si>
    <t>High power density, phased antenna operation can often be limited by antenna voltage handling and/or impurity and density production. Using a pair of two-strap antennas for comparison, the performance of a four-strap, fast wave antenna is assessed for a variety of configurations and antenna phases in Alcator C-Mod. To obtain robust voltage handling, the antenna was reconfigured to eliminate regions where the RF E-field is parallel to B or to reduce the RF E-field to &lt;1.0MVm-1. To limit impurity generation, BN tiles were used to replace the original Mo tiles, a BN clad septum was inserted to limit field line connection length, and BN-metal interfaces were shielded from the plasma. With these modifications, the antenna heating efficiency and impurity generation are nearly identical to those of the two-strap antennas and independent of antenna phase in L-mode discharges. This antenna has achieved 11MW m-2 in both heating and current drive phases in both L-mode and H-mode discharges.</t>
  </si>
  <si>
    <t>1479-1491</t>
  </si>
  <si>
    <t>60022717;60013901;60022717;60032179;60022717;60022717;60022717;60022717;60022717;60022717;60018020;60018020</t>
  </si>
  <si>
    <t>6701920812;7005097224;22033558700;7005283910;7003784525;57203254283;7406586092;6603517165;7006050699;7005524260;12754942600;57202528890</t>
  </si>
  <si>
    <t>Wukitch, S. J.;Boivin, R. L.;Bonoli, P. T.;Goetz, J. A.;Irby, J.;Hutchinson, I.;Lin, Y.;Parisot, A.;Porkolab, M.;Marmar, E.;Schilling, G.;Wilson, J. R.</t>
  </si>
  <si>
    <t>Madison;Cambridge;Princeton;San Diego</t>
  </si>
  <si>
    <t>University of Wisconsin-Madison;Plasma Science and Fusion Center;Princeton Plasma Physics Laboratory;General Atomics</t>
  </si>
  <si>
    <t>60032179;60022717;60018020;60013901</t>
  </si>
  <si>
    <t>Wukitch S.J.</t>
  </si>
  <si>
    <t>Investigation of performance limiting phenomena in a variable phase ICRF antenna in Alcator C-Mod</t>
  </si>
  <si>
    <t>S0741333504779166</t>
  </si>
  <si>
    <t>10.1088/0741-3335/46/9/010</t>
  </si>
  <si>
    <t>2-s2.0-4644222097</t>
  </si>
  <si>
    <t>['wound turns', 'uniform swtha', 'reduced results', 'radius b', 'potential components', 'number n', 'large ratio', 'general enough', 'form expression', 'first time', 'finally reduced', 'far zone', 'fairly accurate', 'electromagnetic fields', 'cwtha currents', 'antenna designers', 'analytical way', 'analytical results']</t>
  </si>
  <si>
    <t>In this paper, a single-wound toroidal helix antenna (SWTHA) and a contra-wound toroidal helix antenna (CWTHA) are analyzed in an analytical way. In this connection, the total winding length of a SHTA is estimated and a fairly accurate and closed-form expression of the length is obtained. Meanwhile, a closed form solution of the electromagnetic fields in far zone or their alternative vector potential components is obtained. The formulation is analytical, based on the assumption of uniform SWTHA and CWTHA currents and the large ratio a/b of the toroidal antenna radius a over the turn radius b. The solution is general enough for any number N of wound turns. The results are finally reduced to those existing results available elsewhere in literature by letting the radius b be zero (for infinitely thin wire and circular loop antennas) and the winding number N be zero (for the normal circular loop antennas). The reduced results of the potential components are the same as those in the textbooks. The analytical results are obtained for the first time, useful for antenna designers and also antenna engineering education. ¬© 2004 IEEE.</t>
  </si>
  <si>
    <t>2381-2390</t>
  </si>
  <si>
    <t>60017161-60026293;101140085-60073719;60025578;60022195</t>
  </si>
  <si>
    <t>7501449136;7005966271;55276206000;7202290923</t>
  </si>
  <si>
    <t>Li, Le Wei;Jiao, Pei Nan;Shi, Xiao Wei;Kong, Jin Au</t>
  </si>
  <si>
    <t>China;United States;China;United States;Singapore;China</t>
  </si>
  <si>
    <t>Xinxiang;Cambridge;Xi'an;Cambridge;Singapore City;Beijing</t>
  </si>
  <si>
    <t>China Research Institute of Radiowave Propagation;Singapore-MIT Alliance;Xidian University;Massachusetts Institute of Technology;National University of Singapore;State Key Lab of Magnetism</t>
  </si>
  <si>
    <t>60073719;60026293;60025578;60022195;60017161;101140085</t>
  </si>
  <si>
    <t>Closed-form solution to electromagnetic fields in far zone radiated by toroidal antennas</t>
  </si>
  <si>
    <t>10.1109/TAP.2004.834065</t>
  </si>
  <si>
    <t>2-s2.0-4644223472</t>
  </si>
  <si>
    <t>['time percentage', 'systematic two', 'squared cells', 'site antennas', 'simple technique', 'sight constraints', 'results presented', 'regular network', 'propagation parameters', 'power beamwidth', 'operating worldwide', 'lmds cell', 'lmds ),', 'level design', 'large bandwidths', 'interference reduction', 'interference distribution', 'frequency range', 'focusing effects', 'dual frequency', 'dimensional study', 'different geometric', 'cell dimensions', 'broadband services', 'atmospheric multipath', 'also introduce', '43 ghz', '2 ghz', '1 ],']</t>
  </si>
  <si>
    <t>Local multipoint distribution systems (LMDS), which are operating worldwide in the frequency range of 26 to 43 GHz, have large bandwidths of 0.1 up to 2 GHz, but a very limited area coverage due to line of sight constraints and large propagation losses. As suggested in the Cellular Radio Access for Broadband Services (CRABS) Report [1], a high spectral efficiency can be obtained for a regular network of squared cells with a dual frequency and polarization reuse scheme. However, this frequency and polarization reuse leads to cochannel and adjacent channel interference. In this paper, we report a systematic two-dimensional study of interference in such a regular LMDS network for the downlink and uplink in order to assess the impact of different geometric and propagation parameters. The paper reports simple formulas to estimate the areas of high interference levels within an LMDS cell as a function of the half-power beamwidth of the customer-site antennas for the downlink. The effect on the carrier-to-interference distribution over a LMDS cell is evaluated by varying the half-power beamwidth of the customer-site antennas, the time percentage of short term enhancement due to atmospheric multipath and focusing effects and the cell dimensions. We also introduce a simple technique by reorientation of the customer-site antennas for interference reduction. The results presented in this paper can be used to carry out system-level design for interference-limited LMDS cells. ¬© 2004 IEEE.</t>
  </si>
  <si>
    <t>2464-2473</t>
  </si>
  <si>
    <t>60032730;60011226;60011226</t>
  </si>
  <si>
    <t>7101769163;55372980100;7004621339</t>
  </si>
  <si>
    <t>Bose, Ranjan;Bauer, Georg;Jakoby, Rolf</t>
  </si>
  <si>
    <t>India;Germany</t>
  </si>
  <si>
    <t>New Delhi;Darmstadt</t>
  </si>
  <si>
    <t>Indian Institute of Technology Delhi;Technische Universit√§t Darmstadt</t>
  </si>
  <si>
    <t>60032730;60011226</t>
  </si>
  <si>
    <t>Bose R.</t>
  </si>
  <si>
    <t>Two-dimensional line of sight interference analysis of LMDS networks for the downlink and uplink</t>
  </si>
  <si>
    <t>10.1109/TAP.2004.834120</t>
  </si>
  <si>
    <t>2-s2.0-4644231818</t>
  </si>
  <si>
    <t>['time instance', 'spatial resolutions', 'refined accuracy', 'moments using', 'levels elsewhere', 'iterative procedure', 'integral equation', 'induced current', 'gradually obtain', 'good approximation', 'directly constructing', 'basis facilitates', 'allows us']</t>
  </si>
  <si>
    <t>To analyze a wire antenna excited by a time varying voltage source or a wire scatterer excitated by transient electromagnetic incident wave, the problem is formulated in terms of a time-domain integral equation for the induced current. To solve the integral equation, we reduce it to matrix equation via the method of moments using the known-to-be-stable implicit scheme. However, rather than directly constructing and solving the relatively large matrix equation, we propose an iterative procedure which allows us to gradually obtain a solution of refined accuracy both everywhere and simultaneously at any time instance. To render this procedure rapidly converging, we use a basis of spatio-temporal wavelet functions. This basis facilitates a good approximation of the induced current using far less basis functions than would be needed if other expansions, such as standard-pulse or Fourier basis functions were chosen. The use of this basis further enables the iterative procedure to increase the temporal and spatial resolutions where required without unnecessarily affecting their levels elsewhere. ¬© 2004 IEEE.</t>
  </si>
  <si>
    <t>2305-2318</t>
  </si>
  <si>
    <t>6603730544;7005691179</t>
  </si>
  <si>
    <t>Shifman, Yair;Leviatan, Yehuda</t>
  </si>
  <si>
    <t>Shifman Y.</t>
  </si>
  <si>
    <t>On the use of spatio-temporal wavelet expansions for transient analysis of wire antennas and scatterers</t>
  </si>
  <si>
    <t>10.1109/TAP.2004.834146</t>
  </si>
  <si>
    <t>2-s2.0-4644236472</t>
  </si>
  <si>
    <t>National Institute of Arthritis and Musculoskeletal and Skin Diseases</t>
  </si>
  <si>
    <t>R01AR044420</t>
  </si>
  <si>
    <t>NIAMS</t>
  </si>
  <si>
    <t>['similar lifetime', 'reactive forms', 'polyaminocarboxylate chelate', 'lanthanide complexes', 'dtpa conjugated', 'dtpa chelate', 'cs124 complexes', 'cs 124', 'corresponding dtpa', 'chelate syntheses', 'binding chelate', 'based bioassays', 'antenna molecule']</t>
  </si>
  <si>
    <t>Luminescent lanthanide complexes consisting of a lanthanide-binding chelate and organic-based antenna molecule have unusual emission properties, including millisecond excited state lifetimes and sharply spiked spectra, compared to standard organic fluorophores. We have previously used carbostyril (cs124, 7-amino-4-methyl-2(1H)-quinolinone) as an antenna molecule (Li and Selvin, J. Am. Chem. Soc., 1995) attached to a polyaminocarboxylate chelate such as DTPA. Here, we report the chelate syntheses of DTPA conjugated with cs124 derivatives substituted on the 1-, 3-, 4-, 5-, 6-, and 8-position. Among them, the DTPA chelate of cs 124-6-SO3H has similar lifetime and brightness for both Tb3+ and Eu3+ compared to the corresponding DTPA-cs124 complexes, yet it is significantly more soluble in water. The Tb3+ complex of DTPA-cs124-8-CH3 has significantly longer lifetime compared to DTPA-cs124 (1.74 vs 1.5 ms), indicating higher lanthanide quantum yield resulting from the elimination of back emission energy transfer from Tb3+ to the antenna molecule. Thiol-reactive forms of chelates were made for coupling to proteins. These lanthanide complexes are anticipated to be useful in a variety of fluorescence-based bioassays.</t>
  </si>
  <si>
    <t>1088-1094</t>
  </si>
  <si>
    <t>Bioconjugate Chemistry</t>
  </si>
  <si>
    <t>37040382600;7006212062</t>
  </si>
  <si>
    <t>Ge, Pinghua;Selvin, Paul R.</t>
  </si>
  <si>
    <t>Ge P.</t>
  </si>
  <si>
    <t>Carbostyril derivatives as antenna molecules for luminescent lanthanide chelates</t>
  </si>
  <si>
    <t>10.1021/bc049915j</t>
  </si>
  <si>
    <t>2-s2.0-4644237399</t>
  </si>
  <si>
    <t>['wave characteristics', 'typical forest', 'receiving point', 'radio waves', 'radio losses', 'quasidirect wave', 'propagation mechanisms', 'lateral waves', 'forest environment', 'embedded inside', 'electric fields', 'dyadic green', 'complex plane', 'calculated numerically']</t>
  </si>
  <si>
    <t>A four-layered forest geometry with two anisotropic slabs representing canopy and trunk is used for the investigation of wave characteristics in forest environment. Propagation of radio waves is examined in which the transmitter is embedded inside the forest, while the receiving point is located either inside the forest or above the vegetation. Dyadic Green's functions in their eigen-function expansion forms for planarly layered anisotropic media are applied to analyze this problem. The analytical close forms of these electric fields are then obtained by using the saddle point techniques, and branch cut integrations in the complex plane and, hence, expressed in terms of quasidirect wave, multiply reflected waves, and lateral waves. Propagation mechanisms of these waves are studied and radio losses in a typical forest are calculated numerically. ¬© 2004 IEEE.</t>
  </si>
  <si>
    <t>2445-2455</t>
  </si>
  <si>
    <t>60017161-60026293;60017161;60017161;60017161</t>
  </si>
  <si>
    <t>7501449136;56100791000;7102523120;7102006113</t>
  </si>
  <si>
    <t>Li, Le Wei;Lee, Chee Keong;Yeo, Tat Soon;Leong, Mook Seng</t>
  </si>
  <si>
    <t>Wave mode and path characteristics in a four-layered anisotropic forest environment</t>
  </si>
  <si>
    <t>10.1109/TAP.2004.834021</t>
  </si>
  <si>
    <t>2-s2.0-4644242556</t>
  </si>
  <si>
    <t>['user diversity', 'two considerations', 'success relies', 'smart antennas', 'significant impact', 'service quality', 'recent advances', 'performed according', 'often overlooked', 'network conditions', 'market trends', 'layer optimization', 'important trends', 'implementation losses', 'given first', 'future systems', 'future projections', 'feasibility ).', 'efficient use', 'design phase', 'considered early', 'channel characteristics', 'accurate modeling']</t>
  </si>
  <si>
    <t>The adoption of smart antenna techniques in future wireless systems is expected to have a significant impact on the efficient use of the spectrum, the minimization of the cost of establishing new wireless networks, the optimization of service quality, and realization of transparent operation across multitechnology wireless networks. Nevertheless, its success relies on two considerations that have been often overlooked when investigating smart antenna technologies: first, the smart antennas features need to be considered early in the design phase of future systems (top-down compatibility); second, a realistic performance evaluation of smart antenna techniques needs to be performed according to the critical parameters associated with future systems requirements (bottom-up feasibility). In this article an overview of the benefits of and most recent advances in smart antenna transceiver architecture is given first. Then the most important trends in the adoption of smart antennas in future systems are presented, such as reconfigurability to varying channel propagation and network conditions, cross-layer optimization, and multi-user diversity, as well as challenges such as the design of a suitable simulation methodology and the accurate modeling of channel characteristics, interference, and implementation losses. Finally, market trends, future projections, and the expected financial impact of smart antenna systems deployment are discussed. ¬© 2004 IEEE.</t>
  </si>
  <si>
    <t>90-97</t>
  </si>
  <si>
    <t>60099514;60030040</t>
  </si>
  <si>
    <t>57201517518;7005894536</t>
  </si>
  <si>
    <t>Alexiou, Angeliki;Haardt, Martin</t>
  </si>
  <si>
    <t>United Kingdom;Germany</t>
  </si>
  <si>
    <t>Sudbury;Ilmenau</t>
  </si>
  <si>
    <t>Bell Laboratories, UK;Technischen Universit√§t Ilmenau</t>
  </si>
  <si>
    <t>Alexiou A.</t>
  </si>
  <si>
    <t>Smart antenna technologies for future wireless systems: Trends and challenges</t>
  </si>
  <si>
    <t>10.1109/MCOM.2004.1336725</t>
  </si>
  <si>
    <t>2-s2.0-4644252065</t>
  </si>
  <si>
    <t>['trading range', 'spatial diversity', 'seed concept', 'research work', 'recent years', 'numerous contributions', 'multihop relaying', 'moving relays', 'mesh networks', 'important topics', 'ieee 802', 'fixed relays', 'enhance capacity', 'coverage extension', 'concepts presented', 'combat shadowing', 'cellular networks', 'capacity ),', 'based networks', 'augmented infrastructure', 'article focuses', 'also shown']</t>
  </si>
  <si>
    <t>In recent years, there has an upsurge of interest in multihop-augmented infrastructure-based networks in both industry and academia, such as the seed concept in 3GPP, mesh networks in IEEE 802.16, and coverage extension of HiperLAN/2 through relays or user-cooperative diversity mesh networks. This article, a synopsis of numerous contributions to Working Group 4 of the Wireless World Research Forum and other research work, presents an overview of important topics and applications in the context of relaying. It covers different approaches to exploiting the benefits of multihop communications via relays, such as solutions for radio range extension in mobile and wireless broadband cellular networks (trading range for capacity), and solutions to combat shadowing at high radio frequencies. Furthermore, relaying is presented as a means to reduce infrastructure deployment costs. It is also shown that through the exploitation of spatial diversity, multihop relaying can enhance capacity in cellular networks. We wish to emphasize that while this article focuses on fixed relays, many of the concepts presented can also be applied to systems with moving relays. ¬© 2004 IEEE.</t>
  </si>
  <si>
    <t>80-89</t>
  </si>
  <si>
    <t>60016653;60016653;60016653;60018353;60017592;60021378;60021378;60028673;60028673;60011520;60011520;60017592;60018353</t>
  </si>
  <si>
    <t>7102618445;7004411788;56988619800;6505935850;6603917247;7401816554;35511016000;7005833664;6602473628;12791370000;7006136339;7102893730;7007049752</t>
  </si>
  <si>
    <t>Pabst, Ralf;Walke, Bernhard H.;Schultz, Daniel C.;Herhold, Patrick;Yanikomeroglu, Halim;Mukherjee, Sayandev;Viswanathan, Harish;Lott, Matthias;Zirwas, Wolfgang;Dohler, Mischa;Aghvami, Hamid;Falconer, David D.;Fettweis, Gerhard P.</t>
  </si>
  <si>
    <t>Germany;United States;Germany;Canada;Germany;United Kingdom</t>
  </si>
  <si>
    <t>Munich;Murray;Dresden;Ottawa;Aachen;London</t>
  </si>
  <si>
    <t>Siemens AG;Nokia Bell Labs;Technische Universit√§t Dresden;Carleton University;Rheinisch-Westf√§lische Technische Hochschule Aachen;King's College London</t>
  </si>
  <si>
    <t>60028673;60021378;60018353;60017592;60016653;60011520</t>
  </si>
  <si>
    <t>Pabst R.</t>
  </si>
  <si>
    <t>Relay-based deployment concepts for wireless and mobile broadband radio</t>
  </si>
  <si>
    <t>10.1109/MCOM.2004.1336724</t>
  </si>
  <si>
    <t>2-s2.0-4644262369</t>
  </si>
  <si>
    <t>P01GM062532</t>
  </si>
  <si>
    <t>['vesicles resulted', 'type channel', 'synthesis strategy', 'subsequent reconstitution', 'stoichiometric amounts', 'resin assembly', 'probe close', 'metal ion', 'luminescence lifetime', 'lret studies', 'large conductance', 'labeled lysine', 'high efficiency', 'consecutively coupled', 'conformational changes', 'comparable conductance', 'chemically synthesized', 'channel opening', 'attachment site', 'approach include', '67 ms']</t>
  </si>
  <si>
    <t>A synthesis strategy for the on-resin assembly of luminescent lanthanide chelates from commercially available compounds was developed. Advantages of the approach include the absence of spacers between the metal ion and the attachment site, and the compatibility with typical chemical protein synthesis protection schemes. Methoxycoumarin-labeled lysine and tris(tert-butyl)-DOTA were consecutively coupled with high efficiency to a free amino group in otherwise fully protected peptide segments using standard peptide synthesis methods. Addition of stoichiometric amounts of Tb3+ to the modified, cleaved, and purified peptides yielded the desired lanthanide chelate. Incorporation of this label into a chemically synthesized, full-length mechanosensitive channel of large conductance (MscL) of E. coli and subsequent reconstitution into vesicles resulted in a functional mechanosensitive channel of comparable conductance to the wild-type channel. However, this channel required increased suction to gate. Excitation of the antenna molecule methoxycoumarin at 336 nm resulted in an emission spectrum typical for Tb3+ and a luminescence lifetime of 0.67 ms. The location of the probe close to the backbone of this protein may provide precise information about conformational changes during channel opening from LRET studies.</t>
  </si>
  <si>
    <t>1118-1124</t>
  </si>
  <si>
    <t>60003141;60031581;60031581;60031581;60003141</t>
  </si>
  <si>
    <t>55683104600;57205966066;6701427450;7102915571;35583009700</t>
  </si>
  <si>
    <t>Becker, Christian F.W.;Clayton, Daniel;Shapovalov, George;Lester, Henry A.;Kochendoerfer, Gerd G.</t>
  </si>
  <si>
    <t>Pasadena;San Francisco</t>
  </si>
  <si>
    <t>California Institute of Technology;Gryphon Therapeutics</t>
  </si>
  <si>
    <t>60031581;60003141</t>
  </si>
  <si>
    <t>Becker C.</t>
  </si>
  <si>
    <t>On-resin assembly of a linkerless lanthanide (III)-based luminescence label and its application to the total synthesis of site-specifically labeled mechanosensitive channels</t>
  </si>
  <si>
    <t>10.1021/bc0498828</t>
  </si>
  <si>
    <t>2-s2.0-4644274947</t>
  </si>
  <si>
    <t>['stub antenna', 'stable across', 'single ii', 'rectangular u', 'proposed antenna', 'measured results', 'lower dielectric', 'lateral displacement', 'impedance bandwidth', '6 dbi', '6 ].', '4 ghz']</t>
  </si>
  <si>
    <t>The design and measured results of a rectangular U-slot patch antenna proximity fed by a double-II stub feed are described. Using approximately 0.09Œª of air gap separating the upper and lower dielectric, an impedance bandwidth of 26% centered at 4.4 GHz and a gain of 6 dBi have been achieved. The proposed antenna is noted to be tolerable to lateral displacement of the feed and produces a better impedance matching than the single II-stub antenna [6]. The radiation patterns obtained are stable across the passband. ¬© 2004 IEEE.</t>
  </si>
  <si>
    <t>2491-2496</t>
  </si>
  <si>
    <t>A double-II stub proximity feed U-slot patch antenna</t>
  </si>
  <si>
    <t>10.1109/TAP.2004.834076</t>
  </si>
  <si>
    <t>2-s2.0-4644275847</t>
  </si>
  <si>
    <t>['work proposes', 'return loss', 'key features', 'indispensable means', 'guide antenna', 'good agreement', 'fdtd implementation', 'experimental results', 'excitation probe', 'difference time', 'designing antennas']</t>
  </si>
  <si>
    <t>Simulation is an indispensable means of designing antennas, especially when the evaluation of the antenna characteristics using theoretical analysis is complex or not very accurate. This work proposes an open-ended image nonradiative dielectric (NRD) guide antenna and presents its characteristics obtained using the finite-difference time-domain (FDTD) method. The key features of the FDTD implementation are discussed, particularly the simple and convenient approximate three dimensional modeling of the coaxial feed cable and the excitation probe that were used. The characteristics of the antenna that were determined are the return loss and absolute gain frequency characteristics and the E- and H-plane radiation patterns. Experimental results are used to verify the characteristics obtained using FDTD and are found to be in good agreement. ¬© 2004 IEEE.</t>
  </si>
  <si>
    <t>2374-2380</t>
  </si>
  <si>
    <t>60016418;60014652</t>
  </si>
  <si>
    <t>6603264464;7004236392</t>
  </si>
  <si>
    <t>Chirwa, Lawrence C.;Omiya, Manabu</t>
  </si>
  <si>
    <t>United Kingdom;Japan</t>
  </si>
  <si>
    <t>York;Sapporo</t>
  </si>
  <si>
    <t>University of York;Hokkaido University</t>
  </si>
  <si>
    <t>Chirwa L.</t>
  </si>
  <si>
    <t>Analysis of the open-ended image NRD guide using FDTD</t>
  </si>
  <si>
    <t>10.1109/TAP.2004.834026</t>
  </si>
  <si>
    <t>2-s2.0-4644285841</t>
  </si>
  <si>
    <t>['varied heights', 'validated numerically', 'symmetrical balanced', 'studied experimentally', 'shaped strips', 'radiation characteristics', 'radiating plate', 'proposed antennas', 'presented experimentally', 'feeding strips', 'fed design', 'enhanced owing', 'electromagnetic coupling', 'double l']</t>
  </si>
  <si>
    <t>A broadband suspended plate antenna fed by double L-shaped strips is presented experimentally and validated numerically. The broad impedance bandwidth is achieved because of the electromagnetic coupling between feeding strips and radiating plate. The radiation performances within the bandwidths are enhanced owing to a symmetrical balanced (balance-like) center-fed design. The impedance and radiation characteristics of the proposed antennas with varied heights are studied experimentally. ¬© 2004 IEEE.</t>
  </si>
  <si>
    <t>2496-2500</t>
  </si>
  <si>
    <t>7409485017;7004839408</t>
  </si>
  <si>
    <t>Chen, Zhi Ning;Chia, M. Y.W.</t>
  </si>
  <si>
    <t>Broadband suspended plate antennas fed by double L-shaped strips</t>
  </si>
  <si>
    <t>10.1109/TAP.2004.834029</t>
  </si>
  <si>
    <t>2-s2.0-4644291411</t>
  </si>
  <si>
    <t>['wire meshes', 'wire array', 'proposed techniques', 'parallel wires', 'numerical examples', 'models lies', 'modeling techniques', 'modeling task', 'kontorovich conditions', 'greatly simplifying', 'fields inside', 'fast finite', 'evaluated recursively', 'domain using', 'direct discretization', 'difference time', 'convolution integral', 'conductor losses', 'averaged currents', 'analytical results', 'analytical basis']</t>
  </si>
  <si>
    <t>Fast finite-difference time-domain (FDTD) modeling techniques for arrays of parallel wires and wire meshes are developed. The analytical basis of the models lies in the use of impedance sheet conditions (Kontorovich conditions) for dense wire arrays and grids, connecting the tangential electric fields and the averaged currents in the plane of a wire array or grid. The proposed methods allow us to avoid the direct discretization of the fields inside the wires, greatly simplifying the modeling task. The conductor losses in the wires are accounted for assuming a strong or weak skin effect. The impedance sheet conditions are formulated in the time-domain using the convolution integral, which is evaluated recursively in FDTD. Numerical examples and comparisons with analytical results are provided to verify the proposed techniques. ¬© 2004 IEEE.</t>
  </si>
  <si>
    <t>2288-2297</t>
  </si>
  <si>
    <t>K√§rkk√§inen, Mikko K.</t>
  </si>
  <si>
    <t>K√§rkk√§inen M.</t>
  </si>
  <si>
    <t>FDTD modeling of arrays and grids of lossy conductors based on impedance sheet conditions</t>
  </si>
  <si>
    <t>10.1109/TAP.2005.834150</t>
  </si>
  <si>
    <t>2-s2.0-4644296257</t>
  </si>
  <si>
    <t>['substantially accelerate', 'proposed approach', 'planar circuits', 'optimized grids', 'numerical efficiency', 'improved performance', 'contribution deals']</t>
  </si>
  <si>
    <t>Wavelets can substantially accelerate the computation of planar circuits in method of moments (MoM) schemes. This contribution deals with the prediction of the signifficant system matrix entries, a key to numerical efficiency. Further, optimized grids for improved performance are defined. The implementation of the method is addressed. Relevant practical examples such as a coupled antenna array serve to demonstrate the advantages of the proposed approach and to illustrate some of its limits. ¬© 2004 IEEE.</t>
  </si>
  <si>
    <t>2298-2304</t>
  </si>
  <si>
    <t>60007902;60028673;60007902</t>
  </si>
  <si>
    <t>57193978068;6602405540;55645716800</t>
  </si>
  <si>
    <t>Schneider, Guido;Oberschmidt, Gerald;Jacob, Arne F.</t>
  </si>
  <si>
    <t>Munich;Braunschweig</t>
  </si>
  <si>
    <t>Siemens AG;Technische Universit√§t Braunschweig</t>
  </si>
  <si>
    <t>60028673;60007902</t>
  </si>
  <si>
    <t>Schneider G.</t>
  </si>
  <si>
    <t>Efficient implementation of a wavelet based Galerkin scheme</t>
  </si>
  <si>
    <t>10.1109/TAP.2004.834044</t>
  </si>
  <si>
    <t>2-s2.0-4644304379</t>
  </si>
  <si>
    <t>['tilt angles', 'slots including', 'slot sizes', 'slot characteristics', 'significantly different', 'scattering parameters', 'rounded ends', 'rigorous analysis', 'resonant length', 'resonant characteristics', 'practical fabrication', 'normalized admittance', 'moments results', 'measured data', 'four types', 'domain method', 'different offsets', 'difference time', 'computed results', 'accurate modeling']</t>
  </si>
  <si>
    <t>A rigorous analysis of the resonant characteristics for a broad wall waveguide slot by using the finite-difference time-domain method is presented. Four types of slots including a radiating longitudinal shunt slot, a longitudinal/transverse coupling slot, a centered-inclined coupling slot and a compound coupling slot are analyzed. Lots of slot characteristics such as the resonant length, scattering parameters and normalized admittance in different offsets, tilt angles or slot sizes are obtained. Because the shape of slots is a rectangle with rounded ends in practical fabrication, an accurate modeling and computation for the slots with rounded ends is implemented, and the resonant lengths calculated coincide well with the Stegen's measured data and method of moments results. From these computed results, it is found that all the resonant characteristics of the slots with rounded ends are significantly different from those with normal rectangular ends. ¬© 2004 IEEE.</t>
  </si>
  <si>
    <t>2436-2444</t>
  </si>
  <si>
    <t>60016835;60016835;60016835;60016835;60016835</t>
  </si>
  <si>
    <t>7202265824;7201753522;7203058541;56180828200;55574235182</t>
  </si>
  <si>
    <t>Ren, Wu;Gao, Ben Qing;Xue, Zheng Hui;Li, Wei Ming;Liu, Bo</t>
  </si>
  <si>
    <t>Ren W.</t>
  </si>
  <si>
    <t>Full-wave analysis of broad wall slot's characteristics in rectangular waveguides</t>
  </si>
  <si>
    <t>10.1109/TAP.2004.834109</t>
  </si>
  <si>
    <t>2-s2.0-4644317389</t>
  </si>
  <si>
    <t>N000173-01-1-G910</t>
  </si>
  <si>
    <t>['wave analysis', 'tuned anywhere', 'surfaces offering', 'simulations compare', 'simple analysis', 'significantly enhance', 'ris substrate', 'radiation efficiency', 'radiation characteristics', 'prototype œª', 'planar antennas', 'physical phenomenon', 'periodic surface', 'perfectly electric', 'patch antennas', 'optimal bandwidth', 'miniaturization factor', 'magnetic conductor', 'impedance surfaces', 'highest bandwidth', 'elementary sources', 'elementary source', 'difference time', 'complex antennas', '5 dbi']</t>
  </si>
  <si>
    <t>The concept of a novel reactive impedance surface (RIS) as a substrate for planar antennas, that can miniaturize the size and significantly enhance both the bandwidth and the radiation characteristics of an antenna is introduced. Using the exact image formulation for the fields of elementary sources above impedance surfaces, it is shown that a purely reactive impedance plane with a specific surface reactance can minimize the interaction between the elementary source and its image in the RIS substrate. An RIS can be tuned anywhere between perfectly electric and magnetic conductor (PEC and PMC) surfaces offering a property to achieve the optimal bandwidth and miniaturization factor. It is demonstrated that RIS can provide performance superior to PMC when used as substrate for antennas. The RIS substrate is designed utilizing two-dimensional periodic printed metallic patches on a metal-backed high dielectric material. A simplified circuit model describing the physical phenomenon of the periodic surface is developed for simple analysis and design of the RIS substrate. Also a finite-difference time-domain (FDTD) full-wave analysis in conjunction with periodic boundary conditions and perfectly matched layer walls is applied to provide comprehensive study and analysis of complex antennas on such substrates. Examples of different planar antennas including dipole and patch antennas on RIS are considered, and their characteristics are compared with those obtained from the same antennas over PEC and PMC. The simulations compare very well with measured results obtained from a prototype Œª/10 miniaturized patch antenna fabricated on an RIS substrate. This antenna shows measured relative bandwidth, gain, and radiation efficiency of BW = 6.7%, G = 4.5 dBi, and er = 90%, respectively, which constitutes the highest bandwidth, gain, and efficiency for such a small size thin planar antenna. ¬© 2004 IEEE.</t>
  </si>
  <si>
    <t>2403-2414</t>
  </si>
  <si>
    <t>Antenna miniaturization and bandwidth enhancement using a reactive impedance substrate</t>
  </si>
  <si>
    <t>10.1109/TAP.2004.834135</t>
  </si>
  <si>
    <t>2-s2.0-4644328165</t>
  </si>
  <si>
    <t>TIC2002-04084-C03-02</t>
  </si>
  <si>
    <t>['specified contours', 'simulated annealing', 'second step', 'new technique', 'limited area', 'first consists', 'arrays confined', 'array points', 'arbitrary geometry', 'approximately affords']</t>
  </si>
  <si>
    <t>An antenna synthesis technique for the design of planar antenna arrays of arbitrary geometry that radiate footprint patterns with specified contours is presented. It involves two steps. The first consists of obtaining a continuous circular aperture distribution that approximately affords the desired footprint pattern by truncating the corresponding Fourier series. In the second step this distribution is sampled at the array points and the array element excitations are then optimized by simulated annealing to improve the performance. The new technique is designed for synthesis of arrays confined to a limited area on the body of a satellite. ¬© 2004 IEEE.</t>
  </si>
  <si>
    <t>2484-2488</t>
  </si>
  <si>
    <t>60028419;60028419;60028419;60028419;60028419</t>
  </si>
  <si>
    <t>57217764562;8677772200;6508009516;7006865572;7202825573</t>
  </si>
  <si>
    <t>Rodr√≠guez, J. A.;Munoz, R.;Est√©vez, H.;Ares, F.;Moreno, E.</t>
  </si>
  <si>
    <t>Rodr√≠guez J.A.</t>
  </si>
  <si>
    <t>Synthesis of planar arrays with arbitrary geometry generating arbitrary footprint patterns</t>
  </si>
  <si>
    <t>10.1109/TAP.2004.834125</t>
  </si>
  <si>
    <t>2-s2.0-4644336907</t>
  </si>
  <si>
    <t>['wave phase', 'valid provided', 'results show', 'randomization mechanism', 'ql theory', 'particle motion', 'linear regime', 'landau resonances', 'current drive', 'collisionless plasmas', 'collision frequency']</t>
  </si>
  <si>
    <t>The role of the quasilinear (QL) theory in the modelling of radio-frequency (RF) heating and current drive (CD) in collisionless plasmas, was analyzed. It was found that the QL theory was valid provided that the wave phase was randomized before the nonlinearity of the particle motion in the wave became prominent. It was observed that for Landau resonances at ion cyclotron frequency ranges, coulomb collisions caused the randomization mechanism. The results show that in linear regime the resulting damping rate depends on the collision frequency.</t>
  </si>
  <si>
    <t>1455-1465</t>
  </si>
  <si>
    <t>60102528;60102528</t>
  </si>
  <si>
    <t>6602715761;7005473290</t>
  </si>
  <si>
    <t>Bilato, R.;Brambilla, M.</t>
  </si>
  <si>
    <t>Garching bei Munchen</t>
  </si>
  <si>
    <t>EURATOM Association, Germany</t>
  </si>
  <si>
    <t>Bilato R.</t>
  </si>
  <si>
    <t>The role of collisions in the quasilinear theory of radio-frequency heating and current drive in nearly collisionless plasmas</t>
  </si>
  <si>
    <t>S0741333504764350</t>
  </si>
  <si>
    <t>10.1088/0741-3335/46/9/008</t>
  </si>
  <si>
    <t>2-s2.0-4644342520</t>
  </si>
  <si>
    <t>['two trombones', 'scanning systems', 'scanning process', 'rectangular grid', 'design options', 'compensation mechanisms']</t>
  </si>
  <si>
    <t>Design options are considered for scanning systems for conventional planar antenna near-field (complex) measurement in rectangular grid of coordinates in the short millimeter waveband. These mechanical scanners carry transmission lines made on superdimensional hollow waveguides and compensation mechanisms in the form of two trombones to maintain the constancy of the geometrical path length in the scanning process. ¬© 2004 IEEE.</t>
  </si>
  <si>
    <t>2500-2503</t>
  </si>
  <si>
    <t>Avetissian, Vahan H.</t>
  </si>
  <si>
    <t>Armenia</t>
  </si>
  <si>
    <t>Sincrystal-AR Closed Jt. Stock Co.</t>
  </si>
  <si>
    <t>Avetissian V.</t>
  </si>
  <si>
    <t>Scanner with transmission line for conventional planar antenna near-field measurement in the short millimeter waveband</t>
  </si>
  <si>
    <t>10.1109/TAP.2004.834069</t>
  </si>
  <si>
    <t>2-s2.0-4644350494</t>
  </si>
  <si>
    <t>['weighting functions', 'used inside', 'spheroidal model', 'reflected waves', 'quite compact', 'prolate spheroid', 'multiple interaction', 'moments procedure', 'loop antenna', 'fields inside', 'expansion form', 'em fields', 'efficient way', 'dyadic green', 'different basis', 'dielectric spheroid', 'current distributions', 'convergence issues', 'computed numerically', 'antenna wire']</t>
  </si>
  <si>
    <t>This paper presents derivation and computation of electromagnetic (EM) fields inside a dielectric prolate spheroid radiated by a loop antenna. The dielectric spheroid is considered to be multilayered, and a thin circular loop antenna that is loaded by a voltage source radiates on the top of the prolate spheroid. The multiple interaction of transmitted and reflected waves with the spheroid is characterized by applying the method of moments (MoM) to both the circular loop antenna wire and the stratified spheroidal interfaces. The dyadic Green's function in the expansion form of eigenvector wave functions is used to derive the EM fields, so the formulation is quite compact. Different basis and weighting functions are used inside the method of moments procedure for obtaining in an efficient way the unknown current distributions along the antenna wire and the unknown expansion coefficients of their resulted EM fields. Current distributions and the transmitted fields inside the spheroidal model are computed numerically and the convergence issues are discussed. ¬© 2004 IEEE.</t>
  </si>
  <si>
    <t>2391-2402</t>
  </si>
  <si>
    <t>60017161-123710222;60017161;60017161</t>
  </si>
  <si>
    <t>7501449136;7004494167;7102006113</t>
  </si>
  <si>
    <t>Li, Le Wei;Yeo, Mui Seng;Leong, Mook Seng</t>
  </si>
  <si>
    <t>National University of Singapore;MIT Alliance</t>
  </si>
  <si>
    <t>60017161;123710222</t>
  </si>
  <si>
    <t>Method of moments analysis of EM fields in a multilayered spheroid radiated by a thin circular loop antenna</t>
  </si>
  <si>
    <t>10.1109/TAP.2004.834018</t>
  </si>
  <si>
    <t>2-s2.0-4644350501</t>
  </si>
  <si>
    <t>['unique accumulation', 'traced back', 'thoracic ganglia', 'subsequent cloning', 'structurally elucidated', 'spike frequency', 'specific distribution', 'single precursor', 'single neurons', 'sequence information', 'related peptides', 'peripheral release', 'peptidergic neurohormones', 'nervous system', 'may affect', 'insect cns', 'highest number', 'heart preparations', 'fmrfamides belong', 'first time', 'excitatory effects', 'dipteran insects', 'definite evidence', 'cockroach fmrfamides', '24 peptides']</t>
  </si>
  <si>
    <t>DUM neuron | FaRP | Insect neuropeptide | Mass spectrometry</t>
  </si>
  <si>
    <t>FMRFamides belong to the most extensively studied neuropeptides in invertebrates and exhibit diverse physiological effects on different target organs, such as muscles, intestine and the nervous system. This study on the American cockroach confirms for the first time that extended FMRFamides occur in non-dipteran insects. By means of tandem mass spectrometry, these neuropeptides were structurally elucidated, and sequence information was used for subsequent cloning of the cockroach FMRFamide gene. This precursor gene encodes for 24 putative peptides and shows sufficient similarity with the Drosophila FMRFamide gene. Of the 24 peptides, 23 were detected by mass spectrometric methods; it is the highest number of neuropeptide forms shown to be expressed from a single precursor in any insect. The expression was traced back to single neurons in the thoracic ganglia. The unique accumulation of these FMRFamide-related peptides in thoracic perisympathetic organs provides the definite evidence for a tagma-specific distribution of peptidergic neurohormones in neurohaemal release sites of the insect CNS. Excitatory effects of the cockroach FMRFamides were observed on antenna-heart preparations. In addition, the newly described FMRFamides reduce the spike frequency of dorsal-unpaired median neurons and reduce the intracellular calcium concentration, which may affect the peripheral release of the biogenic amine octopamine.</t>
  </si>
  <si>
    <t>1499-1513</t>
  </si>
  <si>
    <t>60072495;60072495;60072495;60029507;60072495;60072495</t>
  </si>
  <si>
    <t>55971893500;7801637396;55973228300;6603724057;55336952100;7003484501</t>
  </si>
  <si>
    <t>Predel, R.;Neupert, S.;Wicher, D.;Gundel, M.;Roth, S.;Derst, C.</t>
  </si>
  <si>
    <t>Leipzig;Jena</t>
  </si>
  <si>
    <t>Sachsische Akademie der Wissenschaften;Friedrich-Schiller-Universit√§t Jena</t>
  </si>
  <si>
    <t>60072495;60029507</t>
  </si>
  <si>
    <t>Predel R.</t>
  </si>
  <si>
    <t>Unique accumulation of neuropeptides in an insect: FMRFamide-related peptides in the cockroach, Periplaneta americana</t>
  </si>
  <si>
    <t>10.1111/j.1460-9568.2004.03598.x</t>
  </si>
  <si>
    <t>2-s2.0-4644351089</t>
  </si>
  <si>
    <t>IST-1999-10339</t>
  </si>
  <si>
    <t>['transmitting data', 'single sensor', 'several walls', 'several measurands', 'sensor signal', 'sensor providing', 'sensor part', 'sensor oscillator', 'power oscillator', 'path signals', 'long distance', 'including continuous', 'id data', 'hundred microwatts', 'frequency modulated', 'frequency accuracy', 'fm detection', 'direct current', '915 mhz', '48 ghz', '35 dbm']</t>
  </si>
  <si>
    <t>A novel, passive wireless surface acoustic wave (SAW) sensor providing a highly coherent measurand proportional frequency, frequency modulated (FM) with identification (ID) data and immune to interference with multiple-path signals is described. The sensor is appropriate for bandwidth-limited applications requiring high-frequency accuracy. It comprises a low-power oscillator, stabilized with the sensing SAW resonator and powered by the rectified radio frequency (RF) power of the interrogating signal received by an antenna on the sensor part. A few hundred microwatts of direct current (DC) power are enough to power the sensor oscillator and ID modulation circuit and achieve stable operation at 1.0 and 2.48 GHz. Reliable sensor interrogation was achieved over a distance of 0.45 m from a SAW-based interrogation unit providing 50 mW of continuous RF power at 915 MHz. The -30 to -35 dBm of returned sensor power was enough to receive the sensor signal over a long distance and through several walls with a simple superheterodyne FM receiver converting the sensor signal to a low measurand proportional intermediate frequency and retrieving the ID data through FM detection. Different sensor implementations, including continuous and pulsed power versions and the possibility of transmitting data from several measurands with a single sensor, are discussed.</t>
  </si>
  <si>
    <t>1148-1156</t>
  </si>
  <si>
    <t>Avramov, Ivan D.</t>
  </si>
  <si>
    <t>Georgi Nadjakov Institute of Solid State Physics Bulgarian Academy of Sciences</t>
  </si>
  <si>
    <t>Avramov I.</t>
  </si>
  <si>
    <t>The RF-powered surface wave sensor oscillator - A successful alternative to passive wireless sensing</t>
  </si>
  <si>
    <t>10.1109/TUFFC.2004.1334847</t>
  </si>
  <si>
    <t>2-s2.0-4644362018</t>
  </si>
  <si>
    <t>['varying rayleigh', 'successively optimizing', 'snrs ).', 'small size', 'single antenna', 'sequence code', 'rapid acquisition', 'rao bound', 'proposed algorithm', 'order polynomials', 'observation windows', 'noise ratios', 'multiple antennas', 'multipath timings', 'multipath time', 'multipath delays', 'multidimensional search', 'multidelay paths', 'much better', 'low signal', 'increasing numbers', 'fading channels', 'division multiple', 'detectable snr', 'desired user', 'cost function', 'computationally efficient', 'code timings', 'code timing', 'cdma systems', 'approach estimating', 'acquisition performance']</t>
  </si>
  <si>
    <t>A multiple-signal-classification (MUSIC) approach estimating the code timings of a desired user is considered for direct-sequence code-division multiple-access (DS-CDMA) multipath-fading channels when exploiting multiple receive antennas with either spatially uncorrelated or fully correlated fading. The acquisition performance of the conventional MUSIC timing estimator employing a single antenna is not good for the small size of observation windows and low signal-to-noise ratios (SNRs). Multiple antennas allow for rapid acquisition and lowers the range of detectable SNR. An efficient and improved MUSIC algorithm of estimating the multipath timings of a desired user for DS-CDMA systems is presented. In multipath-fading channels, the solution of the proposed algorithm is based on successively optimizing the cost function for increasing numbers of multipath delays, which does not require a multidimensional search for multidelay paths. Furthermore, the estimate of code timing at each path is obtained by finding the zeros of second-order polynomials, which is computationally efficient. The proposed MUSIC algorithm significantly improves the acquisition performance of conventional MUSIC algorithm in the presence of multipath time-varying Rayleigh-fading channels with arbitrary rime delays. The acquisition performance of multiple antennas-based MUSIC timing estimators is much better than that of a single-antenna-based timing estimator. The Cram√©r-Rao bound for the code-timing estimator based on multiple antennas is presented. ¬© 2004 IEEE.</t>
  </si>
  <si>
    <t>1354-1369</t>
  </si>
  <si>
    <t>Kim, Sangchoon</t>
  </si>
  <si>
    <t>LG Electronics, Korea</t>
  </si>
  <si>
    <t>Improved MUSIC algorithm for the code-timing estimation of DS-CDMA multipath-fading channels in multiantenna systems</t>
  </si>
  <si>
    <t>10.1109/TVT.2004.832414</t>
  </si>
  <si>
    <t>2-s2.0-4744342560</t>
  </si>
  <si>
    <t>['vv images', 'vh image', 'vertical direction', 'truth validation', 'tohoku university', 'tests carried', 'system consists', 'substantial growth', 'stronger reflections', 'sensitive images', 'scattering mechanisms', 'scanning aperture', 'remote sensing', 'polarized antenna', 'polarization signatures', 'polarimetric images', 'polarimetric ground', 'one dual', 'noninvasive ground', 'kawauchi campus', 'immediate applications', 'frequency range', 'different seasons', 'based sar', 'antenna positioner', 'acquired data', '50 mhz', '20 ghz']</t>
  </si>
  <si>
    <t>Polarimetric calibration | Radar polarimetry | Synthetic aperture radar (SAR) | Vegetation monitoring</t>
  </si>
  <si>
    <t>We have developed a ground-based polarimetric broadband synthetic aperture radar (SAR) system for noninvasive ground-truth validation in polarimetric SAR remote sensing of terrestrial vegetation cover. This system consists of a vector network analyzer, one dual-polarized antenna, and an antenna positioner. It can be operated in a frequency range from 50 MHz to 20 GHz, with a scanning aperture of 20 m in the horizontal and 1.5 m in the vertical direction. Tests carried out with standard reflectors showed that the polarimetric measurement capabilities of this system are satisfactory. Using the polarimetric ground-based SAR (GB-SAR) system, we carried out measurements on a specific vegetation cover pertinent to the remote sensing of forested regions within Sendai City, consisting of three different kinds of trees common within the Kawauchi Campus of Tohoku University. Measurements were collected in spring, summer, and autumn. Three-dimensional (3-D) polarization-sensitive images were reconstructed from the acquired data. Analysis of the 3-D polarimetric images of each measurement found differences (at times strong differences) among the polarization signatures. There were stronger reflections in all of the HH, VH, VV images in the second (summer) measurement, especially in the VH image, due to the substantial growth of branches and leaves in summer. This ground-truth validation system provided valuable information about the scattering mechanisms of the three trees selected for analysis in different seasons, which can be detected by broadband polarimetric ground-based SAR measurements. The experimental results demonstrate the excellent polarimetric performance of the newly developed SAR imaging system, which should find many useful and immediate applications in noninvasive ground-truth validation of diverse terrestrial vegetation covers.</t>
  </si>
  <si>
    <t>1803-1810</t>
  </si>
  <si>
    <t>60008435;60027561;60008435</t>
  </si>
  <si>
    <t>7406094597;7006670998;7405726997</t>
  </si>
  <si>
    <t>Zhou, Zheng Shu;Boerner, Wolfgang Martin;Sato, Motoyuki</t>
  </si>
  <si>
    <t>Chicago;Sendai</t>
  </si>
  <si>
    <t>University of Illinois at Chicago;Tohoku University</t>
  </si>
  <si>
    <t>60027561;60008435</t>
  </si>
  <si>
    <t>Development of a ground-based polarimetric broadband SAR system for noninvasive ground-truth validation in vegetation monitoring</t>
  </si>
  <si>
    <t>10.1109/TGRS.2004.832248</t>
  </si>
  <si>
    <t>2-s2.0-4744343570</t>
  </si>
  <si>
    <t>['temperature range', 'stability better', 'saltwater pond', 'salinity range', 'precision l', 'good agreement', 'excellent basis', 'dielectric models', 'band radiometer', 'band measurements', 'algorithm development', '40 psu']</t>
  </si>
  <si>
    <t>Microwave radiometry | Microwave radiometry calibration | Salinity | Sea surface | Sea surface salinity (SSS)</t>
  </si>
  <si>
    <t>L-band radiometer brightness temperature measurements of a saltwater pond were made as a function of salinity and temperature. A precision L-band radiometer with stability better than 0.1 K per day was used for these measurements. The L-band measurements are in good agreement with three dielectric constant models over a temperature range from 8¬∞C to 32¬∞C and a salinity range from 25-40 psu. Based on this experiment, these dielectric models will provide an excellent basis for the algorithm development and design of the future National Aeronautics and Space Administration Aquarius satellite mission.</t>
  </si>
  <si>
    <t>1829-1835</t>
  </si>
  <si>
    <t>7404032603;7004444029;35846644300;7406055960</t>
  </si>
  <si>
    <t>Wilson, William J.;Yueh, Simon H.;Dinardo, Steve J.;Li, Fuk K.</t>
  </si>
  <si>
    <t>Wilson W.</t>
  </si>
  <si>
    <t>High-stability L-band radiometer measurements of saltwater</t>
  </si>
  <si>
    <t>10.1109/TGRS.2004.833393</t>
  </si>
  <si>
    <t>2-s2.0-4744348886</t>
  </si>
  <si>
    <t>['triangulation technique', 'positioning algorithms', 'perform well', 'perfect channel', 'parameter estimation', 'paper presents', 'novel algorithm', 'mobile terminal', 'minimal information', 'microcellular environment', 'makes use', 'locate mts', 'input parameters', 'finite resolution', 'cellular networks', 'bs neighborhood', 'bs ).', 'arrival measurements', 'also investigated']</t>
  </si>
  <si>
    <t>Positioning algorithms in cellular networks has become increasingly important as a means of supporting emerging services that require a sufficiently precise estimation of the position of the mobile terminal (MT) associated with a given base station (BS). Currently, even the most sophisticated positioning algorithms require at least three BSs to achieve satisfactory precision. This paper presents a novel algorithm that makes use of a single-BS antenna array to locate MTs in cellular networks. A triangulation technique is utilized and supported by some minimal information about the environment in the BS neighborhood. This algorithm is shown to perform well when operating in a microcellular environment with perfect channel-parameter estimation. The effect of finite resolution of the input parameters is also investigated. The performance is analyzed for a universal mobile telecommunications system microcellular scenario through a three-dimensional deterministic channel model. Finally, the performance of the proposed positioning technique is compared to the well-known location method based on the time-of-arrival measurements at three different BSs. ¬© 2004 IEEE.</t>
  </si>
  <si>
    <t>1502-1514</t>
  </si>
  <si>
    <t>60028868;60028868;60028868;60028868;60011520;60011520;60011520</t>
  </si>
  <si>
    <t>6603288805;7003596999;7006025870;57193672546;12791370000;7401697889;7006136339</t>
  </si>
  <si>
    <t>Porretta, Marco;Nepa, Paolo;Manara, Giuliano;Giannetti, Filippo;Dohler, Mischa;Allen, Ben;Aghvami, A. Hamid</t>
  </si>
  <si>
    <t>Italy;United Kingdom</t>
  </si>
  <si>
    <t>Pisa;London</t>
  </si>
  <si>
    <t>Universit√† di Pisa;King's College London</t>
  </si>
  <si>
    <t>60028868;60011520</t>
  </si>
  <si>
    <t>Porretta M.</t>
  </si>
  <si>
    <t>A novel single base station location technique for microcellular wireless networks: Description and validation by a deterministic propagation model</t>
  </si>
  <si>
    <t>10.1109/TVT.2004.832390</t>
  </si>
  <si>
    <t>2-s2.0-4744349563</t>
  </si>
  <si>
    <t>['unwrapping processing', 'target moving', 'spatial coordinates', 'simple observation', 'respective echoes', 'resampling processing', 'moving targets', 'moving target', 'isar principle', 'interferometric antennas', 'imaging method', 'estimated using', 'conventional methods']</t>
  </si>
  <si>
    <t>Motion parameters estimation | Moving target imaging | Synthetic aperture radar (SAR)</t>
  </si>
  <si>
    <t>In this paper, a three-dimensional (3-D) interferometric synthetic aperture radar (ISAR) imaging method for moving targets is presented. This imaging method is based on the ISAR principle and the simple observation that all scatterers on a moving target move in tandem. The angular motion parameters in the cross-range directions could be estimated using the overall range profile of the moving target. Registration of the respective complex images at the two (or more) interferometric antennas can then be achieved via compensating the respective echoes at the raw data level, thus avoiding phase-unwrapping processing and image-resampling processing as required by conventional methods. Finally, a 3-D image of the moving target can then be reconstructed from the 3-D spatial coordinates of these scatterers. Furthermore, the method works well even for a target moving in heavily cluttered environments.</t>
  </si>
  <si>
    <t>1818-1828</t>
  </si>
  <si>
    <t>60069720;60017161</t>
  </si>
  <si>
    <t>35338668900;7102523120</t>
  </si>
  <si>
    <t>Zhang, Qun;Yeo, Tat Soon</t>
  </si>
  <si>
    <t>Air Force Engineering University China;National University of Singapore</t>
  </si>
  <si>
    <t>Three-dimensional SAR imaging of a ground moving target using the InISAR technique</t>
  </si>
  <si>
    <t>10.1109/TGRS.2004.831863</t>
  </si>
  <si>
    <t>2-s2.0-4744353856</t>
  </si>
  <si>
    <t>Agency for Science, Technology and Research</t>
  </si>
  <si>
    <t>['two cases', 'transceiver design', 'time block', 'stbc mc', 'small cfo', 'receiver oscillators', 'multicarrier code', 'insignificant effect', 'error rate', 'division multiple', 'derived expressions', 'cdma systems', 'ber expressions', 'asynchronous space', 'achievable capacity']</t>
  </si>
  <si>
    <t>In this paper, the bit-error rate (BER) performance and capacity of asynchronous space-time block-coded (STBC) multicarrier code-division multiple-access (MC-CDMA) systems in the presence of carrier frequency offset (CFO) between the transmitter and receiver oscillators are analyzed. The exact BER expression when using equal gain combining (EGC) and the approximate BER expression when using maximum ratio combining (MRC) are derived. These BER expressions are verified through simulations. Using these derived expressions, the achievable system capacity satisfying a minimum BER requirement can be studied for the two cases when EGC and MRC are used and, hence, it is possible to compare the achievable capacity of STBC MC-CDMA systems with that of MC-CDMA systems. It is concluded that small CFO has an insignificant effect on the BER and capacity of STBC MC-CDMA systems and that this range of CFO is important in transceiver design. Besides, STBC MC-CDMA systems with multiple receive antennas can achieve higher capacity than that of the MC-CDMA systems; this amount can be obtained analytically using the theoretical BER expressions derived. ¬© 2004 IEEE.</t>
  </si>
  <si>
    <t>1327-1340</t>
  </si>
  <si>
    <t>60002668-60017161;60002668</t>
  </si>
  <si>
    <t>55496178700;7006749243</t>
  </si>
  <si>
    <t>Hu, Xiaoyu;Chew, Yong Huat</t>
  </si>
  <si>
    <t>Hu X.</t>
  </si>
  <si>
    <t>On the performance and capacity of an asynchronous space-time block-coded MC-CDMA system in the presence of carrier frequency offset</t>
  </si>
  <si>
    <t>10.1109/TVT.2004.832402</t>
  </si>
  <si>
    <t>2-s2.0-4744356926</t>
  </si>
  <si>
    <t>['proposed design', 'law detectors', 'insulator material', 'frequency dependence', 'fpa ).', 'facilitate high', 'currents induced', 'cmos compatible', 'band sensors', 'band character', 'antenna geometry']</t>
  </si>
  <si>
    <t>Infrared sensors | MOM diode | Nanoantenna | Nanoelectronics</t>
  </si>
  <si>
    <t>Nanoantennas for double-band uncooled sensors are proposed for infrared focal plane arrays (FPA). Metal-oxide-metal tunnel diodes integrated with the nanoantennas are square-law detectors for currents induced in the antennas by incident infrared radiation. The sensors that operate in the long-wave infrared band are CMOS compatible and facilitate high-speed processing exceeding 1000 frames per second. Double-band sensors are proposed for each pixel of the FPA. The double-band character of the sensor's responsivity is insured by the design of the antenna geometry. The frequency dependence of the insulator material is taken into account. Simulations of the proposed design are promising. Copyright ¬© 2004 John Wiley &amp; Sons, Ltd.</t>
  </si>
  <si>
    <t>425-430</t>
  </si>
  <si>
    <t>International Journal of Circuit Theory and Applications</t>
  </si>
  <si>
    <t>Matyi, G√°bor</t>
  </si>
  <si>
    <t>Pazmany Peter Katolikus Egyetem</t>
  </si>
  <si>
    <t>Matyi G.</t>
  </si>
  <si>
    <t>Nanoantennas for uncooled, double-band, CMOS compatible, high-speed infrared sensors</t>
  </si>
  <si>
    <t>10.1002/cta.289</t>
  </si>
  <si>
    <t>2-s2.0-4744360994</t>
  </si>
  <si>
    <t>['specific receiver', 'simple antenna', 'selection criterion', 'selection criteria', 'selection algorithms', 'performance among', 'perfectly known', 'output systems', 'necessarily minimize', 'mutual information', 'large number', 'error rate', 'er ).', 'antenna subset', 'also discuss', 'also adapt', 'aided receivers', 'adaptive algorithms']</t>
  </si>
  <si>
    <t>A method to improve the performance of multiple-input-multiple-output systems is to employ a large number of antennas and select the optimal subset depending on the specific channel realization. A simple antenna-selection criterion is to choose the antenna subset that maximizes the mutual information. However, when the receiver has finite complexity decoders, this criterion does not necessarily minimize the error rate (ER). Therefore, different selection criteria should be tailored to the specific receiver implementation. In this paper, we develop new antenna-selection criteria to minimize the ER in spatial multiplexing systems with lattice-reduction-aided receivers. We also adapt other known selection criteria, such as maximum mutual information, to this specific receiver. Moreover we consider adaptive antenna-selection algorithms when the channel is not perfectly known at the receiver but can only be estimated. We present simulation examples to show the ER of the different selection criteria and the convergence of the adaptive algorithms. We also discuss the difference in complexity and performance among them. ¬© 2004 IEEE.</t>
  </si>
  <si>
    <t>1289-1302</t>
  </si>
  <si>
    <t>9241722300;55000636900</t>
  </si>
  <si>
    <t>Berenguer, Inaki;Wang, Xiaodong</t>
  </si>
  <si>
    <t>MIMO antenna selection with lattice-reduction-aided linear receivers</t>
  </si>
  <si>
    <t>10.1109/TVT.2004.832389</t>
  </si>
  <si>
    <t>2-s2.0-4744361738</t>
  </si>
  <si>
    <t>['transmit power', 'system performance', 'simple low', 'sequence code', 'receiving antennas', 'power ratio', 'pass filter', 'mutually independent', 'multiple access', 'estimation scheme', 'error rate', 'effectively improved', 'dynamically adjust', 'division multiple', 'channels corresponding', 'best performance', 'base station', 'assisted channel', 'access system']</t>
  </si>
  <si>
    <t>In this paper, the effect of imperfect channel estimation on the transmit diversity based on space-time block coding for the downlink of a direct-sequence code-division multiple-access system is studied. Two transmit antenna and one receiving antennas are employed. However, the results of this paper can be extended to the system with more receiving antennas. Each channel is modeled as frequency-selective Rayleigh fading and the pair of channels corresponding to two transmit antennas are mutually independent. Both spatial diversity gain and multipath diversity gain are obtained in the system. The system performance is evaluated in terms of bit-error rate under the perfect and imperfect channel estimation. A pilot-assisted channel-estimation scheme with one common spreading code sequence is exploited. It is shown that the inaccurate channel estimates suffering from multiple access and multipath interference significantly degrade the system performance and can be effectively improved by use of a simple low-pass filter. The investigation of the power ratio of pilot to data channels illustrates that the base station should dynamically adjust the transmit power of the pilot channel according to the varying system configurations in order to achieve the best performance. ¬© 2004 IEEE.</t>
  </si>
  <si>
    <t>1400-1412</t>
  </si>
  <si>
    <t>60006541;60006541</t>
  </si>
  <si>
    <t>7501874015;11439898400</t>
  </si>
  <si>
    <t>Wang, Xiangyang;Wang, Jiangzhou</t>
  </si>
  <si>
    <t>Effect of imperfect channel estimation on transmit diversity in CDMA systems</t>
  </si>
  <si>
    <t>10.1109/TVT.2004.833635</t>
  </si>
  <si>
    <t>2-s2.0-4744365758</t>
  </si>
  <si>
    <t>['zero forcing', 'two criteria', 'signal combining', 'receive antennas', 'perfect estimation', 'noise ratio', 'minimum distance', 'interference ratio', 'fading channel', 'estimation errors', 'determined jointly', 'detection stage', 'best signal', 'antenna diversity']</t>
  </si>
  <si>
    <t>The performance of a successive-cancellation multiuser detector (SC-MUD) for narrow-band signals operating in the Rayleigh-fading channel is shown to deteriorate severely unless very large power margins at the receiver are maintained. To mitigate this deterioration, antenna diversity is applied and adapted to the SC-MUD. In each detection stage, the best signal for detection and the corresponding combining weights are determined jointly. Two criteria for selecting the best signal based on maximizing the signal-to-noise-plus-interference ratio and maximizing the minimum distance-to-noise ratio, respectively, are proposed and evaluated. For signal combining, zero forcing and minimum mean square error (mmse) combining are considered. The obtained results show that the SC-MUD with mmse combining performs close to maximum likelihood joint detection while keeping a much lower computational complexity when the number of users is less than the number of receive antennas. The effect of channel-estimation errors is investigated for orthogonal training sequences and shown to result in a minor degradation compared to perfect estimation. ¬© 2004 IEEE.</t>
  </si>
  <si>
    <t>1303-1315</t>
  </si>
  <si>
    <t>60006288;60002014</t>
  </si>
  <si>
    <t>7103080721;7003340906</t>
  </si>
  <si>
    <t>Janssen, Gerard J.M.;Slimane, S. Ben</t>
  </si>
  <si>
    <t>Netherlands;Sweden</t>
  </si>
  <si>
    <t>Delft;Stockholm</t>
  </si>
  <si>
    <t>Delft University of Technology;The Royal Institute of Technology (KTH)</t>
  </si>
  <si>
    <t>Janssen G.</t>
  </si>
  <si>
    <t>Antenna diversity for a narrow-band successive-cancellation multiuser detector</t>
  </si>
  <si>
    <t>10.1109/TVT.2004.832372</t>
  </si>
  <si>
    <t>2-s2.0-4744365759</t>
  </si>
  <si>
    <t>['wireless communications', 'radiation mechanism', 'proper perturbation', 'polygonal patches', 'may present', 'efficiently analyzed', 'effective design', 'design techniques', 'antenna layouts', 'accurately describe']</t>
  </si>
  <si>
    <t>An effective design of polygonal patch antennas with multifrequency or broad-band operation modes for wireless communications is presented in this paper. It is shown how polygonal patches with suitable features may be obtained after a proper perturbation of conventional rectangular geometries, which inherently present poor bandwidth performances. These perturbed irregular geometries may support multiple resonances and, thus, may present a broad-band or multifrequency operation mode, even employing conventional patch antennas with a single dielectric substrate. These polygonal patches are efficiently analyzed through a numerical code based on the method of moments, with entire domain basis functions that accurately describe the radiation mechanism. After the presentation of the analysis and design techniques, some antenna layouts for modern wireless communication systems will be proposed. Such antennas are designed for both universal mobile telecommunication system and wireless local area network portable equipment with real-life finite ground planes. ¬© 2004 IEEE.</t>
  </si>
  <si>
    <t>1434-1440</t>
  </si>
  <si>
    <t>6603343683;6701496891;7004207954;7006242275</t>
  </si>
  <si>
    <t>Manzini, Mauro;Al√π, Andrea;Bilotti, Filiberto;Vegni, Lucio</t>
  </si>
  <si>
    <t>Polygonal patch antennas for wireless communications</t>
  </si>
  <si>
    <t>10.1109/TVT.2004.832388</t>
  </si>
  <si>
    <t>2-s2.0-4744368853</t>
  </si>
  <si>
    <t>['used either', 'single antenna', 'signal reception', 'preamble search', 'paper discusses', 'numerically evaluated', 'multiple antennas', 'false alarm', 'division multiple', 'decision variable', 'corresponding scheme', 'beamformer output', 'antenna diversity', 'antenna array', 'analytically derived', 'also presented', 'alarm probabilities', 'acquisition techniques', 'acquisition problem', 'acquisition performance', 'acquisition approaches']</t>
  </si>
  <si>
    <t>This paper discusses the code-acquisition problem for preamble search in the code-division multiple-access (CDMA) uplink when multiple antennas are employed for signal reception. The multiple antennas are used either in the form of antenna array for beamforming or in the form of antenna diversity. The performance of a maximum-likelihood (ML) code-acquisition technique utilizing beamforming is analyzed by considering the detection, miss, and false-alarm probabilities. This analysis is based on the statistics of the CDMA noncoherent demodulator and beamformer output. In the case of a code-acquisition scheme utilizing antenna diversity, the probability density function of a decision variable is analytically derived for multiple antennas. The expressions for the probabilities of detection, miss, and false alarm are also presented. The acquisition performance and mean acquisition time for both code-acquisition techniques are numerically evaluated and compared. The code-acquisition approaches with multiple antennas are shown to provide much better performance than the corresponding scheme with a single antenna in a frequency-selective fading channel. ¬© 2004 IEEE.</t>
  </si>
  <si>
    <t>1341-1353</t>
  </si>
  <si>
    <t>Acquisition performance of CDMA systems with multiple antennas</t>
  </si>
  <si>
    <t>10.1109/TVT.2004.832360</t>
  </si>
  <si>
    <t>2-s2.0-4744369943</t>
  </si>
  <si>
    <t>['user capacity', 'target sir', 'simple closed', 'sequence code', 'receive beamforming', 'rake receiver', 'multiclass services', 'link capacity', 'joint use', 'interference ratio', 'estimation errors', 'erlang capacity', 'division multiple', 'cdma systems', 'capacity expression', 'arrival angles', 'antenna gains', 'also derived']</t>
  </si>
  <si>
    <t>In this paper, reverse-link capacity, in terms of user capacity and Erlang capacity, of a direct-sequence code-division multiple-access (DS-CDMA) system with the use of beamforming is investigated. Signal-to-interference ratio (SIR)-based power control is assumed and both transmit and receive beamforming are considered. Instead of using tedious iterative methods to evaluate user capacity, a simple closed-form capacity expression with respect to antenna gains, a target SIR, and the CDMA processing gain is derived. Numerical results indicate significant capacity improvement with beamforming. The impact of the estimation errors of arrival angles on the capacity is examined. The joint use of a RAKE receiver and beamforming is investigated and the capacity expression for CDMA systems with multiclass services is also derived. ¬© 2004 IEEE.</t>
  </si>
  <si>
    <t>1423-1433</t>
  </si>
  <si>
    <t>60027392;60027392;60003398</t>
  </si>
  <si>
    <t>8434166000;7403567421;8343528300</t>
  </si>
  <si>
    <t>Yu, Jin;Yao, Yu Dong;Zhang, Jinyun</t>
  </si>
  <si>
    <t>Hoboken;Cambridge</t>
  </si>
  <si>
    <t>Stevens Institute of Technology;Mitsubishi Electric Research Laboratories</t>
  </si>
  <si>
    <t>60027392;60003398</t>
  </si>
  <si>
    <t>Reverse-link capacity of power-controlled CDMA systems with beamforming</t>
  </si>
  <si>
    <t>10.1109/TVT.2004.833618</t>
  </si>
  <si>
    <t>2-s2.0-4744375654</t>
  </si>
  <si>
    <t>60218001/N_HKUST617-02</t>
  </si>
  <si>
    <t>['theoretical bounds', 'previous work', 'perfect sequences', 'perfect arrays', 'correlation zone', 'code sequences']</t>
  </si>
  <si>
    <t>In this correspondence, previous work on (P, V, M) code sequences, which are sequences with a zero-correlation zone (ZCZ) that can be used to accurately and efficiently perform channel estimation in multiple-antenna communication systems, are noted. In addition, extensions of ZCZ sequence sets based on perfect sequences, almost-perfect sequences, and perfect arrays are presented. It is shown that those ZCZ sets based on perfect sequences/arrays are optimal with respect to theoretical bounds. ¬© 2004 IEEE.</t>
  </si>
  <si>
    <t>1623-1626</t>
  </si>
  <si>
    <t>60010421;60008592</t>
  </si>
  <si>
    <t>55423269000;7003783480</t>
  </si>
  <si>
    <t>Fan, Pingzhi;Mow, Wai Ho</t>
  </si>
  <si>
    <t>Chengdu;Hong Kong</t>
  </si>
  <si>
    <t>Southwest Jiaotong University;Hong Kong University of Science and Technology</t>
  </si>
  <si>
    <t>Fan P.</t>
  </si>
  <si>
    <t>On optimal training sequence design for multiple-antenna systems over dispersive fading channels and its extensions</t>
  </si>
  <si>
    <t>10.1109/TVT.2004.833642</t>
  </si>
  <si>
    <t>2-s2.0-4744376225</t>
  </si>
  <si>
    <t>2002‚Äì35302‚Äì12488</t>
  </si>
  <si>
    <t>['related stereoisomers', 'previously purified', 'occur naturally', 'natural stereoisomer', 'major component', 'less bioactivity', 'least effective', 'high doses', 'four stereoisomers', 'first example', 'female antenna', 'courtship stimulating', 'behaviorally assayed', 'behavioral assays', 'another component']</t>
  </si>
  <si>
    <t>11-dimethylheptacosan-2-one | 11-dimethylnonacosan-2-one | 3 | behavioral assay | Contact sex pheromone | German cockroach | stereoisomers</t>
  </si>
  <si>
    <t>(3S,11S)-3,11-Dimethylnonacosan-2-one is a major component of the courtship stimulating, contact sex pheromone of the female German cockroach. Although the four synthetic stereoisomers of this compound have been tested in behavioral assays, their relative activity remains unresolved. Using isolated male antennae dosed with synthetic test compounds to assay male behavior, we found that at high doses all four stereoisomers elicited responses from 100% of the males. However, at physiologically relevant doses similar to those found on the female antenna, the (3S,11S)-isomer was the least effective of the four stereoisomers at eliciting courtship responses in males. This is the first example of a natural stereoisomer having less bioactivity than related stereoisomers that do not occur naturally. Another component of the sex pheromone blend, 3,11-dimethylheptacosan-2-one, was previously purified from the female's epicuticule and behaviorally assayed, but its activity was not confirmed through synthesis. We now confirm that synthetic (3S,11S)-3,11-dimethylheptacosan-2-one elicits behavioral responses, but less so than its C 29 homolog.</t>
  </si>
  <si>
    <t>1839-1848</t>
  </si>
  <si>
    <t>60004923;60025272;60011418;60014439;60004923</t>
  </si>
  <si>
    <t>7004503648;24543409400;7103218251;35569644800;7005504343</t>
  </si>
  <si>
    <t>Eliyahu, Dorit;Mori, Kenji;Takikawa, Hirosato;Leal, Walter S.;Schal, Coby</t>
  </si>
  <si>
    <t>Japan;United States;Japan;United States</t>
  </si>
  <si>
    <t>Tokyo;Davis;Kobe;Raleigh</t>
  </si>
  <si>
    <t>The University of Tokyo;University of California, Davis;Kobe University;NC State University</t>
  </si>
  <si>
    <t>60025272;60014439;60011418;60004923</t>
  </si>
  <si>
    <t>Eliyahu D.</t>
  </si>
  <si>
    <t>Behavioral activity of stereoisomers and a new component of the contact sex pheromone of female german cockroach, Blattella germanica</t>
  </si>
  <si>
    <t>10.1023/B:JOEC.0000042405.05895.3a</t>
  </si>
  <si>
    <t>2-s2.0-4844223258</t>
  </si>
  <si>
    <t>['usa .,', 'structural similarity', 'possible reasons', 'phyllonorycter blancardella', 'nova scotia', 'four times', 'behavioral responses']</t>
  </si>
  <si>
    <t>(10E)-dodecen-1-yl acetate | (4E | 10E)-dodecadien-1-yl acetate | pheromone | Phyllonorycter blancardella | spotted tentiform leafminer</t>
  </si>
  <si>
    <t>The antennae of male spotted tentiform leafminers, Phyllonorycter blancardella, from Ontario, Canada, exhibited similar electroantennogram responses when stimulated with E10-12:Ac or E4,E10-12:Ac. In field trapping experiments, E10-12:Ac was two-fold or more attractive than E4,E10-12:Ac, and E4,E10-12:Ac did not enhance the attractiveness of E10-12:Ac. E4,E10-12:Ac has not been identified in the pheromone of P. blancardella and it is hypothesized that the structural similarity of this compound and E10-12:Ac, the major pheromone compound of this species, may be responsible for the electrophysiological and behavioral responses to E4,E10-12:Ac. The possible reasons for the disparity between the results of our field trapping experiments and those carried out in Nova Scotia, Canada, and Massachusetts, USA., where E4,E10-12:Ac was found to be two to four times more attractive to P. blancardella than E10-12:Ac, are discussed.</t>
  </si>
  <si>
    <t>1827-1838</t>
  </si>
  <si>
    <t>60019967;60019967;60002014;60002014;60019967</t>
  </si>
  <si>
    <t>7102287189;6506646275;7004027349;6603774096;57210333558</t>
  </si>
  <si>
    <t>El-Sayed, A. M.;Wainman, L. I.;Santangelo, E. M.;Unelius, C. R.;Trimble, R. M.</t>
  </si>
  <si>
    <t>Canada;Sweden</t>
  </si>
  <si>
    <t>Ottawa;Stockholm</t>
  </si>
  <si>
    <t>Agriculture et Agroalimentaire Canada;The Royal Institute of Technology (KTH)</t>
  </si>
  <si>
    <t>60019967;60002014</t>
  </si>
  <si>
    <t>El-Sayed A.</t>
  </si>
  <si>
    <t>Relative attractiveness of (10E)-dodecen-1-YL acetate and (4E,10E)-dodecadien-1-YL acetate to male spotted tentiform leafminers Phyllonorycter blancardella (F.)</t>
  </si>
  <si>
    <t>10.1023/B:JOEC.0000042404.34192.70</t>
  </si>
  <si>
    <t>2-s2.0-4844223636</t>
  </si>
  <si>
    <t>Agricultural Research Foundation</t>
  </si>
  <si>
    <t>ARF</t>
  </si>
  <si>
    <t>['thicker abdomens', 'species act', 'small ones', 'sexual selection', 'result suggests', 'polygamous bug', 'nonsexual traits', 'new zealand', 'mature eggs', 'mating success', 'mating advantages', 'longer ovipositors', 'longer antennae', 'important pest', 'highly selective', 'greater slopes', 'either sex', 'body weight', 'body relationship', 'body length', 'allometric scales']</t>
  </si>
  <si>
    <t>body weight | genitalia | Lygaeidae | morphometric traits | Nysius huttoni | sexual selection</t>
  </si>
  <si>
    <t>Nysius huttoni White is a polygamous bug, endemic to New Zealand, and an important pest of wheat and brassicas. This bug has a female-biased sexual size dimorphism but relative to body length, males have longer antennae, suggesting that the allometric scales of antennal-body relationships may be highly selective in sexual selection. Body weight and most morphometric traits measured have no effect on mating success of either sex. Males significantly preferred mating with females having thicker abdomens, more mature eggs, and longer ovipositors. This result suggests that males may select their mates on the basis of immediate reproductive benefit: fertilizing more eggs and ensuring better survival of these eggs. Males with large genital structures have mating advantages over those with small ones, suggesting that precopulation sexual selection in this species act on male genital traits rather than body weight and nonsexual traits. Finally, females significantly preferred males with greater slopes for the antennal-body relationship for mating. The allometry in the male antennal length may be an indicator of male reproductive fitness.</t>
  </si>
  <si>
    <t>695-707</t>
  </si>
  <si>
    <t>60008221;60008221</t>
  </si>
  <si>
    <t>7406280710;55698267100</t>
  </si>
  <si>
    <t>Yang, Linghuan;Wang, Qiao</t>
  </si>
  <si>
    <t>Palmerston North</t>
  </si>
  <si>
    <t>Massey University</t>
  </si>
  <si>
    <t>Precopulation sexual selection in Nysius huttoni white (Heteroptera: Lygaeidae) in relation to morphometric traits</t>
  </si>
  <si>
    <t>10.1023/B:JOIR.0000042550.02623.72</t>
  </si>
  <si>
    <t>2-s2.0-4844227885</t>
  </si>
  <si>
    <t>131-1128-03</t>
  </si>
  <si>
    <t>['results indicate', 'plants infested', 'pears infested', 'pear psylla', 'pear alone', 'host selection', 'host plants', 'females showed', 'conspecific larvae', 'chemical communication', 'cacopsylla bidens', 'behavioral responses']</t>
  </si>
  <si>
    <t>Cacopsylla bidens | kairomones | pear | pear psylla | pheromones</t>
  </si>
  <si>
    <t>Chemical communication was shown to play a role in the pear psylla, Cacopsylla bidens. Electrophysiological (EAG) and behavioral responses were investigated in males and females pear psylla . Males were found to be attracted to females, and especially to those on host plants, but not to males, uninfested host plants, or plants infested with conspecific larvae. On the other hand, females were not attracted to males or females but displayed some attraction to host plants. Furthermore, females showed a preference for uninfested pear versus plants infested with conspecific larvae. The antennae of males gave highest electroantenographic response to volatiles from pears infested with females but not males, while females, responded also toward the volatiles of pear alone. These results indicate that females of C. bidens emit sex pheromones that are attractive to the males and suggest that, host volatiles may play a role in host selection by pear psylla females.</t>
  </si>
  <si>
    <t>613-626</t>
  </si>
  <si>
    <t>60006723;60006723;60006723;60006723</t>
  </si>
  <si>
    <t>6603732661;6507957786;7006247804;6603784583</t>
  </si>
  <si>
    <t>Soroker, Victoria;Talebaev, Salavat;Harari, Ally R.;Wesley, S. Daniel</t>
  </si>
  <si>
    <t>Bet Dagan</t>
  </si>
  <si>
    <t>Agricultural Research Organization of Israel</t>
  </si>
  <si>
    <t>Soroker V.</t>
  </si>
  <si>
    <t>The role of chemical cues in host and mate location in the pear psylla Cacopsylla bidens (Homoptera: Psyllidae)</t>
  </si>
  <si>
    <t>10.1023/B:JOIR.0000042544.35561.1c</t>
  </si>
  <si>
    <t>2-s2.0-4844228521</t>
  </si>
  <si>
    <t>['whereas 1', 'weakly attracted', 'trapping experiments', 'thoracic extracts', 'synthetic sample', 'stimulatory compound', 'stimulatory 1', 'specific volatiles', 'specific compound', 'response threshold', 'produce pheromone', 'produce male', 'pheromone glands', 'oculata males', 'nonanoic acid', 'methyl salicylate', 'males also', 'major antennal', 'increased attraction', 'inactive skatole', 'goldeneyed lacewing', 'gland presumed', 'gas chromatographic', 'experiments showed', 'entire study', 'electroantennographic detection', 'compounds tested', 'chrysoperla rufilabris', 'chrysoperla ),', 'attracted co', 'also found', 'abdominal cuticle', '1 pg']</t>
  </si>
  <si>
    <t>attractant | Chrysopidae | GC-EAD | iridodial | kairomone | methyl salicylate | Neuroptera | pheromone | synomone | tridecene</t>
  </si>
  <si>
    <t>Gas chromatographic-electroantennographic detection (GC-EAD) experiments showed that antennae of males and females of the goldeneyed lacewing, Chrysopa oculata Say (Co. = Chrysopa), consistently responded to four compounds extracted from the abdominal cuticle of males: nonanal, nonanol, nonanoic acid, and (1R*,2S*,5R*,8R*)-iridodial. These compounds were not detected from abdominal cuticle of females. Thoracic extracts of both sexes contained antennal-stimulatory 1-tridecene and EAD-inactive skatole. Chrysopa oculata adults were most sensitive to (1R,2S,5R,8R)-iridodial standard at an EAD-response threshold between 0.1 and 1 pg, which was 10-100 times lower than thresholds for nonanal and nonanoic acid, and up to 10,000 times lower than thresholds for other compounds tested. A similar EAD response pattern was also found in another Chrysopa sp. (Co. quadripunctata Burmeister). In field-trapping experiments, (1R,2S,5R,8R)-iridodial was the only male-specific compound that attracted Co. oculata males. Males also were weakly attracted to (1R,4aS,7S,7aR)-nepetalactol (an aphid sex pheromone component), probably due to the 5% (1R,2S,5R,8R)-iridodial present in the synthetic sample as an impurity. A herbivore-induced plant volatile, methyl salicylate, increased attraction of males to (1R,2S,5R,8R)-iridodial, whereas 1-tridecene was antagonistic. No females were caught in the entire study. Scanning electron micrographs revealed numerous male-specific, elliptical epidermal glands on the 3rd-8th abdominal sternites of Co. oculata, which are likely the pheromone glands. Another lacewing species, Chrysoperla rufilabris (Burmeister) (Cl. = Chrysoperla), did not produce male-specific volatiles or possess the type of gland presumed to produce pheromone in Co. oculata males, but (Z)-4-tridecene was identified as a major antennal-stimulatory compound from thoracic extracts of both sexes of Cl. rufilabris. Thus, (1R,2S,5R,8R)-iridodial (or its enantiomer) is now identified as a male-produced male aggregation pheromone for Co. oculata, the first pheromone identified for lacewings.</t>
  </si>
  <si>
    <t>1849-1870</t>
  </si>
  <si>
    <t>100923357;100923357;101926791;100923357;100923357</t>
  </si>
  <si>
    <t>7406717249;7003475997;7004264595;6504655633;7102901082</t>
  </si>
  <si>
    <t>Zhang, Qing He;Chauhan, Kamlesh R.;Erbe, Eric F.;Vellore, Ajay R.;Aldrich, Jeffrey R.</t>
  </si>
  <si>
    <t>USDA-ARS Electron Microscopy Unit;USDA-ARS Chem. Affecting Insect B.</t>
  </si>
  <si>
    <t>101926791;100923357</t>
  </si>
  <si>
    <t>Semiochemistry of the goldeneyed lacewing Chrysopa oculata: Attraction of males to a male-produced pheromone</t>
  </si>
  <si>
    <t>10.1023/B:JOEC.0000042406.76705.ab</t>
  </si>
  <si>
    <t>2-s2.0-4844230180</t>
  </si>
  <si>
    <t>['water extracts', 'methanol extract', 'hptlc plates', 'hplc equipped', 'hexane extract', 'greater amounts', 'formulations based', 'different extracts', 'computerised densitometer', 'chemical fingerprint', 'andrographis paniculata', 'analyses showed', 'analyse hexane', 'acanthaceae ).']</t>
  </si>
  <si>
    <t>Andrographis paniculata | Chemical fingerprinting | Densitometry | HPLC | HPTLC</t>
  </si>
  <si>
    <t>An attempt has been made to develop a method by which to determine the chemical fingerprint of Andrographis paniculata (Acanthaceae). High-performance thin layer chromatography (HPTLC) was used to analyse hexane, chloroform, methanol and water extracts of leaves of A. paniculata. A computerised densitometer was applied to the two-dimensional spectrographic image analysis of the HPTLC plates. An HPLC equipped with a photodiode array detector was used for the analyses of these different extracts. The analyses showed that andrographolide and neoandrographolide are absent in the hexane extract but are present in greater amounts in the methanol extract as compared with the other extracts. These chromatograms may serve as a chemical fingerprint of the drug A. paniculata for quality control purposes and in the preparation of formulations based on the drug. Copyright ¬© 2004 John Wiley &amp; Sons, Ltd.</t>
  </si>
  <si>
    <t>280-285</t>
  </si>
  <si>
    <t>Phytochemical Analysis</t>
  </si>
  <si>
    <t>60010922;60010922;60010922;60010922</t>
  </si>
  <si>
    <t>7403493083;7005576773;7402270250;7403986779</t>
  </si>
  <si>
    <t>Srivastava, Alpana;Misra, Himanshu;Verma, Ram K.;Gupta, Madan M.</t>
  </si>
  <si>
    <t>Lucknow</t>
  </si>
  <si>
    <t>Central Institute of Medicinal and Aromatic Plants India</t>
  </si>
  <si>
    <t>Srivastava A.</t>
  </si>
  <si>
    <t>Chemical fingerprinting of Andrographis paniculata using HPLC, HPTLC and densitometry</t>
  </si>
  <si>
    <t>10.1002/pca.779</t>
  </si>
  <si>
    <t>2-s2.0-5044228397</t>
  </si>
  <si>
    <t>['time signal', 'sequence code', 'record size', 'realistic applications', 'practical significance', 'performance level', 'joint space', 'given data', 'form expressions', 'division multiple', 'distortionless response', 'detection problems', 'derive closed', 'depend neither', 'based minimum', 'antenna elements', 'access systems']</t>
  </si>
  <si>
    <t>We investigate the data-record size requirements of sample-matrix-inversion-based minimum-variance-distortionless response and maximum-signal-to-interference-plus-noise-ratio adaptive algorithms to meet a given performance objective in joint space-time signal-detection problems for direct-sequence code-division multiple-access systems. We derive closed-form expressions that provide the data-record size that is necessary to achieve a given performance confidence level in a neighborhood of the optimal performance point, as well as expressions that identify the performance level that can be reached for a given data-record size. This is done by using close approximations of the involved probability density functions. The practical significance of the derived expressions lies in the fact that the expressions are functions of the number of antenna elements, the number of multipaths, and the system spreading gain only, while they depend neither on the ideal input covariance matrix, which is not known in most realistic applications, nor on the exact ideal performance value. ¬© 2004 IEEE.</t>
  </si>
  <si>
    <t>1538-1546</t>
  </si>
  <si>
    <t>60002494;60032083</t>
  </si>
  <si>
    <t>Buffalo;Montreal</t>
  </si>
  <si>
    <t>University at Buffalo, The State University of New York;Universit√© McGill</t>
  </si>
  <si>
    <t>60032083;60002494</t>
  </si>
  <si>
    <t>Psaromiligkos I.</t>
  </si>
  <si>
    <t>Data-record size requirements for adaptive space-time DS-CDMA signal detection</t>
  </si>
  <si>
    <t>10.1109/TCOMM.2004.833066</t>
  </si>
  <si>
    <t>2-s2.0-5144219851</t>
  </si>
  <si>
    <t>['wide maximum', 'various powers', 'va ),', 'user sets', 'total number', 'temporal extension', 'regular structure', 'partial overlap', 'narrowband systems', 'multiple antennas', 'loosely defined', 'different antennas', 'computational organization', 'computational grounds']</t>
  </si>
  <si>
    <t>In a general wireless system, cells are loosely defined and user signals appear at multiple antennas with various powers and delays. Despite the enormous performance benefits of system-wide maximum-likelihood multiuser detection (ML MUD), its application to such systems is hampered by the lack of a regular structure. Prior work usually dismisses the possibility on computational grounds as exponential in the total number of users, at least. This paper is the first to address efficient computation of system-wide ML MUD. We present a computational organization that achieves dramatic reduction in complexity through exploitation of the partial overlap of user sets at different antennas. This algorithm, which applies to code-division multiple access or narrowband systems, can be viewed as a spatio-temporal extension of the well-known Viterbi algorithm (VA), and, like the VA, it is derived from dynamic programming principles. ¬© 2004 IEEE.</t>
  </si>
  <si>
    <t>1595-1604</t>
  </si>
  <si>
    <t>60025926;60018491;60005686</t>
  </si>
  <si>
    <t>Welburn, Lisa;Cavers, James K.;Sowerby, Kevin W.</t>
  </si>
  <si>
    <t>Canada;Canada;New Zealand</t>
  </si>
  <si>
    <t>Edmonton;Burnaby;Auckland</t>
  </si>
  <si>
    <t>MacEwan University;Simon Fraser University;The University of Auckland</t>
  </si>
  <si>
    <t>A computational paradigm for space-time multiuser detection</t>
  </si>
  <si>
    <t>10.1109/TCOMM.2004.833200</t>
  </si>
  <si>
    <t>2-s2.0-5144222645</t>
  </si>
  <si>
    <t>['treated separately', 'temporal filter', 'sufficient statistics', 'reasonable criterion', 'rate samples', 'rate processor', 'optimal spatial', 'intersymbol interference', 'following baud', 'certain conditions', 'cci ),', 'awgn channels', 'analogical spatial', 'also called']</t>
  </si>
  <si>
    <t>In this paper, spatial-temporal receive filters for multiple receiver systems with intersymbol interference (ISI), cochannel interference (CCI), and additive white Gaussian noise (AWGN) are investigated. An optimal spatial-temporal filter that is optimal for any following baud-rate processor with any reasonable criterion of goodness is found. Therefore, it allows CCI suppression and equalization to be treated separately. Furthermore, it is shown in this paper that, under certain conditions, the baud-rate samples of the optimal spatial-temporal filter output form a set of sufficient statistics for the following baud-rate signal detector for channels with ISI, CCI, and AWGN, which is very similar to the traditional matched filter for AWGN channels with only ISI. Thus, the optimal spatial-temporal filter is also called an analogical spatial-temporal matched filter. ¬© 2004 IEEE.</t>
  </si>
  <si>
    <t>1514-1522</t>
  </si>
  <si>
    <t>Li, Ye</t>
  </si>
  <si>
    <t>Spatial-temporal processing for wireless systems with intersymbol and cochannel interference</t>
  </si>
  <si>
    <t>10.1109/TCOMM.2004.833188</t>
  </si>
  <si>
    <t>2-s2.0-5144228391</t>
  </si>
  <si>
    <t>['wireless networks', 'user cooperation', 'several nodes', 'noncooperative case', 'introducing diversity', 'interuser link', 'interuser channel', 'even though', 'effective way', 'cooperative use', 'coding gains', 'channel codes', 'antennas belonging', 'also provide']</t>
  </si>
  <si>
    <t>User cooperation represents an effective way of introducing diversity in wireless networks. Spatial diversity gains are obtained through the cooperative use of antennas belonging to several nodes. We design and analyze the performance of channel codes that are capable of achieving the full diversity provided by user cooperation, with the constraint that they also provide the best possible performance in the interuser link. We show that even though the interuser channel is noisy, the codes provide substantial diversity and coding gains over the noncooperative case. ¬© 2004 IEEE.</t>
  </si>
  <si>
    <t>1470-1476</t>
  </si>
  <si>
    <t>60108318;60108318</t>
  </si>
  <si>
    <t>56213601200;6601986389</t>
  </si>
  <si>
    <t>Stefanov, Andrej;Erkip, Elza</t>
  </si>
  <si>
    <t>NYU Tandon School of Engineering</t>
  </si>
  <si>
    <t>Stefanov A.</t>
  </si>
  <si>
    <t>Cooperative coding for wireless networks</t>
  </si>
  <si>
    <t>10.1109/TCOMM.2004.833070</t>
  </si>
  <si>
    <t>2-s2.0-5144234488</t>
  </si>
  <si>
    <t>58-1275-1-042</t>
  </si>
  <si>
    <t>['terminal segment', 'specific proteins', 'spacing pattern', 'similar pattern', 'rich proteins', 'predicted formation', 'predicted a2', 'pcr indicated', 'male antennae', 'low ph', 'lesser extent', 'length cdnas', 'legs ).', 'known obps', 'isolated proteins', 'four antennae', 'extended c', 'cysteine residues', 'control tissues', 'circular dichroism', 'binding proteins', 'aedes aegypti']</t>
  </si>
  <si>
    <t>Four antennae-specific proteins (AaegOBP1, AaegOBP2, AaegOBP3, and AaegASP1) were isolated from the yellow fever mosquito, Aedes aegypti and their full-length cDNAs were cloned. RT-PCR indicated that they are expressed in female and, to a lesser extent, in male antennae, but not in control tissues (legs). AaegOBP1 and AaegOBP3 showed significant similarity to previously identified mosquito odorant-binding proteins (OBPs) in cysteine spacing pattern and sequence. Two of the isolated proteins have a total of eight cysteine residues. The similarity of the spacing pattern of the cysteine residues and amino acid sequence to those of previously identified olfactory proteins suggests that one of the cysteine-rich proteins (AaegOBP2) is an OBP. The other (AaegASP1) did not belong to any group of known OBPs. Structural analyses indicate that six of the cysteine residues in AaegOBP2 are linked in a similar pattern to the previously known cysteine pairing in OBPs, i.e., Cys-24-Cys-55, Cys-51-Cys-104, Cys-95-Cys-113. The additional disulfide bridge, Cys-38-Cys-125, knits the extended C-terminal segment of the protein to a predicted a2-helix. As indicated by circular dichroism (CD) spectra, the extra rigidity seems to prevent the predicted formation of a C-terminal Œ±-helix at low pH.</t>
  </si>
  <si>
    <t>Naturwissenschaften</t>
  </si>
  <si>
    <t>60014439;60014439;60014439;60014439;60012786;60014439</t>
  </si>
  <si>
    <t>55314270400;57199685335;7006348699;35582237800;6701770218;35569644800</t>
  </si>
  <si>
    <t>Ishida, Yuko;Chen, Angela M.;Tsuruda, Jennifer M.;Cornel, Anthon J.;Debboun, Mustapha;Leal, Walter S.</t>
  </si>
  <si>
    <t>Davis;Silver Spring</t>
  </si>
  <si>
    <t>University of California, Davis;Walter Reed Army Institute of Research</t>
  </si>
  <si>
    <t>60014439;60012786</t>
  </si>
  <si>
    <t>Ishida Y.</t>
  </si>
  <si>
    <t>Intriguing olfactory proteins from the yellow fever mosquito, Aedes aegypti</t>
  </si>
  <si>
    <t>10.1007/s00114-004-0551-7</t>
  </si>
  <si>
    <t>2-s2.0-5344227620</t>
  </si>
  <si>
    <t>['wireless system', 'signal distortion', 'sight transmit', 'sight transmission', 'receive antennas', 'receive antenna', 'high wind', 'fading rates', 'fading characteristics', 'clear line', 'cable coverage', '545 ghz', '2 fades']</t>
  </si>
  <si>
    <t>Communication channel | Frequency response measurement | Radio propagation | Vegetation | Wireless channel</t>
  </si>
  <si>
    <t>A fixed terrestrial broadband wireless system such as MMDS (Multipoint Microwave Distribution System) is a cost effective solution for cable coverage to the immediate surrounding rural area. This wireless system can be operated with the existing cable headend and the same subscriber-end cable modem. Such a system works well with clear line-of-sight transmit/receive antennas. However, in near-line-of-sight transmission where a few foliated trees block the line-of-sight, signal distortion can occur, especially under conditions of high wind. The motion of the trees causes large and rapid signal fading. Measurements were taken on fixed wireless paths blocked with a few trees in the vicinity of the receive antenna. Fading characteristics of a 6 MHz channel centered at 2.545 GHz are provided. The fades are largely flat across the band but with some frequency selective fading. Fading rates under windy conditions ranged from 0.5 to 2 fades/second. The slope of the fades occasionally reached 50 dB/second.</t>
  </si>
  <si>
    <t>224-232</t>
  </si>
  <si>
    <t>60015186;60015186;100356203</t>
  </si>
  <si>
    <t>6505930628;55697273700;57201781076</t>
  </si>
  <si>
    <t>Pelet, Eric R.;Salt, J. Eric;Wells, Garth</t>
  </si>
  <si>
    <t>Saskatoon;Saskatoon</t>
  </si>
  <si>
    <t>University of Saskatchewan;TRLabs</t>
  </si>
  <si>
    <t>60015186;100356203</t>
  </si>
  <si>
    <t>Pelet E.</t>
  </si>
  <si>
    <t>Effect of wind on foliage obstructed line-of-sight channel at 2.5 GHz</t>
  </si>
  <si>
    <t>10.1109/TBC.2004.834014</t>
  </si>
  <si>
    <t>2-s2.0-5444235017</t>
  </si>
  <si>
    <t>['two regions', 'thus enabling', 'standard frequency', 'results compared', 'particularly suitable', 'partially buried', 'method uses', 'method program', 'human body', 'equivalence principle', 'effective sources', 'domain program', 'domain moment', 'different methods', 'difference tune', 'closely coupled', 'building structures', 'available data', 'appropriate method']</t>
  </si>
  <si>
    <t>Antennas | Computational electromagnetics | Finite difference time domain (FDTD) | Ground plane antennas | Hybrid methods | Lossy dielectrics | Method of moments (MoM)</t>
  </si>
  <si>
    <t>A heterogeneous hybrid computational electromagnetics method is presented, which enables different parts of an antenna simulation problem to be treated by different methods, thus enabling the most appropriate method to be used for each part. The method uses a standard frequency-domain moment-method program and a finite-difference tune-domain program to compute the fields in two regions. The two regions are interfaced by surfaces on which effective sources are defined by application of the Equivalence Principle. An extension to this permits conduction currents to cross the boundary between the different computational domains. Several validation cases are examined and the results compared with available data. The method is particularly suitable for simulation of the behavior of an antenna that is partially buried, or closely coupled with lossy dielectric volumes such as soil, building structures or the human body.</t>
  </si>
  <si>
    <t>253-259</t>
  </si>
  <si>
    <t>60008524;60008524;60007253</t>
  </si>
  <si>
    <t>7003902501;7006824457;6602536151</t>
  </si>
  <si>
    <t>Abd-Alhameed, Raed A.;Excell, Peter S.;Mangoud, Mohab A.</t>
  </si>
  <si>
    <t>United Kingdom;Egypt</t>
  </si>
  <si>
    <t>Bradford;Alexandria</t>
  </si>
  <si>
    <t>University of Bradford;Arab Academy for Science, Technology and Maritime Transport</t>
  </si>
  <si>
    <t>60008524;60007253</t>
  </si>
  <si>
    <t>Abd-Alhameed R.</t>
  </si>
  <si>
    <t>A hybrid computational electromagnetics formulation for simulation of antennas coupled to lossy and dielectric volumes</t>
  </si>
  <si>
    <t>10.1109/TBC.2004.834008</t>
  </si>
  <si>
    <t>2-s2.0-5444244548</t>
  </si>
  <si>
    <t>['resonant mode', 'resonant frequency', 'relatively low', 'helicon plasma', 'density gradientss', 'cylindrical geometry', 'cavity formed', 'also elaborated']</t>
  </si>
  <si>
    <t>The existence of a resonant electromagnetic mode in a helicon plasma and characterization of the resonant frequency and energy absorption rate were discussed. It was found that the resonant electromagnetic mode was the dominant mechanism driving helicon plasma discharges in a cylindrical geometry. It was observed that the energy damping rate of the resonant mode was relatively low. The trapping of the wave in a cavity formed by the density gradientss of the plasma both radially and axially was also elaborated.</t>
  </si>
  <si>
    <t>4196-4205</t>
  </si>
  <si>
    <t>6508054954;7007001911</t>
  </si>
  <si>
    <t>Panevsky, Martin I.;Bengtson, Roger D.</t>
  </si>
  <si>
    <t>Panevsky M.</t>
  </si>
  <si>
    <t>Characterization of the resonant electromagnetic mode in helicon discharges</t>
  </si>
  <si>
    <t>10.1063/1.1773552</t>
  </si>
  <si>
    <t>2-s2.0-5444259206</t>
  </si>
  <si>
    <t>['white noise', 'observe amplification', 'launching antenna', 'ion gyrofrequency', 'frequencies near', 'experimentally demonstrated', 'electrostatic ion', 'electron drift', 'current plasma', 'antenna grow']</t>
  </si>
  <si>
    <t>The amplification of electrostatic ion-cyclotron (EIC) waves in a plasma with parallel ion flow shear but no magnetic-field-aligned electron current was experimentally demonstrated. It was observed that waves with frequencies near the ion gyrofrequency and multiple harmonics launched from an antenna grow in amplitude in a region of ion flow shear. A broadband (white noise) signal was applied to the launching antenna to observe amplification of multiple cyclotron harmonics. It was shown that magnetic-field-aligned ion flow shear was a free energy source that can drive EIC waves in the presence of subcritical electron drifts or no electron drift at all current plasma.</t>
  </si>
  <si>
    <t>4501-4505</t>
  </si>
  <si>
    <t>60024324;60024324;60024324;60024324;60024324;60027271</t>
  </si>
  <si>
    <t>55718777600;6506856484;55574238260;7004276525;7004595328;8760792800</t>
  </si>
  <si>
    <t>Kim, Su Hyun;Agrimson, Erick;Miller, Michael J.;D'Angelo, Nicola;Merlino, Robert L.;Ganguli, Gurudas I.</t>
  </si>
  <si>
    <t>Washington, D.C.;Iowa City</t>
  </si>
  <si>
    <t>Naval Research Laboratory;University of Iowa</t>
  </si>
  <si>
    <t>60027271;60024324</t>
  </si>
  <si>
    <t>Kim S.H.</t>
  </si>
  <si>
    <t>Amplification of electrostatic ion-cyclotron waves in a plasma with magnetic-field-aligned ion flow shear and no electron current</t>
  </si>
  <si>
    <t>10.1063/1.1780531</t>
  </si>
  <si>
    <t>2-s2.0-5444260523</t>
  </si>
  <si>
    <t>['warm dust', 'suificient condition', 'stellar emission', 'stellar clusters', 'similar measurements', 'ngc 4038', 'luminous galaxies', 'lower star', 'longer wavelengths', 'known distributions', 'forming rates', 'flux ratio', 'entire region', 'entire galaxy', 'diffuse components', 'denser gas', 'antennae galaxies', 'also fainter', 'active regions', '8 œºm']</t>
  </si>
  <si>
    <t>Galaxies: individual (NGC 4038/4039) | Galaxies: interactions | Galaxies: starburst | Infrared: galaxies | Stars: formation</t>
  </si>
  <si>
    <t>Imaging of the Antennae galaxies (NGC 4038/4039) with the Infrared Array Camera (IRAC) aboard the Spitzer Space Telescope reveals large concentrations of star-forming activity away from both nuclei of the two merging galaxies. These images confirm earlier findings based on Infrared Space Observatory (ISO) data with lower angular resolution. The short-wavelength emission shows numerous compact sources identified as stellar clusters. At the longer wavelengths, bright, more amorphous and filamentary features correlate well with the known distributions of denser gas, warm dust, and H II regions. There are also fainter, more diffuse components at all wavelengths that permeate the entire region and extend into the two tidal tails. Nonstellar dust emission dominates the 5.8 and 8.0 Œºm images, accounting for as much as 79% of the light at 5.8 Œºm and 95% at 8 Œºm, averaged over the entire galaxy. Assuming that the nonstellar emission traces star formation, the IRAC data provide a view into the total underlying star-forming activities unaffected by obscuration. Using the flux ratio of nonstellar to stellar emission as a guide, we map the local star formation rate in the Antennae and compare that to similar measurements in both normal and infrared-luminous galaxies. This rate in the active regions is found to be as high as those seen in starburst and some ultraluminous infrared galaxies on a "per unit mass" basis. The two galactic centers actually have lower star-forming rates than the off-nuclear regions despite the presence of abundant dense gas and dust, suggesting that the latter is a necessary but not suificient condition for ongoing star formation.</t>
  </si>
  <si>
    <t>60020680;60020680;60020680;60020680;60020680;60020680;60020680;60027165;60027165;60086311</t>
  </si>
  <si>
    <t>36062232800;22988294100;57203076914;12143977000;7004129243;7406225739;7007084438;7006878176;7006573581;35094508800</t>
  </si>
  <si>
    <t>Wang, Z.;Fazio, G. G.;Ashby, M. L.N.;Huang, J. S.;Pahre, M. A.;Smith, H. A.;Willner, S. P.;Forrest, W. J.;Pipher, J. L.;Surace, J. A.</t>
  </si>
  <si>
    <t>Pasadena;Rochester;Cambridge</t>
  </si>
  <si>
    <t>Spitzer Science Center;University of Rochester;Harvard-Smithsonian Center for Astrophysics</t>
  </si>
  <si>
    <t>60086311;60027165;60020680</t>
  </si>
  <si>
    <t>The off-nuclear starbursts in NGC 4038/4039 (the Antennae galaxies)</t>
  </si>
  <si>
    <t>10.1086/423205</t>
  </si>
  <si>
    <t>2-s2.0-5644253213</t>
  </si>
  <si>
    <t>['things like', 'signal range', 'restrictions imposed', 'opportunities provided', 'much smaller', 'mechanical work', 'fundamental issues', 'external motions', 'energy cost', 'discussed mostly', 'biological perspective', 'basic laws', 'basal metabolisms']</t>
  </si>
  <si>
    <t>Fundamental issues that arise as robots become much larger or much smaller than everyday human scale are outlined. Specifically, such issues are opportunities provided by and restrictions imposed by the basic laws of physics as they relate to things like the strength of materials, the interla and external motions of structures, the energy requirements associated with their basal metabolisms, the mechanical work they do, the energy they dissipate to friction, and the work they do. These basic, physical laws include concerns for the energy cost and signal range of communication and the relationship between the size of an antenna and the efficiency with which it couples to the environment at any particular communication frequency. All of these issues are discussed mostly from the biological perspective.</t>
  </si>
  <si>
    <t>52-59</t>
  </si>
  <si>
    <t>IEEE Instrumentation and Measurement Magazine</t>
  </si>
  <si>
    <t>60032083-60090134-60104841</t>
  </si>
  <si>
    <t>Siegel, Mel</t>
  </si>
  <si>
    <t>Pittsburgh;Cary;Buffalo</t>
  </si>
  <si>
    <t>The Robotics Institute;ABB Group, USA;University at Buffalo, The State University of New York</t>
  </si>
  <si>
    <t>60104841;60090134;60032083</t>
  </si>
  <si>
    <t>Siegel M.</t>
  </si>
  <si>
    <t>When physics rules robotics</t>
  </si>
  <si>
    <t>10.1109/MIM.2004.1337914</t>
  </si>
  <si>
    <t>2-s2.0-6044220317</t>
  </si>
  <si>
    <t>['single band', 'proprietary technologies', 'planar inverted', 'one tenth', 'novel model', 'multiband operation', 'market requirements', 'high efficiency', 'generally required', 'furukawa electric', 'full utilization', 'f antenna', 'environmental isolation', 'conventional pifa', 'complete built', 'broad bandwidth', 'best suited', 'antenna developed']</t>
  </si>
  <si>
    <t>Antennas for mobile phone handsets are generally required to have such characteristics as compactness, complete built-in mountability, multiband operation and environmental isolation, as well as broad bandwidth and high efficiency. However, conventional technologies represented by planar inverted-F antenna (PIFA) are reaching their limit of improvement to meet the market requirements. In an effort to better such a situation, we have developed a novel model of antenna - for single band and multiband operation-best suited for mobile phone handsets through full utilization of electromagnetic simulation techniques. The antenna developed here features the use of a specific radiator pattern and a resin of high dielectric constant, both belonging to Furukawa Electric's proprietary technologies, and it was confirmed that the performance of the antenna is comparable to that of conventional PIFA, whereas its volume is as small as one tenth of its counterparts.</t>
  </si>
  <si>
    <t>112354941;112354941;112354941</t>
  </si>
  <si>
    <t>6602689053;36818539800;7401532147</t>
  </si>
  <si>
    <t>Tamaoka, Hiroyuki;Hamada, Hiroki;Ueno, Takahiro</t>
  </si>
  <si>
    <t>Ecology and Energy Lab.</t>
  </si>
  <si>
    <t>Tamaoka H.</t>
  </si>
  <si>
    <t>A multiband antenna for mobile phones</t>
  </si>
  <si>
    <t>2-s2.0-6344228471</t>
  </si>
  <si>
    <t>['recent technique', 'rayleigh sequences', 'quadrature components', 'properly utilizing', 'new method', 'efficient method', 'diversity branches', 'direct method', 'computational complexity', 'arbitrary number']</t>
  </si>
  <si>
    <t>A recent technique for generating two spatially correlated Rayleigh fading envelope sequences is generalized to give an efficient method for the generation of multiple correlated Rayleigh fading sequences. By coloring the quadrature components of the Rayleigh sequences, any desired envelope correlations can be realized for an arbitrary number of diversity branches. The computational complexity of the new method is compared to the computational complexity of a direct method. It is shown that properly utilizing the underlying block Toeplitz structure of the correlation matrix gives computational savings over the direct method. Copyright ¬© 2004 AEI.</t>
  </si>
  <si>
    <t>471-476</t>
  </si>
  <si>
    <t>60030835;60004591</t>
  </si>
  <si>
    <t>7005759149;7004606564</t>
  </si>
  <si>
    <t>Beaulieu, Norman C.;Merani, Maria Luisa</t>
  </si>
  <si>
    <t>Canada;Italy</t>
  </si>
  <si>
    <t>Edmonton;Modena</t>
  </si>
  <si>
    <t>University of Alberta;Universit√† degli Studi di Modena e Reggio Emilia</t>
  </si>
  <si>
    <t>Beaulieu N.</t>
  </si>
  <si>
    <t>Generation of multiple Rayleigh fading sequences with specified cross-correlations</t>
  </si>
  <si>
    <t>10.1002/ett.992</t>
  </si>
  <si>
    <t>2-s2.0-6344261750</t>
  </si>
  <si>
    <t>['wideband antennas', 'uwb antennas', 'theoretical selection', 'tapered open', 'successful design', 'studied firstly', 'small side', 'radiation characteristics', 'ended nrd', 'difference time', 'antenna based']</t>
  </si>
  <si>
    <t>FDTD method | NRD-guide | UWB antenna</t>
  </si>
  <si>
    <t>A successful design for a UWB (ultra-wideband antennas) antenna based on NRD-guide (nonradiative dielectric waveguide) with small side-leakage is presented. The rule of the theoretical selection of its parameters, if NRD-guide is used as the UWB antennas, is studied firstly, then the temporal propagation characteristics of the NRD-guide and the radiation characteristics for an tapered open-ended NRD-guide are calculated by FDTD (finite-difference time-domain) method.</t>
  </si>
  <si>
    <t>1325-1335</t>
  </si>
  <si>
    <t>55737036500;56173798000;7501758768</t>
  </si>
  <si>
    <t>Wang, Xianghui;Jiang, Yangsheng;Wang, Wenbing</t>
  </si>
  <si>
    <t>A novel UWB antenna with small side-leakage</t>
  </si>
  <si>
    <t>10.1023/B:IJIM.0000045142.19356.f0</t>
  </si>
  <si>
    <t>2-s2.0-6944253547</t>
  </si>
  <si>
    <t>['thick substrates', 'step secant', 'ribi √©', 'resonant frequency', 'resilient backpropagation', 'neural models', 'multilayered perceptrons', 'marquardt algorithm', 'good agreement', 'conjugate gradient', 'best result', 'bayesian regularisation']</t>
  </si>
  <si>
    <t>Microstrip antenna | Neural networks | Resonant frequency</t>
  </si>
  <si>
    <t>Neural models based on multilayered perceptrons for computing the resonant frequency of rectangular microstrip antennas with thin and thick substrates are presented. Eleven learning algorithms, Levenberg-Matquardt, conjugate gradient of Fletcher-Reeves, conjugate gradient of Powell-Beale, bayesian regularisation, scaled conjugate gradient., Broyden-Fletchcr-Goldfarb-Shanno, resilient backpropagation, conjugate gradient of Polak-Ribi√©re, backpropagation with adaptive learning rate, one-step secant, and backpropagation with momentum, are used to train the multilayered perceptrons, The resonant frequency results obtained by using neural models are in very good agreement with the experimental results available in the literature. When the performances of neural models are compared with each other, the best result is obtained from the multilayered perceptrons trained by Levenberg-Marquardt algorithm.</t>
  </si>
  <si>
    <t>1383-1399</t>
  </si>
  <si>
    <t>60003217;60013575</t>
  </si>
  <si>
    <t>7005087231;7003645238</t>
  </si>
  <si>
    <t>Guney, K.;Gultekin, S. S.</t>
  </si>
  <si>
    <t>Konya;Kayseri</t>
  </si>
  <si>
    <t>Sel√ßuk √úniversitesi;Erciyes √úniversitesi</t>
  </si>
  <si>
    <t>60013575;60003217</t>
  </si>
  <si>
    <t>Artificial neural networks for resonant frequency calculation of rectangular microstrip antennas with thin and thik substrates</t>
  </si>
  <si>
    <t>10.1023/B:IJIM.0000045146.70836.ee</t>
  </si>
  <si>
    <t>2-s2.0-6944255338</t>
  </si>
  <si>
    <t>['user multiple', 'transmitter knows', 'theoretical results', 'sufficient condition', 'numerical simulations', 'covariance feedback', 'correlated receive']</t>
  </si>
  <si>
    <t>Capacity | Correlation | Covariance-feedback | Multiple-input/multiple-output (MIMO)</t>
  </si>
  <si>
    <t>We study the optimal transmission strategy of a single-user multiple-input/multiple-output communication system with covariance feedback. We consider the situation with correlated receive and correlated transmit antennas in Rayleigh flat fading. Furthermore, we assume that the receiver has perfect channel state information, while the transmitter knows only the transmit correlation matrix and the receive correlation matrix. We show that transmitting in the direction of the eigenvectors of the transmit correlation matrix is the optimal transmission strategy. In addition to this, the optimal power allocation is studied and a necessary and sufficient condition for optimality of beamforming is derived. All theoretical results are illustrated by numerical simulations.</t>
  </si>
  <si>
    <t>1543-1553</t>
  </si>
  <si>
    <t>7003871700;7005126581</t>
  </si>
  <si>
    <t>Jorswieck, Eduard A.;Boche, Holger</t>
  </si>
  <si>
    <t>Channel capacity and capacity-range of beamforming in MIMO wireless systems under correlated fading with covariance feedback</t>
  </si>
  <si>
    <t>10.1109/TWC.2004.833523</t>
  </si>
  <si>
    <t>2-s2.0-7544221257</t>
  </si>
  <si>
    <t>['transmit power', 'small increase', 'sectorized antennas', 'results demonstrate', 'ghz band', 'deployed around', '13 db']</t>
  </si>
  <si>
    <t>HIPERLAN2 | IEEE 802.11 | Orthogonal frequency division multiplexing (OFDM) | Smart antennas | Wireless local area networks (WLANs)</t>
  </si>
  <si>
    <t>At present, wireless local area networks (WLANs) such as HiperLAN2 and 802.11a are being developed and deployed around the world. In this letter, the use of sectorized antennas is considered as a means to improve the physical layer performance of WLANs. Results demonstrate that throughput and range can be enhanced and/or the transmit power can be reduced. However, these benefits are achieved with a small increase in multiple access protocol overhead. Simulations are performed using measured wideband channels in the 5-GHz band. In cases where the channel exhibits strong Rician characteristics, gains as high as 13 dB are demonstrated. These benefits substantially outweigh the associated medium access control overhead.</t>
  </si>
  <si>
    <t>1437-1443</t>
  </si>
  <si>
    <t>60020650;60020650;60020650;100355761;60020650</t>
  </si>
  <si>
    <t>56228099700;55143624700;7007161122;7102445851;57203057734</t>
  </si>
  <si>
    <t>Doufexi, Angela;Armour, Simon;Nix, Andrew;Karlsson, Peter;Bull, Dave</t>
  </si>
  <si>
    <t>Bristol;Malmo</t>
  </si>
  <si>
    <t>University of Bristol;TeliaSonera AB</t>
  </si>
  <si>
    <t>60020650;100355761</t>
  </si>
  <si>
    <t>Doufexi A.</t>
  </si>
  <si>
    <t>Range and throughput enhancement of wireless local area networks using smart sectorised antennas</t>
  </si>
  <si>
    <t>10.1109/TWC.2004.833461</t>
  </si>
  <si>
    <t>2-s2.0-7544221258</t>
  </si>
  <si>
    <t>HKUST</t>
  </si>
  <si>
    <t>['uplink space', 'transmit antennas', 'system performance', 'search space', 'receive antennas', 'reasonable cost', 'real environment', 'quite promising', 'proposed framework', 'proportional fair', 'programming techniques', 'physical layer', 'performance reference', 'optimal reference', 'optimal performance', 'novel approach', 'multiple antennas', 'mobile terminal', 'maximal throughput', 'large k', 'joint beam', 'input multiple', 'greedy algorithm', 'genetic algorithm', 'ga )]', 'different roles', 'base station', 'apply integer', '1 compared']</t>
  </si>
  <si>
    <t>Genetic algorithm | Mul-tiple-input multiple-output (MIMO) scheduling | Multiple antenna | Optimal algorithm | Proportional fan-ness | Utility functions</t>
  </si>
  <si>
    <t>In this paper we derive a novel analytical framework for designing optimal multiple-input multiple-output (MIMO) uplink space-time scheduling algorithms with respect to general convex utility functions. The novel approach we take is to discretize the search space and apply integer-programming techniques. We assume that mobile terminal has nT transmit antennas while the base station has nR receive antennas. With multiple antennas at the transmitter and the receiver, joint beam-forming has to be considered. In order that our proposed framework is practicable and can be implemented with a reasonable cost in a real environment, we impose a linear spatial processing constraint at the physical layer of the base station. We apply the framework to two commonly used system utility functions, namely, maximal throughput and proportional fair. We devise an optimal scheduling algorithm based on our framework as a performance reference and observe that transmit antennas and receive antennas have different roles in the system performance. On the other hand, we study how far we are from the optimal performance on a widely used heuristic called the greedy algorithm in 3G1x and Universal Mobile Terrestrial Service (UMTS) systems. We found that it is optimal when nR = 1 but there is quite a large performance penalty when nR &gt; 1 compared with the optimal reference. We further propose another heuristic algorithm [called the genetic algorithm(GA)] and found that the GA is quite promising in terms of performance complexity tradeoff, especially for large K (number of mobile users), nT, and nR.</t>
  </si>
  <si>
    <t>1832-1843</t>
  </si>
  <si>
    <t>Lau, Kin Nang</t>
  </si>
  <si>
    <t>Lau K.</t>
  </si>
  <si>
    <t>Analytical framework for multiuser uplink MIMO space-time scheduling design with convex utility functions</t>
  </si>
  <si>
    <t>10.1109/TWC.2004.834684</t>
  </si>
  <si>
    <t>2-s2.0-7544222281</t>
  </si>
  <si>
    <t>['transmit diversity', 'severe penalty', 'rayleigh fading', 'possibly mobile', 'one station', 'information signal', 'fading environment', 'clearly illustrate']</t>
  </si>
  <si>
    <t>Average symbol error probability | Cooperative networks | Diversity</t>
  </si>
  <si>
    <t>In a distributed spatial diversity wireless system, not all antennas are located at one station as in classical transmit diversity systems, but are dispersed at different, possibly mobile, stations in the network. Transmit diversity is created when the selected stations assist a sender by relaying its information signal to the destination. In this letter, we present an exact average symbol error rate analysis for the distributed spatial diversity wireless system with K amplifying relays in a Rayleigh-fading environment. The average symbol error rate formula allows us to clearly illustrate the advantage that the distributed diversity system has in overcoming the severe penalty in signal-to-noise ratio caused by Rayleigh fading. Using simple bounds on the probability of error, we show that the cooperative network presented in this letter achieves full diversity order.</t>
  </si>
  <si>
    <t>1416-1421</t>
  </si>
  <si>
    <t>7801583029;7006795426</t>
  </si>
  <si>
    <t>Anghel, Paul A.;Kaveh, Mostafa</t>
  </si>
  <si>
    <t>Anghel P.</t>
  </si>
  <si>
    <t>Exact symbol error probability of a cooperative network in a rayleigh-fading environment</t>
  </si>
  <si>
    <t>10.1109/TWC.2004.833431</t>
  </si>
  <si>
    <t>2-s2.0-7544225775</t>
  </si>
  <si>
    <t>DAAD19-01-1-0539</t>
  </si>
  <si>
    <t>['user signal', 'single transmit', 'simultaneously extract', 'recently presented', 'receive antennas', 'real valued', 'penalty function', 'parent user', 'information symbols', 'global minima', 'given virtual', 'given user', 'frequency selective', 'fading channels', 'division multiple', 'desired user', 'constrained ifc', 'consider alamouti', 'block coding', 'blind detection', 'based detectors', 'based detector', 'also propose']</t>
  </si>
  <si>
    <t>Blind estimation | Code-division multiple access (cdma) | Frequency-selective channels | Multi-input/multi-output (mimo) systems | Multiuser detection | Multiuser interference | Space-time (st) block coding</t>
  </si>
  <si>
    <t>Blind detection of a desired user's signal in a direct sequence code-division multiple-access (DS-CDMA) system using multiple transmit and receive antennas and space-time (ST) block coding is considered. We consider Alamouti's ST coding scheme for two transmit antennas designed for flat-fading channels but allow the channel to be frequency selective. A (spreading) code-constrained inverse filter criterion (IFC)-based linear blind detector to detect a desired user's signal for uncoded CDMA signals exploiting only a single transmit and single receive antenna was recently presented. The IFC method exploits the higher order statistics of the data. In ST-coded multiantenna CDMA systems, a user signal may be treated as the superposition of several virtual user signals derived from the same parent user. In particular, for Alamouti's scheme, one has two virtual users for each user if the information symbols are real valued. The previously proposed code-constrained IFC-based detector is modified to detect a given virtual-user signal. The original user signal can then be recovered from the associated detected virtual user signals obtained by running two code-constrained IFC-based detectors in parallel. We also propose a novel approach combining the code-constrained IFC and a penalty function to simultaneously extract the two virtual user signals associated with a given user. Global minima of the proposed cost functions are analyzed. An illustrative simulation example is presented.</t>
  </si>
  <si>
    <t>1770-1780</t>
  </si>
  <si>
    <t>60011754;100764542</t>
  </si>
  <si>
    <t>35608049000;7406199203</t>
  </si>
  <si>
    <t>Tugnait, Jitendra K.;Ma, Jinghong</t>
  </si>
  <si>
    <t>Auburn;Huntsville</t>
  </si>
  <si>
    <t>Auburn University;AMBS, LLC</t>
  </si>
  <si>
    <t>Tugnait J.</t>
  </si>
  <si>
    <t>Blind multiuser receiver for space-time coded CDMA signals in frequency-selective channels</t>
  </si>
  <si>
    <t>10.1109/TWC.2004.833464</t>
  </si>
  <si>
    <t>2-s2.0-7544228151</t>
  </si>
  <si>
    <t>['video footage', 'video camera', 'vhs tape', 'tailed deer', 'system consisted', 'sighting field', 'resource selection', 'remotely records', 'relay circuit', 'ranging deer', 'ranging animals', 'miniaturized charge', 'miniature animal', 'help address', 'future development', 'fall 2002', 'extended periods', 'direct observations', 'combination vcr', 'channel 30', 'captive animals', 'animal behavior', '70 hours', '42 ),', '2 weeks']</t>
  </si>
  <si>
    <t>Food choice | Habitat use | Odocoileus virginianus | Resource selection | White-tailed deer | Wildlife behavior | Wireless video camera</t>
  </si>
  <si>
    <t>Knowledge of animal behavior and resource selection is most accurate when direct observations of animals are made. It is impractical, if not impossible, however, to directly and efficiently observe free-ranging animals for extended periods of time without affecting their behavior. To help address these difficulties, we designed a miniature animal-mounted wireless video camera system that remotely records a portion of the sighting field of white-tailed deer (Odocoileus virginianus). The system consisted of a miniaturized charge-coupled-device (CCD) video camera, a miniaturized UHF transmitter (channel 30 or 42), a light-activated on-off relay circuit, protective plastic housing, a combination VCR/TV, a UHF TV antenna on a 9.1-m mast, and 12 9V lithium-ion DC batteries on a leather neck collar. The real-time color video image was transmitted up to 500 m and recorded on VHS tape. Using this system, we videotaped daytime observations of white-tailed deer food choices for up to 2 weeks. We assessed food choices from 70 hours of video footage from 1 antlered deer recorded during fall 2002 to demonstrate the utility of the technique. Our video system allowed us to monitor detailed food choices without the logistical difficulties present in direct observational studies. This tool could prove useful in studying detailed behavioral observations of captive animals; future development of electronic components could offer applications to free-ranging deer.</t>
  </si>
  <si>
    <t>648-654</t>
  </si>
  <si>
    <t>60024303-60020686-115470789;60006173-60015481-60014826-60028269;60024303-60007056-60026306;60024303-114041350</t>
  </si>
  <si>
    <t>7006146492;7004625579;6505789324;6506771055</t>
  </si>
  <si>
    <t>Beringer, Jeff;Millspaugh, Joshua J.;Sartwell, Joel;Woeck, Robert</t>
  </si>
  <si>
    <t>United States;United States;United States;United States;United States;United States;United States;United States;United States;</t>
  </si>
  <si>
    <t>Syracuse;Lincoln;Columbia;Stevens Point;Seattle;Brookings;Kansas City;Columbia;Chattanooga;</t>
  </si>
  <si>
    <t>SUNY College of Environmental Science and Forestry;University of Nebraska‚ÄìLincoln;Missouri Department of Conservation;University of Wisconsin-Stevens Point;University of Washington;South Dakota State University;University of Missouri-Kansas City;University of Missouri;University of Tennessee;WA State Dept. of Natural Resources</t>
  </si>
  <si>
    <t>60028269;60026306;60024303;60020686;60015481;60014826;60007056;60006173;115470789;114041350</t>
  </si>
  <si>
    <t>Beringer J.</t>
  </si>
  <si>
    <t>Real-time video recording of food selection by captive white-tailed deer</t>
  </si>
  <si>
    <t>10.2193/0091-7648(2004)032&lt;0648:RVROFS&gt;2.0.CO;2</t>
  </si>
  <si>
    <t>2-s2.0-7544228905</t>
  </si>
  <si>
    <t>['zero value', 'wave equations', 'set takes', 'resonant interaction', 'plasma density', 'plasma column', 'main parameters', 'ion gyrofrequency', 'interperiodica ".', 'electromagnetic fields', 'carrying antennas']</t>
  </si>
  <si>
    <t>A set of wave equations is derived that describes electromagnetic waves at frequencies on the order of the ion gyrofrequency in a plasma column with an arbitrary electron temperature. This set takes into account, in particular, the resonant interaction of electrons with waves in the transit-time magnetic pumping regime. The effect of the amplification of the electromagnetic fields of current-carrying antennas by the plasma is analyzed. The evolution of the fields with an increase of plasma density from a zero value (vacuum) is considered. The main parameters are determined for minority ion cyclotron resonance heating in the planned EPSILON system. ¬© 2004 MAIK "Nauka/Interperiodica".</t>
  </si>
  <si>
    <t>740-755</t>
  </si>
  <si>
    <t>Timofeev, A. V.</t>
  </si>
  <si>
    <t>Timofeev A.</t>
  </si>
  <si>
    <t>Theory of the ICR heating of a plasma column: Methodological note</t>
  </si>
  <si>
    <t>10.1134/1.1800219</t>
  </si>
  <si>
    <t>2-s2.0-7544230077</t>
  </si>
  <si>
    <t>STINGRAY IST-2000-30173</t>
  </si>
  <si>
    <t>['user system', 'synchronous co', 'slowly time', 'proposed algorithm', 'performance results', 'multiuser detector', 'flat rayleigh', 'fading channels']</t>
  </si>
  <si>
    <t>Co-channel signals | Expectation-maximization (EM) algorithm | Fading channels | Multiuser detection</t>
  </si>
  <si>
    <t>In this paper, a soft-in soft-out multiuser detector for synchronous co-channel signals transmitted over frequency-flat Rayleigh-fading channels is described. The derivation of the proposed algorithm is based on a generalization of the expectation-maximization (EM) algorithm, called Bayesian EM. Performance results for both uncoded and coded phase shift keying transmissions show the efficacy of the proposed multiuser detection technique over slowly time-varying fading channels in a two-user system.</t>
  </si>
  <si>
    <t>1533-1542</t>
  </si>
  <si>
    <t>60004591;60004591;60004591</t>
  </si>
  <si>
    <t>55424535700;7003900676;53866209900</t>
  </si>
  <si>
    <t>Gallo, Antonio Stanislao;Vitetta, Giorgio M.;Chiavaccini, Eugenio</t>
  </si>
  <si>
    <t>Modena</t>
  </si>
  <si>
    <t>Universit√† degli Studi di Modena e Reggio Emilia</t>
  </si>
  <si>
    <t>Gallo A.</t>
  </si>
  <si>
    <t>A BEM-based algorithm for soft-in soft-output detection of co-channel signals</t>
  </si>
  <si>
    <t>10.1109/TWC.2004.833518</t>
  </si>
  <si>
    <t>2-s2.0-7544234092</t>
  </si>
  <si>
    <t>['used beneficially', 'transmit antennas', 'training requirements', 'speed limit', 'signals received', 'signal incident', 'received signals', 'proposed whereby', 'produce signals', 'processing method', 'preprocessing consists', 'preprocessed channel', 'plane waves', 'partition suffering', 'mobile motion', 'mimo channel', 'input multiple', 'information throughput', 'infinite number', 'independent parts', 'first preprocessed', 'feedback schemes', 'fed back', 'effective throughput', 'doppler compensation', 'coherence tune', 'coherence time', 'channel estimation', 'channel due', 'become static', 'beam forming', 'angular spectrum']</t>
  </si>
  <si>
    <t>Channel estimation | Doppler | Multiple input multiple output (memo) | Time-fluctuation | Training</t>
  </si>
  <si>
    <t>It has been reported that the number of transmitters that can be used beneficially in a multiple-input multiple-output (MIMO) system is limited by the coherence tune of the channel due to difficulties with channel estimation at the receiver. Furthermore, rapid channel fluctuations degrade the performance of feedback schemes that would otherwise increase the information throughput that may be achieved. These impediments either reduce achievable capacity or impose an effective "speed limit" on the mobile, above which the effective throughput is reduced. In this paper, the signal incident at the mobile is represented as a sum of plane waves. The channel transfer matrix is found to factor into time-dependent and time-independent parts. A processing method is proposed whereby the received signals are first preprocessed so as to produce signals that fluctuate on a much slower time scale. The preprocessing consists of beam forming, followed by Doppler compensation for signals received on each beam. Both operations are nonsmgular and do not alter the capacity of the MIMO channel. Beam forming effectively partitions the angular spectrum at the mobile, with each partition suffering a smaller Doppler spread, resulting in a "slowed down" channel fluctuation due to mobile motion. The coherence time of the preprocessed channel is found to increase by a factor on the order of the number of mobile receive antennas. In the limit of an infinite number of mobile receive antennas, the MIMO channel is shown to become static. These results remove constraints imposed by training requirements on the number of transmit antennas and increase allowed vehicle speeds. The "slowed down" channel characteristics may also be fed back to the transmitter, allowing an increase in information throughput.</t>
  </si>
  <si>
    <t>1554-1565</t>
  </si>
  <si>
    <t>Chizhik, Dmitry</t>
  </si>
  <si>
    <t>Chizhik D.</t>
  </si>
  <si>
    <t>Slowing the time-fluctuating MIMO channel by beam forming</t>
  </si>
  <si>
    <t>10.1109/TWC.2004.833415</t>
  </si>
  <si>
    <t>2-s2.0-7544234825</t>
  </si>
  <si>
    <t>['subscriber station', 'selective environment', 'received signals', 'received energy', 'local scattering', 'letter proposes', 'given beamwidth', 'frequency separation', 'correlation coefficients', 'concentrated within', 'antenna elements', 'adaptive array', 'accurately quantify']</t>
  </si>
  <si>
    <t>Antenna arrays | Correlation | Diversity | Fading channels | Frequency-selective fading | Rayleigh channels</t>
  </si>
  <si>
    <t>This letter proposes a simple analytical model to accurately quantify the degree of fading envelope correlation among the received signals at the antenna elements of an adaptive array operating in a frequency-selective environment. The adaptive array is assumed to be at an elevated base station with scattering being confined to a local region around the subscriber station. This corresponds to the so-called "local scattering" or "macrocell" assumption and it results in most of the received energy at the base station array being concentrated within a given beamwidth. Our formulation provides closed-form, finite sum expressions for the covariance and correlation coefficients as a function of spatial and frequency separation.</t>
  </si>
  <si>
    <t>1502-1507</t>
  </si>
  <si>
    <t>A closed-form analysis of fading envelope correlation across a wideband basestation array</t>
  </si>
  <si>
    <t>10.1109/TWC.2004.833413</t>
  </si>
  <si>
    <t>2-s2.0-7544235798</t>
  </si>
  <si>
    <t>['significant reduction', 'received symbol', 'proposed schemes', 'multiple input', 'likelihood detection', 'initial estimate']</t>
  </si>
  <si>
    <t>Complexity reduction | Detection algorithms | Multiple input-multiple output (MEMO) fading channels</t>
  </si>
  <si>
    <t>In this letter, we propose two near maximum-likelihood detection (MLD) schemes for multiple input-multiple output antenna systems over flat fading channels. The schemes are based on utilizing an initial estimate of the received symbol and improving it by selectively updating various bits within the symbol. Simulation results show that the performance of the proposed schemes can approach that of MLD but with a significant reduction in complexity.</t>
  </si>
  <si>
    <t>1427-1430</t>
  </si>
  <si>
    <t>7402794911;7006019510;7003783480</t>
  </si>
  <si>
    <t>Fan, Jacky Ho Yin;Murch, Ross D.;Mow, Wai Ho</t>
  </si>
  <si>
    <t>Fan J.</t>
  </si>
  <si>
    <t>Near maximum likelihood detection schemes for wireless MIMO systems</t>
  </si>
  <si>
    <t>10.1109/TWC.2004.833463</t>
  </si>
  <si>
    <t>2-s2.0-7544237917</t>
  </si>
  <si>
    <t>['tcm schemes', 'tcm concatenated', 'sum distance', 'minimum product', 'flat rayleigh', 'fading channels', 'differential space', 'design criteria', 'computer search', 'coded modulation']</t>
  </si>
  <si>
    <t>Design criteria | Differential space-time block codes (DSTBC) | Transmit diversity | Trellis-coded modulation (TCM)</t>
  </si>
  <si>
    <t>In this letter, concatenation of trellis-coded modulation (TCM) with differential space-time block codes (DSTBC) is considered under frequency-flat Rayleigh-fading channels with and without perfect interleaver. It is shown that the design criteria of TCM concatenated with DSTBC are exactly the same as that of TCM concatenated with space-time block codes (STBC) in perfectly known channels. They are effective code length over span two symbol intervals and minimum product-sum distance over span two symbol intervals. Based on the design criteria, several new rate-2/3 systematic Ungerboeck's TCM schemes have been found by computer search. They outperform existing optimal TCM schemes designed for additive white Gaussian noise or flat fading channels.</t>
  </si>
  <si>
    <t>1374-1378</t>
  </si>
  <si>
    <t>60003122;60010365</t>
  </si>
  <si>
    <t>6602368569;35512012600</t>
  </si>
  <si>
    <t>Tarasak, Poramate;Bhargava, Vijay K.</t>
  </si>
  <si>
    <t>Vancouver;Victoria</t>
  </si>
  <si>
    <t>The University of British Columbia;University of Victoria</t>
  </si>
  <si>
    <t>60010365;60003122</t>
  </si>
  <si>
    <t>Tarasak P.</t>
  </si>
  <si>
    <t>Analysis and design criteria for trellis-coded modulation with differential space-time transmit diversity</t>
  </si>
  <si>
    <t>10.1109/TWC.2004.833525</t>
  </si>
  <si>
    <t>2-s2.0-7544237918</t>
  </si>
  <si>
    <t>['spectral efficiency', 'snr ),', 'simple closed', 'previous studies', 'performance analysis', 'output snr', 'output signal', 'numerical results', 'noise ratio', 'independent rayleigh', 'form expressions', 'fading severity', 'fading correlation', 'fading channels', 'egc performance', 'correlated nakagami', 'central moment']</t>
  </si>
  <si>
    <t>Amount of fading (AoF) | Antenna diversity | Correlative fading | Equal gain combining (EGC) | Moments | Nakagami-m fading channels</t>
  </si>
  <si>
    <t>Previous studies have addressed with the performance analysis of L-branch equal gain combining (EGC) systems over independent Rayleigh- or Nakagami-m fading channels. In this paper, important statistical parameters, such as the k-moment the k-central moment, the skewness, and the kurtosis of the output signal-to-noise ratio (SNR), in predetection EGC systems operating over correlated Nakagami-m fading channels are studied. Simple closed-form expressions for the mean and variance of the output SNR are presented and it is shown that our general results reduce to the specific noncorrelative fading case previously published. Moreover, significant performance criteria such as the amount of fading and the spectral efficiency in the low power regime, are investigated. Numerical results and simulations are presented to check the validity of the proposed mathematical analysis and to point out the impact of the fading correlation, the input SNRs unbalancing as well as the fading severity, on the EGC performance.</t>
  </si>
  <si>
    <t>1764-1769</t>
  </si>
  <si>
    <t>60011619-60015331;60031155;60031155</t>
  </si>
  <si>
    <t>7004027126;6602337507;55299236400</t>
  </si>
  <si>
    <t>Karagiannidis, George K.;Zogas, Dimitris A.;Kotsopoulos, Stavros A.</t>
  </si>
  <si>
    <t>Greece;Greece;Greece</t>
  </si>
  <si>
    <t>Rio;Thessaloniki;Athens</t>
  </si>
  <si>
    <t>University of Patras;Aristotle University of Thessaloniki;National Observatory of Athens</t>
  </si>
  <si>
    <t>60031155;60015331;60011619</t>
  </si>
  <si>
    <t>Karagiannidis G.</t>
  </si>
  <si>
    <t>Statistical properties of the EGC output SNR over correlated Nakagami-m fading channels</t>
  </si>
  <si>
    <t>10.1109/TWC.2004.833472</t>
  </si>
  <si>
    <t>2-s2.0-7544245844</t>
  </si>
  <si>
    <t>URB-02-0124</t>
  </si>
  <si>
    <t>['transmit filter', 'time model', 'theoretical analysis', 'statistical discrete', 'statistical accuracy', 'spatial correlations', 'sampling period', 'rigorously verified', 'receive filter', 'physical continuous', 'new model', 'new method', 'new discrete', 'memo systems', 'memo receiver', 'interesting effects', 'input multiple', 'fading channels', 'extensive simulations', 'efficiently generate', 'efficient simulation', 'doppler spread', 'different conditions', 'delay spread', 'combined effects', 'channel capacity', 'angle spread', 'also presented']</t>
  </si>
  <si>
    <t>Discrete-time channel model | Multiple-input multiple-output (MEMO) channel | Multiple-input multiple-output multipath channel capacity | Rayleigh fading | Triply selective fading | Wide-sense stationary uncorrelated scattering (WSSUS) multipath channel</t>
  </si>
  <si>
    <t>A statistical discrete-time model is proposed for simulating wideband multiple-input multiple-output (MEMO) fading channels which are triply selective due to angle spread, Doppler spread, and delay spread. The new discrete-time MEMO channel model includes the combined effects of the transmit filter, physical MEMO multipath channel fading, and receive filter, and it has the same sampling period as that of the MEMO receiver. This leads to very efficient simulation of physical continuous-time MEMO channels. A new method is also presented to efficiently generate the MEMO channel stochastic coefficients. The statistical accuracy of the discrete-time MEMO channel model is rigorously verified through theoretical analysis and extensive simulations in different conditions. The high computational efficiency of the discrete-time MEMO channel model is illustrated by comparing it to that of the continuous-time MEMO channel model. The new model is further employed to evaluate the channel capacity of MEMO systems in a triply selective Rayleigh fading environment. The simulation results reveal some interesting effects of spatial correlations, multipaths, and number of antennas on the MEMO channel capacity.</t>
  </si>
  <si>
    <t>1678-1688</t>
  </si>
  <si>
    <t>60006173;60006173;60006173;60006173;60008592</t>
  </si>
  <si>
    <t>7202240414;7409254389;7201555328;7404837585;55666697100</t>
  </si>
  <si>
    <t>Xiao, Chengshan;Wu, Jingxian;Leong, Sang Yick;Zheng, Yahong Rosa;Letaief, Khaled Ben</t>
  </si>
  <si>
    <t>Hong Kong;Columbia</t>
  </si>
  <si>
    <t>Hong Kong University of Science and Technology;University of Missouri</t>
  </si>
  <si>
    <t>60008592;60006173</t>
  </si>
  <si>
    <t>Xiao C.</t>
  </si>
  <si>
    <t>A discrete-time model for triply selective MIMO rayleigh fading channels</t>
  </si>
  <si>
    <t>10.1109/TWC.2004.833444</t>
  </si>
  <si>
    <t>2-s2.0-7544248762</t>
  </si>
  <si>
    <t>Government of Canada</t>
  </si>
  <si>
    <t>['transmit beamforming', 'transmit antennas', 'total sharing', 'signal dimensions', 'provide beamforming', 'pota ),', 'like gain', 'letter presents', 'letter considers', 'diversity gains', 'dimensional space', 'coding gains', 'coded schemes', 'available dimensions']</t>
  </si>
  <si>
    <t>Antenna arrays | Beam forming | Fading channels | Multiple input multiple output (MIMO) systems | Space-time coding</t>
  </si>
  <si>
    <t>Multi-dimensional space-time modulation schemes can be classified by the manner in which signal dimensions are shared among transmit antennas. In aggregate transmit antenna (ATA) systems, a generalization of Tarokh, Seshadri, Calderbank's (TSC) approach, there is total sharing of dimensions. In orthogonal transmit antenna (OTA) systems, a generalization of many traditional diversity schemes, there is no sharing of dimensions. In partially orthogonal transmit antennas (POTA), a combination of ATA with OTA, subsets of available dimensions are shared by subsets of transmit antennas. This letter considers such coded schemes for spatially correlated fading channels. Over strongly transmit correlated channels, in addition to coding and diversity gains, ATA and POTA can harvest a transmit beamforming-like gain. This letter presents a scheme, POTARep, designed to provide beamforming-like gain as well as diversity and coding gains, yielding improved performance over a highly transmit correlated channel.</t>
  </si>
  <si>
    <t>1405-1410</t>
  </si>
  <si>
    <t>60002494;60002494</t>
  </si>
  <si>
    <t>6601994550;7006281736</t>
  </si>
  <si>
    <t>Godbout, Micha√´l;Leib, Harry</t>
  </si>
  <si>
    <t>Universit√© McGill</t>
  </si>
  <si>
    <t>Godbout M.</t>
  </si>
  <si>
    <t>Space-time modulation and coding over transmit correlated fading channels</t>
  </si>
  <si>
    <t>10.1109/TWC.2004.833506</t>
  </si>
  <si>
    <t>2-s2.0-7544250012</t>
  </si>
  <si>
    <t>['time spreading', 'td technique', 'td ).', 'symbol level', 'simulation studies', 'ricean fading', 'receiver architectures', 'radio environments', 'paper provides', 'obtains diversity', 'narrowband systems', 'multicarrier version', 'mobile receivers', 'implementation issues', 'generation code', 'error analysis', 'diversity schemes', 'decoding process', 'convolutional coding', 'computational complexity', 'comprehensive investigation', 'additional results', '2000 third', '2000 standard']</t>
  </si>
  <si>
    <t>Cdma2000 | Code-division multiple access (CDMA) | IS-2000 | Orthogonal transmit diversity | Power control | Space-time spreading (STS) | Space-tune codes | Transmit diversity</t>
  </si>
  <si>
    <t>Third-generation code-division multiple access (CDMA) cellular systems incorporate a downlink transmission technique called transmit diversity (TD). This paper provides a comprehensive investigation of the performance and practical implementation issues of open-loop transmit diversity schemes for the IS-2000 third-generation cellular CDMA standard. Discussed in detail are orthogonal transmit diversity (OTD) and space-time spreading (STS) diversity schemes. STS is a TD technique that is motivated by space-time coding principles originally described for narrowband systems. OTD is a TD technique that obtains diversity not at the symbol level, but in the decoding process, and has performance that is in general lower bounded by STS, which obtains diversity combining prior to decoding. Thus, STS always outperforms OTD, with the improvement particularly significant in the presence of weak convolutional codes. Probability of error analysis is performed for STS under the assumptions of imperfect channel estimates, correlation between antennas, and unequal pilot power allocations. Extensions to STS are provided for the multicarrier version of the standard and four transmit antennas. Simulation studies are performed to detail the performance of both open-loop TD schemes with convolutional coding and closed-loop power control consistent with the 3GPP2/IS-2000 standard. Many of these results were generated in the course of the IS-2000 standardization procedure. Performance is studied in radio environments which experience fiat Rayleigh fading, frequency selective Rayleigh fading, spatially selective fading, as wen as Ricean fading with various K factors. Some additional results are presented for cases where mobile receivers have two receive antennas. Implementation issues are also considered including the impact of antenna delay differences on performance, transmitter and receiver architectures, and computational complexity.</t>
  </si>
  <si>
    <t>1602-1615</t>
  </si>
  <si>
    <t>60021378-60026638-60027090;60021378-60026638-60027090</t>
  </si>
  <si>
    <t>7006230110;7003954870</t>
  </si>
  <si>
    <t>Soni, Robert A.;Michael Buehrer, R.</t>
  </si>
  <si>
    <t>Blacksburg;Espoo;Murray</t>
  </si>
  <si>
    <t>Virginia Polytechnic Institute and State University;Nokia Corporation;Nokia Bell Labs</t>
  </si>
  <si>
    <t>60027090;60026638;60021378</t>
  </si>
  <si>
    <t>Soni R.</t>
  </si>
  <si>
    <t>On the performance of open-loop transmit diversity techniques for IS-2000 systems: A comparative study</t>
  </si>
  <si>
    <t>10.1109/TWC.2004.833410</t>
  </si>
  <si>
    <t>2-s2.0-7544251676</t>
  </si>
  <si>
    <t>00-05-64604</t>
  </si>
  <si>
    <t>['sound field', 'mode representation', 'interperiodica ".', 'adiabatic approximation']</t>
  </si>
  <si>
    <t>Using the adiabatic approximation for the mode representation of the sound field, it is shown that the efficiency of the diffraction focusing grows when the thickness of the isovelocity water layer increases with distance. ¬© 2004 MAIK "Nauka/Interperiodica".</t>
  </si>
  <si>
    <t>596-601</t>
  </si>
  <si>
    <t>Petukhov, Yu V.</t>
  </si>
  <si>
    <t>Petukhov Y.V.</t>
  </si>
  <si>
    <t>Diffraction focusing of the sound field of a vertical antenna array in a range-dependent shallow sea</t>
  </si>
  <si>
    <t>10.1134/1.1797466</t>
  </si>
  <si>
    <t>2-s2.0-7644238323</t>
  </si>
  <si>
    <t>['wide plasma', 'uniform sheet', 'saturation current', 'saturation curent', 'rf power', 'results show', 'produced using', 'plasma source', 'long antenna', 'high density', 'density profiles', 'density profile', 'ar pressure', '20 mtorr']</t>
  </si>
  <si>
    <t>The development of a high density and uniform sheet-plasma source, by an inductive rf discharge was analyzed. It was shown that ion-saturation current-density profile was controlled by varying the width of the magnets and the distance between the antenna and the magnets. It was observed that a 140-mm-wide plasma of a uniformity variation within 90% was produced using a 140-mm-long antenna for an Ar pressure of 20 mTorr and a rf power of 3KW. Results show that ion-saturation curent-density profiles are explained by solving the equation of motion for electrons under magnetic field structure of longitudinal line cusps.</t>
  </si>
  <si>
    <t>60000264;60000264;60000264</t>
  </si>
  <si>
    <t>55192589400;7402402465;57197863875</t>
  </si>
  <si>
    <t>Sakawa, Youichi;Yano, Kentaro;Shoji, Tatsuo</t>
  </si>
  <si>
    <t>Nagoya University</t>
  </si>
  <si>
    <t>Radio frequency line-plasma source using permanent magnets</t>
  </si>
  <si>
    <t>10.1116/1.1786594</t>
  </si>
  <si>
    <t>2-s2.0-8344263062</t>
  </si>
  <si>
    <t>Deutscher Akademischer Austauschdienst</t>
  </si>
  <si>
    <t>CO1X0209</t>
  </si>
  <si>
    <t>DAAD</t>
  </si>
  <si>
    <t>['two antennule', 'treatment females', 'tactile senses', 'systematic reduction', 'still respond', 'specific pheromones', 'rights reserved', 'molt females', 'mate selection', 'mate choice', 'male antennules', 'lesser impact', 'large post', 'juveniles using', 'internal cues', 'initiate mating', 'homarus americanus', 'females mate', 'contains sex', 'clutch size', 'clear choice', 'chemosensory sense', 'ablation experiments']</t>
  </si>
  <si>
    <t>Crustacea | Jasus edwardsii | Mate choice | Olfaction | Pheromones | Reproduction</t>
  </si>
  <si>
    <t>Chemosensory communication may be crucial during mate choice and mating in the southern temperate spiny lobster Jasus edwardsii to ensure that females mate with large males capable of supplying adequate numbers of sperm during the short mating window. To clarify the role of pheromones during this process, three laboratory experiments were carried out. In an experiment where the output of urine, which contains sex-specific pheromones, from large and small catheterized males was switched, large post-molt females did not make a clear choice of mate. This indicates that while females distinguish among females, males, and juveniles using their chemosensory sense, they distinguish among males using visual and tactile senses in combination with olfaction. Further, two antennule-ablation experiments were carried out to determine if detection of pheromones by the antennules of females or males was critical for mate selection, courting, or mating. In both cases, we observed a (nonsignificant) trend of slightly delayed mating of treatment females. We found that disruption of female olfaction causes less impact on courtship or mating than ablation of male antennules which increased the variance in the length of the period between molting and mating and resulted in a systematic reduction in clutch size. This lesser impact of female ablation may be because females can still respond to their own internal cues about egg ripeness whereas males cannot. In J. edwardsii, unlike the American clawed lobster, Homarus americanus, one fully functional partner of either sex appears sufficient to initiate mating. ¬© 2004 Elsevier Inc. All rights reserved.</t>
  </si>
  <si>
    <t>311-318</t>
  </si>
  <si>
    <t>0018506X</t>
  </si>
  <si>
    <t>Hormones and Behavior</t>
  </si>
  <si>
    <t>60115431-60024594;60024594;60115431</t>
  </si>
  <si>
    <t>6507363551;7102551215;7402006380</t>
  </si>
  <si>
    <t>Raethke, Natalie;MacDiarmid, Alison B.;Montgomery, John C.</t>
  </si>
  <si>
    <t>Auckland;Auckland</t>
  </si>
  <si>
    <t>School of Biological Sciences;National Institute of Water and Atmospheric Research, New Zealand</t>
  </si>
  <si>
    <t>60115431;60024594</t>
  </si>
  <si>
    <t>Raethke N.</t>
  </si>
  <si>
    <t>The role of olfaction during mating in the southern temperate spiny lobster Jasus edwardsii</t>
  </si>
  <si>
    <t>S0018506X04001242</t>
  </si>
  <si>
    <t>10.1016/j.yhbeh.2004.04.005</t>
  </si>
  <si>
    <t>2-s2.0-8444222649</t>
  </si>
  <si>
    <t>['weighted rms', 'various processes', 'unmodeled residuals', 'thermal spectrum', 'systematic errors', 'small corrections', 'situ reference', 'residual emission', 'radiometric temperature', 'radiometer output', 'linear model', 'greatly reduced', 'frequency portion', 'flight train', 'emissive windows', 'early universe', 'diffuse emission', 'cryogenic open', 'critical components', 'arcade ).', 'aperture instrument', 'antenna temperature', 'absolute radiometer', '6 mk', '30 ghz', '10 ghz', '032 k', '010 k']</t>
  </si>
  <si>
    <t>We report the results of an effort to measure the low-frequency portion of the spectrum of the cosmic microwave background (CMB) radiation, using a balloon-borne instrument called the Absolute Radiometer for Cosmology, Astrophysics, and Diffuse Emission (ARCADE). These measurements are to search for deviations from a thermal spectrum that are expected to exist in the CMB as a result of various processes in the early universe. The radiometric temperature was measured at 10 and 30 GHz using a cryogenic open-aperture instrument with no emissive windows. An external blackbody calibrator provides an in situ reference. Systematic errors were greatly reduced by using differential radiometers and cooling all critical components to physical temperatures approximating the antenna temperature of the sky. A linear model is used to compare the radiometer output to a set of thermometers on the instrument. The unmodeled residuals are less than 50 mK peak to peak with a weighted rms of 6 mK. Small corrections are made for the residual emission from the flight train, atmosphere, and foreground Galactic emission. The measured radiometric temperature of the CMB is 2.721 ¬± 0.010 K at 10 GHz and 2.694 ¬± 0.032 K at 30 GHz.</t>
  </si>
  <si>
    <t>86-95</t>
  </si>
  <si>
    <t>60006337;60006337;60009037;60006337;60029241;60006337;60009037;60006337</t>
  </si>
  <si>
    <t>7005401881;24833209700;7401469655;57194133671;7004243122;6507013119;6701484532;35546436100</t>
  </si>
  <si>
    <t>Fixsen, D. J.;Kogut, A.;Levin, S.;Limon, M.;Lubin, P.;Mirel, P.;Seiffert, M.;Wollack, E.</t>
  </si>
  <si>
    <t>Santa Barbara;Pasadena;Greenbelt</t>
  </si>
  <si>
    <t>University of California, Santa Barbara;Jet Propulsion Laboratory;NASA Goddard Space Flight Center</t>
  </si>
  <si>
    <t>60029241;60009037;60006337</t>
  </si>
  <si>
    <t>Fixsen D.</t>
  </si>
  <si>
    <t>The temperature of the cosmic microwave background at 10 GHz</t>
  </si>
  <si>
    <t>10.1086/421993</t>
  </si>
  <si>
    <t>2-s2.0-8744237995</t>
  </si>
  <si>
    <t>['thz ranges', 'thz range', 'thz oscillation', 'slot antenna', 'power gain', 'output port', 'oscillator using', 'oscillation conditions', 'operation principle', 'klystron tube', 'electrons traversing', 'electron scattering', 'device integrated', 'coplanar line', 'amplifier device']</t>
  </si>
  <si>
    <t>High-electron-mobility transistors | Klystron | Nanostructure | Terahertz device | Two-dimensional electron gas</t>
  </si>
  <si>
    <t>An amplifier device with two-dimensional electron gas, which has the possibility of operation in the THz range, is proposed and analyzed. In the operation principle, electrons traversing the input port emit and absorb THz photons, resulting in the splitting of the electron energy levels, and then, the beat of these splitting electron waves produces charge density modulation which emits an amplified output power at the output port. This operation principle is equivalent to that of the klystron tube in the low-frequency classical limit. Transconductance and power gain are analyzed quantum mechanically, taking into account the influence of electron scattering and electron energy distribution. Calculated results show that the transconductance has a peak in the sub-THz and THz ranges. An oscillator using this device integrated with a coplanar line and a slot antenna is proposed, and the possibility of THz oscillation is shown by analyzing the oscillation conditions.</t>
  </si>
  <si>
    <t>5967-5972</t>
  </si>
  <si>
    <t>60031126-60015682</t>
  </si>
  <si>
    <t>Asada, Masahiro</t>
  </si>
  <si>
    <t>Tokyo;Kawaguchi</t>
  </si>
  <si>
    <t>Tokyo Institute of Technology;Japan Science and Technology Agency</t>
  </si>
  <si>
    <t>60031126;60015682</t>
  </si>
  <si>
    <t>Asada M.</t>
  </si>
  <si>
    <t>Proposal and analysis of a semiconductor klystron device using two-dimensional electron gas for terahertz amplification and oscillation</t>
  </si>
  <si>
    <t>10.1143/JJAP.43.5967</t>
  </si>
  <si>
    <t>2-s2.0-9144226114</t>
  </si>
  <si>
    <t>['¬± 5', 'wafer processes', 'substrate temperature', 'small chamber', 'series impedance', 'rf power', 'radio frequency', 'photoresist films', 'new antenna', 'low pressures', 'low pressure', 'k films', 'icp system', 'good uniformity', 'gas pressure', 'following conditions', 'easily controlled', 'divided plurally', 'diameter wafers', 'diameter chamber', 'cu wiring', 'chamber structure', 'capacitively coupled', 'capacitive coupling', 'ashing rate', 'also optimized', '848 nm', '5 pa', '3 pa', '200 seem']</t>
  </si>
  <si>
    <t>Antenna | Ashing | Ashing rate | ICP | Photoresist | Plasma | Uniformity</t>
  </si>
  <si>
    <t>We have developed an inductively coupled plasma (ICP) system with a small chamber for 300-mm-diameter-wafer processes, and a good uniformity of ashing, and both low substrate temperature and low pressure were achieved. The features of this ICP system are substrate temperatures lower than 60¬∞C in order to suppress chemical reactions, and low pressures of 3-5 Pa to suppress the both oxidation of Cu wiring and the degradation of low-k films. Furthermore, the antenna is divided plurally and capacitively coupled. This new antenna can achieve good uniformity in a small chamber because the capacitive coupling to the chamber through a quartz glass window can be easily controlled by reducing series impedance, even when the radio frequency (rf) power is very high. Moreover, the damage to the quartz glass window can be decreased by controlling the series impedance of the antenna, resulting in a long-lasting quartz window. The chamber structure was also optimized by performing an original plasma simulation to improve the uniformity of ashing rate. As results for 300-mm-diameter wafers in the 460-mm-diameter chamber, an average ashing rate of 848 nm/min with a uniformity of ¬±5.5% was obtained for photoresist films under the following conditions: an O2 gas flow rate of 200 seem, a substrate temperature of 60¬∞C, a gas pressure of 3 Pa and an rf power of 4kW.</t>
  </si>
  <si>
    <t>6392-6398</t>
  </si>
  <si>
    <t>60011944-60018735;60018735;60018735;60018735;60011944;60011944</t>
  </si>
  <si>
    <t>8251460000;57218966322;6506699757;57213116783;7101819554;7202222763</t>
  </si>
  <si>
    <t>Terai, Fujio;Kobayashi, Hiroaki;Iyanagi, Katsumi;Yamage, Masashi;Nagatomo, Takao;Homma, Tetsuya</t>
  </si>
  <si>
    <t>Toshiba Corporation;Shibaura Institute of Technology</t>
  </si>
  <si>
    <t>60018735;60011944</t>
  </si>
  <si>
    <t>Terai F.</t>
  </si>
  <si>
    <t>New inductively coupled plasma system using divided antenna for photoresist ashing</t>
  </si>
  <si>
    <t>10.1143/JJAP.43.6392</t>
  </si>
  <si>
    <t>2-s2.0-9144254795</t>
  </si>
  <si>
    <t>['type species', 'type localities', 'two species', 'subtriangular head', 'sublinear antennae', 'south africa', 'segmentation variation', 'provisionally placed', 'posterior gonopod', 'order siphonophorida', 'mpumalanga provinces', 'male syntype', 'former based', 'first time', 'filum verhoeff', 'elongatissimum verhoeff', 'elbowed antennae', 'drakensberg range', 'detached part', 'beyond characterizing', 'available specimens', 'african representative']</t>
  </si>
  <si>
    <t>Drakensberg | KwaZulu-Natal | N. elongatissimum | N. filum | Nematozonium | Siphonophorida | Siphonorhinidae | South Africa</t>
  </si>
  <si>
    <t>The siphonorhinid diplopod genus Nematozonium Verhoeff, 1939, the only African representative of the order Siphonophorida, occupies disjunct areas in KwaZulu-Natal and Mpumalanga provinces, South Africa, primarily in the Drakensberg Range; it may also occur in the detached part of Eastern Cape Province and the countries of Lesotho and Swaziland. The millipedes are pallid and thread-like, ‚â§0.5 mm wide, and exhibit the elbowed antennae that are diagnostic for the family; they closely resemble sympatric individuals of the polyzoniidan genus Burinia Attems, 1926, which have short, sublinear antennae. Two species have been described, N. filum Verhoeff, 1939, the type species, and N. elongatissimum Verhoeff, 1940, and the latter is provisionally placed in synonymy under the former based on the proximity of the type localities and segmentation variation in the available specimens. The gonopods of a male syntype of N. filum are illustrated for the first time. Beyond characterizing the species, the gonopod structure suggests that a divided ultimate podomere of the posterior gonopod into two or more terminal branches may be diagnostic for the Siphonorhinidae in addition to the subtriangular head and elbowed antennae.</t>
  </si>
  <si>
    <t>217-222</t>
  </si>
  <si>
    <t>African Entomology</t>
  </si>
  <si>
    <t>60004923;60005914</t>
  </si>
  <si>
    <t>7005771814;7402765302</t>
  </si>
  <si>
    <t>Shelley, R. M.;Hoffman, R. L.</t>
  </si>
  <si>
    <t>Martinsville;Raleigh</t>
  </si>
  <si>
    <t>Virginia Museum of Natural History;NC State University</t>
  </si>
  <si>
    <t>60005914;60004923</t>
  </si>
  <si>
    <t>A contribution on the South African millipede genus, Nematozonium Verhoeff, 1939 (Siphonophorida: Siphonorhinidae)</t>
  </si>
  <si>
    <t>2-s2.0-9244231288</t>
  </si>
  <si>
    <t>['supporting services', 'physical layer', 'packet access', 'link layer', 'key techniques', 'indoor offices', 'hotspot areas', 'cellular systems', 'cell environments', 'air interface', 'achieve high']</t>
  </si>
  <si>
    <t>Packet access in the radio access network (RAN) is essential to reduce network costs and achieve high-capacity multimedia mobile communications capable of supporting services such as high-resolution video communication. This article presents targets and key techniques for the broadband packet wireless access system that we propose, which enables seamless support of both cellular systems and isolated-cell environments, such as hotspot areas and indoor offices, using the same air interface for efficient packet access. R also describes efficient packet access techniques for guaranteeing the quality of service (QoS), including handover in the RAN on both the data-link layer and the physical layer.</t>
  </si>
  <si>
    <t>18-31</t>
  </si>
  <si>
    <t>60025555;60025555;60025555;60025555;60025555;60025555</t>
  </si>
  <si>
    <t>55411183500;7003936514;7004985082;35560451600;7005308462;7101896782</t>
  </si>
  <si>
    <t>Sawahashi, Mamoru;Abeta, Sadayuki;Atarashi, Hiroyuki;Higuchi, Kenichi;Tanno, Motohiro;Ihara, Taisuke</t>
  </si>
  <si>
    <t>Sawahashi M.</t>
  </si>
  <si>
    <t>Broadband packet wireless access</t>
  </si>
  <si>
    <t>2-s2.0-9744248767</t>
  </si>
  <si>
    <t>IST-200025382</t>
  </si>
  <si>
    <t>['vendor transparency', 'system transparency', 'roof installations', 'resource limitations', 'possible installation', 'maturing 2g', 'future networks', 'current feature', 'antenna system', 'acquired independently', '2g networks', '2 1']</t>
  </si>
  <si>
    <t>Adaptive | Antennas | Cellular | Coverage</t>
  </si>
  <si>
    <t>Roll out of 3G or expansion of maturing 2G, 2 1/2G networks - could promote implementation of more flexible infra structure solutions, as resource limitations can make further development or ad-hoc expansion difficult, with the currently used traditional fixed sector base stations. Vendor transparency and possible system transparency is a current feature of most roof installations in 2G and 2 1/2G networks, i.e. the antenna system can be acquired independently from base station equipment vendors. This paper describes Adaptive Coverage System (ACS) solutions that maintain similar vendor and system transparency, so no extra supplier constraints are put on possible installation of an ACS in current and future networks.</t>
  </si>
  <si>
    <t>131-152</t>
  </si>
  <si>
    <t>60022134;60022134</t>
  </si>
  <si>
    <t>7006236794;6507905824</t>
  </si>
  <si>
    <t>Eggers, Patrick C.F.;Kr√∏yer, Ben</t>
  </si>
  <si>
    <t>Eggers P.</t>
  </si>
  <si>
    <t>Transparent antenna solutions for adaptive coverage systems</t>
  </si>
  <si>
    <t>10.1023/B:WIRE.0000049395.98800.40</t>
  </si>
  <si>
    <t>2-s2.0-9944220580</t>
  </si>
  <si>
    <t>['temperature absorption', 'synechococcus elongatus', 'simultaneous fit', 'linear dichroism', 'inhomogeneous broadening', 'good agreement', 'evolutionary algorithm', 'dipole couplings', 'best fit']</t>
  </si>
  <si>
    <t>Frequency domain spectra of the photosystem I (PS1) of Synechococcus elongatus are measured in a wide temperature range and explained in an exciton model based on the recently determined X-ray crystal structure. Using the known spatial positions and orientations of the chlorophylls (Chls) the dipole-dipole couplings between the chromophores are calculated. In contrast, the Chl Qy site energies are determined by a simultaneous fit of low-temperature absorption, linear dichroism, and circular dichroism spectra. The best fit is achieved by an evolutionary algorithm after assigning some chromophores to the red- most states. Furthermore, a microscopically founded homogeneous line width is included and the influence of inhomogeneous broadening is discussed. To confirm the quality of the resulting PS1 model, time-dependent fluorescence spectra are calculated, showing a good agreement with recent experimental results.</t>
  </si>
  <si>
    <t>13536-13546</t>
  </si>
  <si>
    <t>60000762;60008734;60007457;60008734;60000762</t>
  </si>
  <si>
    <t>6602904633;7801507851;7004238663;35599806700;7102604218</t>
  </si>
  <si>
    <t>Br√ºggemann, B.;Sznee, K.;Novoderezhkin, V.;Van Grondelle, R.;May, V.</t>
  </si>
  <si>
    <t>Netherlands;Russian Federation;Germany</t>
  </si>
  <si>
    <t>Amsterdam;Moscow;Berlin</t>
  </si>
  <si>
    <t>Vrije Universiteit Amsterdam;Lomonosov Moscow State University;Humboldt-Universit√§t zu Berlin</t>
  </si>
  <si>
    <t>60008734;60007457;60000762</t>
  </si>
  <si>
    <t>From structure to dynamics: Modeling exciton dynamics in the photosynthetic antenna PS1</t>
  </si>
  <si>
    <t>10.1021/jp0401473</t>
  </si>
  <si>
    <t>2-s2.0-4444249605</t>
  </si>
  <si>
    <t>['te11 mode', 'symmetric structure', 'simulated results', 'short length', 'return loss', 'mode patterns', 'mode converter', 'high efficiency', 'extended radius', 'excessive curvature', 'convert tm01', 'band located']</t>
  </si>
  <si>
    <t>A mode converter for X-band located between a generator and an antenna to convert TM01 to TE11 mode with high efficiency for a high power transmitting system is presented. The proposed mode converter has extended radius and excessive curvature with symmetric structure in order to convert between two modes efficiently with short length. The measured and simulated results of the return loss, mode patterns and efficiency of the proposed mode converter with 200 mm length are provided.</t>
  </si>
  <si>
    <t>1126-1128</t>
  </si>
  <si>
    <t>60016912;60016912;60016912;60068694</t>
  </si>
  <si>
    <t>56124560300;57188706555;7402126718;57204796995</t>
  </si>
  <si>
    <t>Lee, B. M.;Lee, W. S.;Yoon, Y. J.;So, J. H.</t>
  </si>
  <si>
    <t>Lee B.</t>
  </si>
  <si>
    <t>X-band TM&lt;inf&gt;01&lt;/inf&gt;-TE&lt;inf&gt;11&lt;/inf&gt; mode converter with short length for high power</t>
  </si>
  <si>
    <t>10.1049/el:20045306</t>
  </si>
  <si>
    <t>2-s2.0-4544259232</t>
  </si>
  <si>
    <t>['separate symbols', 'joint detection', 'grouped quasi', 'gqod scheme', 'gqod ),', 'blast architecture']</t>
  </si>
  <si>
    <t>A new space division multiplexing scheme is proposed. With grouped quasi-amicable orthogonal designs (GQOD), the joint detection of the transmitted symbol vector is transferred to the detection of the separate symbols. Compared with V-BLAST architecture, the GQOD scheme can achieve dramatic performance improvement with fewer transmit antennas and lower computational complexity.</t>
  </si>
  <si>
    <t>1135-1137</t>
  </si>
  <si>
    <t>60025761;60025761;101721837</t>
  </si>
  <si>
    <t>56282741500;7402633110;57206349125</t>
  </si>
  <si>
    <t>Shen, J.;Zhu, G.;Duan, F.</t>
  </si>
  <si>
    <t>Wuhan;Shanghai</t>
  </si>
  <si>
    <t>Huazhong University of Science and Technology;Spreadtrum Communications Inc.</t>
  </si>
  <si>
    <t>60025761;101721837</t>
  </si>
  <si>
    <t>Shen J.</t>
  </si>
  <si>
    <t>Space division multiplexing scheme using grouped quasi-amicable orthogonal designs</t>
  </si>
  <si>
    <t>10.1049/el:20045876</t>
  </si>
  <si>
    <t>2-s2.0-4544286146</t>
  </si>
  <si>
    <t>['significant reduction', 'radiating patch', 'proposed design', 'peak gain', 'microstrip antenna', 'length ratio', 'ground plane', 'cross slot', 'cp operation', 'cp bandwidth', 'considerably increased', 'compact design', 'achieved using']</t>
  </si>
  <si>
    <t>A compact design of a single-feed circularly polarised (CP) microstrip antenna with relaxed manufacturing tolerances is presented. The CP operation of the microstrip antenna is achieved using a cross slot embedded on the radiating patch. By cutting an additional cross slot on the ground plane, not only the CP operating frequency can be decreased but also the slot-length ratio of the cross slot on the radiating patch can be considerably increased. In addition, the performance of the proposed design, such as CP bandwidth and peak gain, have no significant reduction.</t>
  </si>
  <si>
    <t>1093-1094</t>
  </si>
  <si>
    <t>7004026337;7003770297</t>
  </si>
  <si>
    <t>Row, J. S.;Ai, C. Y.</t>
  </si>
  <si>
    <t>Compact design of single-feed circularly polarised microstrip antenna</t>
  </si>
  <si>
    <t>10.1049/el:20045602</t>
  </si>
  <si>
    <t>2-s2.0-4544287419</t>
  </si>
  <si>
    <t>['wlan systems', 'transmission line', 'single layer', 'meandering slit', 'frequency antenna', 'designed antenna', 'coplanar waveguide', '30 mm', '20 mm']</t>
  </si>
  <si>
    <t>By inserting a meandering slit at the edge of a rectangular patch printed in a single layer and fed by a coplanar waveguide (CPW) transmission line, a novel compact dual-frequency antenna is obtained. The designed antenna, with, including ground plane, only 20 mm in height and 30 mm in width, can operate at both 2.0 and 5.32 GHz bands and provide sufficient bandwidths for the UMTS and WLAN systems, respectively.</t>
  </si>
  <si>
    <t>1094-1095</t>
  </si>
  <si>
    <t>36071638600;56092897200</t>
  </si>
  <si>
    <t>Liu, W. C.;Chen, W. R.</t>
  </si>
  <si>
    <t>CPW-fed compact meandered patch antenna for dual-band operation</t>
  </si>
  <si>
    <t>10.1049/el:20045335</t>
  </si>
  <si>
    <t>2-s2.0-4544314996</t>
  </si>
  <si>
    <t>['within 0', 'uda antennas', 'far fields', 'element yagi', 'efficient algorithm', 'back ratio', '34 db']</t>
  </si>
  <si>
    <t>A point source approximation is shown to be an efficient algorithm for calculating the near and far fields of Yagi-Uda antennas for the evaluation of the human radiation exposure zone boundaries. Results of a 12-element Yagi-Uda antenna compared to numerical electromagnetics code show that the modelled antenna field strength and front-to-back ratio were calculated to within 0.10 and 0.34 dB, respectively, while the occupational and general public exposure zone boundary distances were calculated to within 0.23 and 0.14 m, respectively.</t>
  </si>
  <si>
    <t>1095-1097</t>
  </si>
  <si>
    <t>60032987;60032987;101045211</t>
  </si>
  <si>
    <t>6508348214;36893654800;6507815240</t>
  </si>
  <si>
    <t>Ebersbach, H.;Thiel, D. V.;Leckenby, M.</t>
  </si>
  <si>
    <t>Brisbane;</t>
  </si>
  <si>
    <t>Griffith University;iCOMMS Pty Ltd.</t>
  </si>
  <si>
    <t>60032987;101045211</t>
  </si>
  <si>
    <t>Ebersbach H.</t>
  </si>
  <si>
    <t>Modelling Yagi-Uda antennas using point source approximation</t>
  </si>
  <si>
    <t>10.1049/el:20045690</t>
  </si>
  <si>
    <t>2-s2.0-4544324695</t>
  </si>
  <si>
    <t>['soil surface', 'single cylinder', 'paper addresses', 'numerical results', 'neural networks', 'known soil', 'given concerning', 'data extracted', 'circular shape']</t>
  </si>
  <si>
    <t>Buried cylinders | Ground penetrating radar | Inverse scattering | Neural networks</t>
  </si>
  <si>
    <t>This paper addresses the problem of reconstructing homogeneous cylinders buried in a known soil, starting from the electromagnetic data collected by a subsurface radar moving on the soil surface. The proposed approach makes use of neural networks to process some data extracted from the electromagnetic time responses of the subsoil Some numerical results are given concerning a single cylinder of circular shape. ¬© 2004 Wiley Periodicals, Inc.</t>
  </si>
  <si>
    <t>353-357</t>
  </si>
  <si>
    <t>60015197;60015197</t>
  </si>
  <si>
    <t>7102084534;6507509149</t>
  </si>
  <si>
    <t>Caorsi, Salvatore;Cevini, Gaia</t>
  </si>
  <si>
    <t>Pavia</t>
  </si>
  <si>
    <t>Universit√† degli Studi di Pavia</t>
  </si>
  <si>
    <t>Reconstruction of homogeneous dielectric cylinders by a supervised learning system and space-stepped GPR electromagnetic data</t>
  </si>
  <si>
    <t>10.1002/mop.20303</t>
  </si>
  <si>
    <t>2-s2.0-4043051539</t>
  </si>
  <si>
    <t>['upper patch', 'upper band', 'resonant direction', 'radiation pattern', 'low sensitivity', 'input impedance', 'centre frequencies']</t>
  </si>
  <si>
    <t>Dual-band antenna | Patch displacement | Stacked microstrip patch antenna</t>
  </si>
  <si>
    <t>The displacement of the upper patch in the resonant direction in a dual-band stacked microstrip patch antenna controls the centre frequencies of the bands, their separation, the input impedance, and the radiation pattern at the upper band. The radiation pattern has low sensitivity to the displacement and, hence, dual-band stacked microstrip patch antennas can be designed with have similar radiation patterns at both bands. ¬© 2004 Wiley Periodicals, Inc.</t>
  </si>
  <si>
    <t>351-353</t>
  </si>
  <si>
    <t>60026633;60001359</t>
  </si>
  <si>
    <t>55822965361;7004582770</t>
  </si>
  <si>
    <t>Akhavan, H. G.;Mirshekar-Syahkal, D.</t>
  </si>
  <si>
    <t>Hamadan;Colchester</t>
  </si>
  <si>
    <t>Bu-Ali Sina University;University of Essex</t>
  </si>
  <si>
    <t>Akhavan H.</t>
  </si>
  <si>
    <t>Effects of upper-patch displacement on the operation of dual-band stacked microstrip patch antennas</t>
  </si>
  <si>
    <t>10.1002/mop.20302</t>
  </si>
  <si>
    <t>2-s2.0-4043074185</t>
  </si>
  <si>
    <t>['rectangular slot', 'radiation patterns', 'radiated element', 'patch regions', 'monopole antenna', 'measured results', 'impedance condition', 'electrical field', 'antenna gain']</t>
  </si>
  <si>
    <t>Broad-side directions | Extended ground plane | Monopole antenna | Window</t>
  </si>
  <si>
    <t>In this paper, the effects of the monopole antenna with windowed ground plane have been studied, including the impedance condition and the radiation patterns. A circularly microstrip monopole antenna is used as a radiated element. By utilizing a circular or rectangular slot of the extended ground plane to change the distribution of the electrical field, the injected power radiates from the slot and patch regions. According to the measured results, the radiation patterns and the antenna gain have been improved. ¬© 2004 Wiley Periodicals, Inc.</t>
  </si>
  <si>
    <t>407-411</t>
  </si>
  <si>
    <t>7501637046;7202340593</t>
  </si>
  <si>
    <t>Wang, Chien Jen;Hsu, De Fu</t>
  </si>
  <si>
    <t>Studies of the microstrip monopole antenna with windowed ground plane</t>
  </si>
  <si>
    <t>10.1002/mop.20319</t>
  </si>
  <si>
    <t>2-s2.0-4043102578</t>
  </si>
  <si>
    <t>['strate enhances', 'special synthesis', 'multifrequency radiator', 'frequency bandwidth']</t>
  </si>
  <si>
    <t>Fractal microstrip antennas | Patch antennas | Photonic-bandgap structures</t>
  </si>
  <si>
    <t>In this paper, a Van Koch printed antenna on a photonic-bandgap fractal substrate is presented. The substrate is designed with grounded Van Koch printed elements. The structure is a multifrequency radiator as a common fractal antenna, but the special synthesis of the sub-strate enhances the frequency bandwidth and gain, and drives the antenna to radiate a circularly polarized field. ¬© 2004 Wiley Periodicals, Inc.</t>
  </si>
  <si>
    <t>397-402</t>
  </si>
  <si>
    <t>Siakavara, K.</t>
  </si>
  <si>
    <t>Enhanced fractal microstrip-antenna performance by using photonic-bandgap fractal ground plane</t>
  </si>
  <si>
    <t>10.1002/mop.20316</t>
  </si>
  <si>
    <t>2-s2.0-4043135183</t>
  </si>
  <si>
    <t>['return loss', 'radiation patterns', 'proposed antenna', 'operating frequency', 'mainly controlled', 'frequency operation', 'easily constructed', 'antenna gain']</t>
  </si>
  <si>
    <t>Dielectric resonator antennas | Dual-frequency antennas | Microstripline-fed antenna</t>
  </si>
  <si>
    <t>In this paper, a dielectric resonator antenna for dual-frequency operation is proposed. The proposed antenna is excited by dual 50Œ© microstriplines and printed in a single metal layer, and therefore is easily constructed. In this design, the operating frequency is mainly controlled by the offset in the position. The return loss, radiation patterns, and antenna gain are measured and discussed. ¬© 2004 Wiley Periodicals, Inc.</t>
  </si>
  <si>
    <t>Sung, Y.;Ahn, C. S.;Kim, Y. S.</t>
  </si>
  <si>
    <t>Sung Y.</t>
  </si>
  <si>
    <t>Microstripline fed dual-frequency dielectric resonator antenna</t>
  </si>
  <si>
    <t>10.1002/mop.20313</t>
  </si>
  <si>
    <t>2-s2.0-4043139379</t>
  </si>
  <si>
    <t>['wide bandwidth', 'vhf operations', 'novel low', 'mhz band', 'low profile', 'folded onto', '200 mhz', '20 %.', '11 cm', '1 vswr']</t>
  </si>
  <si>
    <t>Antennas | Broadband antennas | Printed antennas | Vehicular antennas | VHF antennas</t>
  </si>
  <si>
    <t>A novel low-profile broadband printed monopole antenna suitable for VHF operations on vehicles is presented. The proposed monopole antenna is printed on a flexible printed circuit board and then folded onto a cylindrical foam base. A constructed prototype suitable for operation in the 200-MHz band is demonstrated. The prototype has a low profile of about 11 cm only (about 7% of the wavelength at 200 MHz) and shows a wide bandwidth (2.5:1 VSWR) of larger than 20%. ¬© 2004 Wiley Periodicals, Inc.</t>
  </si>
  <si>
    <t>349-450</t>
  </si>
  <si>
    <t>7402029960;7410218666;35460663000;25642165500</t>
  </si>
  <si>
    <t>Su, Saou Wen;Liu, Yung Tao;Wong, Kin Lu;Tang, Chia Lun</t>
  </si>
  <si>
    <t>Su S.W.</t>
  </si>
  <si>
    <t>Low-profile broadband printed VHF monopole antenna for vehicular applications</t>
  </si>
  <si>
    <t>10.1002/mop.20301</t>
  </si>
  <si>
    <t>2-s2.0-4043153493</t>
  </si>
  <si>
    <t>['new structure', 'new configuration', 'impedance bandwidth', 'frequency operation', 'exhibits dual', '80 %)']</t>
  </si>
  <si>
    <t>Bandwidth enhancement | Bifrequency | Dielectric resonator antenna</t>
  </si>
  <si>
    <t>In this paper, we present a new configuration which enhances the impedance bandwidth (we obtain an increase of 80%) and exhibits dual-frequency operation. The characteristics of the new structure are measured and discussed. ¬© 2004 Wiley Periodicals, Inc.</t>
  </si>
  <si>
    <t>432-434</t>
  </si>
  <si>
    <t>6602913221;6603172948;6603031706;57206342086</t>
  </si>
  <si>
    <t>Nannini, C.;Ribero, J. M.;Dauvignac, J. Y.;Pichot, Ch</t>
  </si>
  <si>
    <t>Nannini C.</t>
  </si>
  <si>
    <t>Bifrequency behaviour and bandwidth enhancement of a dielectric resonator antenna</t>
  </si>
  <si>
    <t>10.1002/mop.20327</t>
  </si>
  <si>
    <t>2-s2.0-4043157748</t>
  </si>
  <si>
    <t>['telecommunication structures', 'state equation', 'solar collectors', 'sized sensor', 'rocket fairings', 'rights reserved', 'paraboloidal shells', 'gain matrix', 'estimated based', 'dome structures', 'distributed sensors', 'different locations', 'controller coupled', 'controlled responses', 'control effects', 'commonly used', 'also investigated', 'advanced aerospace', 'actuator patches']</t>
  </si>
  <si>
    <t>Paraboloidal shells of revolution are commonly used in advanced aerospace, civil and telecommunication structures, e.g., antennas, reflectors, mirrors, rocket fairings, nozzles, solar collectors, dome structures, etc. A structronic shell system is defined as an elastic shell embedded, bonded or laminated with distributed piezoelectric sensors and actuators and it is governed by either in situ or external control electronics. A closed-loop control system of paraboloidal shell structronic system consists of distributed sensors/actuators and controller coupled with an elastic paraboloidal shell. State equation for the paraboloidal shell structronic system is derived and optimal linear quadratic state feedback control is implemented, such that the "best" shell control performance with the least control cost can be achieved. The gain matrix is estimated based on minimizing a performance criterion function. Optimal control effects are compared with controlled responses with other non-optimal control parameters. Control effects of identical-sized sensor/actuator patches at different locations are studied and compared. Modal control effects for different natural modes are also investigated. ¬© 2003 Elsevier Ltd. All rights reserved.</t>
  </si>
  <si>
    <t>273-291</t>
  </si>
  <si>
    <t>0022460X</t>
  </si>
  <si>
    <t>Journal of Sound and Vibration</t>
  </si>
  <si>
    <t>7103008554;7402608745</t>
  </si>
  <si>
    <t>Tzou, H. S.;Ding, J. H.</t>
  </si>
  <si>
    <t>Tzou H.</t>
  </si>
  <si>
    <t>Optimal control of precision paraboloidal shell structronic systems</t>
  </si>
  <si>
    <t>S0022460X03010186</t>
  </si>
  <si>
    <t>10.1016/j.jsv.2003.07.027</t>
  </si>
  <si>
    <t>2-s2.0-3142605427</t>
  </si>
  <si>
    <t>['type linear', 'two factors', 'plasma density', 'magnetic field', 'capactive coupling', 'also found']</t>
  </si>
  <si>
    <t>The reduction of the capactive coupling between the antenna and the plasma was discussed in a large area internal-type linear-antenna ICP system by applying an asymmetric magnetic field. High plasma densities of up to 10 11 cm -3 and higher photoresist etch rates were noticed in the presence of the magnetic field. The increase in plasma density and decrease in rf antenna voltage were suggested to be due to two factors, including the formation of an E√óB field near the antenna and decreased diffusional loss of the plasma to the chamber wall near the antenna. The application of the magnetic field was also found to increase the stability of the plasma.</t>
  </si>
  <si>
    <t>1677-1679</t>
  </si>
  <si>
    <t>60007511;60007511;60007511;60025038</t>
  </si>
  <si>
    <t>57155320400;35292393000;7005694639;56277219800</t>
  </si>
  <si>
    <t>Lee, Y. J.;Kim, K. N.;Yeom, G. Y.;Lieberman, M. A.</t>
  </si>
  <si>
    <t>Berkeley;Seoul</t>
  </si>
  <si>
    <t>University of California, Berkeley;Sungkyunkwan University</t>
  </si>
  <si>
    <t>60025038;60007511</t>
  </si>
  <si>
    <t>Reduction of the electrostatic coupling in a large-area internal inductively coupled plasma source using a multicusp magnetic field</t>
  </si>
  <si>
    <t>10.1063/1.1784877</t>
  </si>
  <si>
    <t>2-s2.0-4944235279</t>
  </si>
  <si>
    <t>['wide spectrum', 'video observations', 'velificatus nauplius', 'velificatus female', 'stylifera nauplius', 'steady category', 'quasimodo nauplius', 'preyed upon', 'potential predation', 'paracalanus quasimodo', 'paracalanus aculeatus', 'omnivorous copepods', 'observed encounters', 'nauplii moving', 'naupliar self', 'moving intermittently', 'moving continuously', 'motion behavior', 'modeling study', 'model takes', 'model provides', 'mechanistic understanding', 'hydrodynamic signals', 'hydrodynamic model', 'higher rate', 'generated flow', 'first antennae', 'copepod nauplii', 'cephalic appendages', 'centropages velificatus', 'body rotation', 'better suited', 'a1 setae', '3 categories']</t>
  </si>
  <si>
    <t>Copepod | Hydrodynamic model | Hydrodynamic signals | Mechanoreception | Nauplii | Noise field | Predator avoidance | Swimming/motion behavior</t>
  </si>
  <si>
    <t>An empirical-modeling study was carried out to examine the motion behavior of copepod nauplii in relation to their potential predation by omnivorous copepods. First, video observations were taken on the encounters of Centropages velificatus, Paracalanus aculeatus, Paracalanus quasimodo and Temora stylifera nauplii with free-swimming adult females of C. velificatus. By examining each female's behavior, the observed encounters were arranged into 3 categories: (1) quasi-steady, (2) unsteady, and (3) unsteady with body rotation. We found that a wide spectrum of motion behaviors contributes to the generation of hydrodynamic signals. A hydrodynamic model was developed to analyze 4 encounters under the quasi-steady category. The model takes into account the effects of the finite-sized body morphology and the no-slip boundary condition imposed at the surface of the nauplius. Therefore, the model is able to calculate the tip-base velocity differences, as well as the tip-base shear rates over the length of the setae of the A1 (first antennae) of the nauplii, resulting from the flow disturbances generated by a steadily approaching C. velificatus female. When the tip-base shear rates around its A1 setae reached the range of 3.0 to 4.8 s -1, a C. velificatus nauplius, moving only occasionally, detected the approaching female copepod. By contrast, a P. quasimodo nauplius and a T, stylifera nauplius, both moving continuously by beating their cephalic appendages, did not detect the female, even when the tip-base shear rates reached the range of 5.2 to 6.2 s-1 for the former and 8.4 to 11.4 s-1 for the latter. The modeling results also reveal the cause of the difference in the sensitivity to hydrodynamic signals. Nauplii moving only occasionally have a much weaker noise field (originating from the naupliar self-generated flow) around their A1 setae than those moving their cephalic appendages continuously to achieve a smooth and continuous motion pattern, and therefore are better suited to perceiving nearby predators. This model provides a mechanistic understanding as to why continuously moving nauplii are preyed upon at a higher rate than those moving intermittently.</t>
  </si>
  <si>
    <t>225-239</t>
  </si>
  <si>
    <t>Marine Ecology Progress Series</t>
  </si>
  <si>
    <t>60013609;60016675</t>
  </si>
  <si>
    <t>55017670600;7003603278</t>
  </si>
  <si>
    <t>Jiang, Houshuo;Paffenh√∂fer, Gustav Adolf</t>
  </si>
  <si>
    <t>Savannah;Woods Hole</t>
  </si>
  <si>
    <t>Skidaway Institute of Oceanography;Woods Hole Oceanographic Institution</t>
  </si>
  <si>
    <t>60016675;60013609</t>
  </si>
  <si>
    <t>Jiang H.</t>
  </si>
  <si>
    <t>Relation of behavior of copepod juveniles to potential predation by omnivorous copepods: An empirical-modeling study</t>
  </si>
  <si>
    <t>10.3354/meps278225</t>
  </si>
  <si>
    <t>2-s2.0-6044221632</t>
  </si>
  <si>
    <t>['worth developing', 'wide array', 'useful technique', 'therefore feasible', 'tests conducted', 'tags representing', 'successfully developed', 'successfully demonstrated', 'study range', 'strongly limited', 'soon lost', 'slightly higher', 'similar percentage', 'ones reported', 'main challenge', 'less likely', 'leptinotarsa decemlineata', 'least similar', 'large meal', 'laboratory showed', 'insects belong', 'hippodamia convergens', 'herbivorous insects', 'harmonia axyridis', 'good understanding', 'full range', 'francis ltd', 'fly may', 'extra loads', 'electronic tags', 'colorado beetle', 'coccinellidae ),', 'chrysomelid beetle', 'carrying ability', 'carefully designed', 'capture prey', 'body mass', 'beneficial species', 'beneficial insects', 'beneficial insect', 'antenna gain']</t>
  </si>
  <si>
    <t>Coccinellid | Harmonia axyridis | Hippodamia convergens | Marking</t>
  </si>
  <si>
    <t>Visual observation enables a good understanding of beneficial insect behaviour within a locality, but once the rapidly dispersing beneficial insects walk or fly, they are soon lost from view. The harmonic radar tracking system developed to follow Colorado potato beetles, Leptinotarsa decemlineata (Say) in flight is proposed as a useful technique to increase the study range of beneficial insects from that of the plant to that of the landscape. These insects belong to a wide array of orders and families and many are small in size. Nevertheless, we estimated that some 15% of beneficial insects are at least similar in length to the chrysomelid beetle for which the feasibility of using a portable harmonic radar has been successfully demonstrated. As for the Colorado beetle, the pulsed radar transmitter, the tag, the antenna gain and the receiver of the portable radar system must be carefully designed to provide both a sufficient tracking range and a sufficient beam width. The construction of the tag is strongly limited by the load-carrying ability of the beneficial insect to be tracked. For the tracking of normal insect dispersal tags must, by definition, be lighter than the maximum carrying ability for extra loads and within the wing loading range of each species. It has been shown that in herbivorous insects and mosquitoes the ability to fly may be traded against the opportunity to acquire a large meal. This trade-off, which limits the ability of the insects to carry extra loads, should be less likely to occur with beneficial species that have to remain highly mobile to locate and capture prey for example. This was supported by our findings for Hippodamia convergens and Harmonia axyridis (Coccinellidae), both of which retain their ability to fly over the full range of their wing loading values. Tests conducted in the laboratory showed that these two beneficial insects can display normal flight behaviour with tags representing a similar percentage of their body mass as those successfully developed for the Colorado beetle and only slightly higher than for the other ones reported in the literature. The application of the portable harmonic radar technology to the study of flight by beneficial insects is therefore feasible and worth developing further. The main challenge is in the development of electronic tags with a sufficiently small absolute mass. Many options available immediately and others with potential are discussed. ¬© 2004 Taylor and Francis Ltd.</t>
  </si>
  <si>
    <t>International Journal of Pest Management</t>
  </si>
  <si>
    <t>60010127;60016983</t>
  </si>
  <si>
    <t>7003809950;6602478265</t>
  </si>
  <si>
    <t>Boiteau, Gilles;Colpitts, Bruce</t>
  </si>
  <si>
    <t>Fredericton;Fredericton</t>
  </si>
  <si>
    <t>University of New Brunswick;Potato Research Centre</t>
  </si>
  <si>
    <t>60016983;60010127</t>
  </si>
  <si>
    <t>Boiteau G.</t>
  </si>
  <si>
    <t>The potential of portable harmonic radar technology for the tracking of beneficial insects</t>
  </si>
  <si>
    <t>10.1080/09670870410001731970</t>
  </si>
  <si>
    <t>2-s2.0-4344653603</t>
  </si>
  <si>
    <t>['stacked heptamers', 'several strategies', 'ray scattering', 'pdi4 ).', 'pdi molecules', 'one molecule', 'light harvesting', 'including polymers', 'exciton hopping', 'covalent bonds', 'angle x', '3 ps', '160 fs']</t>
  </si>
  <si>
    <t>Light harvesting in photosynthetic antenna proteins involves a series of highly efficient ultrafast energy transfers between spectroscopically different populations of chlorophylls. Several strategies have recently been employed to mimic this natural energy transfer process, including polymers, dendrimers, and oligomeric porphyrin arrays linked by covalent bonds or by self-assembly. In all of these systems, excitation energy transfer occurs from one molecule to another, while very few of them involve energy transfer from one very strongly interacting chromophore aggregate to another such aggregate. Here we report the synthesis and characterization of a covalent zinc phthalocyanine-2,3,9,10,16,17,23,24-octacarboxytetraimide in which all four imide nitrogen atoms are substituted with N-octyl-N‚Ä≤-(4-aminophenyl)-1,7(3‚Ä≤,5‚Ä≤di-tert-butylphenoxy)perylene-3,4:9,10-bis(dicarboximide) (ZnPcIm4-PDI4). The individual molecules self-assemble into stacked heptamers in solution as evidenced by small-angle X-ray scattering and form long fibrous structures in the solid as evidenced by TEM. The ZnPcIm4 and PDI molecules both stack in register with the same components in an adjacent covalent building block. Ultrafast energy transfer occurs with œÑ = 1.3 ps from the aggregated peripheral PDI chromophores to the core ZnPcIm4 chromophore aggregate. Exciton hopping between the ZnPcIm4 chromophores occurs with œÑ = 160 fs. Copyright ¬© 2003 American Chemical Society.</t>
  </si>
  <si>
    <t>10810-10811</t>
  </si>
  <si>
    <t>60007363;60007363;60007363;60007363</t>
  </si>
  <si>
    <t>35237614000;7006071042;6603242856;7005602540</t>
  </si>
  <si>
    <t>Li, Xiyou;Sinks, Louise E.;Rybtchinski, Boris;Wasielewski, Michael R.</t>
  </si>
  <si>
    <t>Evanston</t>
  </si>
  <si>
    <t>Northwestern University</t>
  </si>
  <si>
    <t>Ultrafast aggregate-to-aggregate energy transfer within self-assembled light-harvesting columns of zinc phthalocyanine tetrakis(perylenediimide)</t>
  </si>
  <si>
    <t>10.1021/ja047176b</t>
  </si>
  <si>
    <t>2-s2.0-4444276207</t>
  </si>
  <si>
    <t>['wide range', 'target spacecraft', 'satellite attitude', 'proposed controller', 'mobile antennas', 'main body', 'law orbit', 'feedforward signal', 'controlled independently', 'coincide well', 'angular momentum', 'analytical results']</t>
  </si>
  <si>
    <t>Data communication equipment | Satellite computers | Simulation | Spacecraft | Tracking</t>
  </si>
  <si>
    <t>In this paper, a coordinated attitude control law for a tracking and data relay satellite (TDRS) with mobile antennas is proposed. To track or point the target spacecraft with median/law orbit, the large mobile antennas have to move in a wide range, the movement of such mobile antennas disturbing the satellite attitude. Conventionally, the main body of the satellite and the mobile antennas are controlled independently. The proposed controller first estimates the TDRS's angular momentum which the mobile antennas will produce, based on the momentum conservation equation, then adds the estimated angular momentum as a feedforward signal to the conventional control law. The proposed controller is demonstrated using mathematical simulation, the results of which coincide well with analytical results. ¬© Emerald Group Publishing Limited.</t>
  </si>
  <si>
    <t>414-419</t>
  </si>
  <si>
    <t>Aircraft Engineering and Aerospace Technology</t>
  </si>
  <si>
    <t>60019616;60019616</t>
  </si>
  <si>
    <t>8982849400;35101618800</t>
  </si>
  <si>
    <t>Zhang, Shijie;Cao, Xibin</t>
  </si>
  <si>
    <t>Coordinated attitude control for a tracking and data relay satellite with mobile antennas</t>
  </si>
  <si>
    <t>10.1108/00022660410545537</t>
  </si>
  <si>
    <t>2-s2.0-4344669327</t>
  </si>
  <si>
    <t>SFB 583</t>
  </si>
  <si>
    <t>['subsequent addition', 'rights reserved', 'modified method', 'benzenedithiolate acts', '4 ).', '30 h', '3 ).', '1 ).', ')( s2']</t>
  </si>
  <si>
    <t>Osmium | Ruthenium | S Ligands</t>
  </si>
  <si>
    <t>Subsequent addition of 1,2-benzenedithiol (S2-H2) and nBuLi to a solution of [Ru(NO)Cl3¬∑xMeOH] in THF afforded exclusively the monomeric species NBu4[RuII(NO)(S 2)2] (1). Formation of dimeric (NBu4) 2[RuII(NO)(S2)2]2 (2) has been confirmed when the deprotonated ligand S2-Li2 was added to [Ru(NO)Cl3¬∑xMeOH] and allowed to stir for 30 h. The monomer 1 undergoes aerial oxidation to give (NBu4) 2[RuIV(S2)3] (3). The reaction between RuCl3¬∑xH2O and S2-H2 in the presence of NaOMe, afforded the dinulear RuIII species (NMe4)2[RuIII(S2)2] 2 (4). A modified method for the preparation of 1 is being employed to synthesize the osmium analogue NBu4[Os(NO)(S2) 2] (5) effectively. The solid state structures of 1, 2 and 3 were determined by X-ray crystal structure analysis. A comparison of relevant bond distance data suggests that 1,2-benzenedithiolate acts as an "innocent" ligand. ¬© 2004 Elsevier B.V. All rights reserved.</t>
  </si>
  <si>
    <t>3739-3745</t>
  </si>
  <si>
    <t>;60000765;60000765</t>
  </si>
  <si>
    <t>7005015440;57197613410;7006063228</t>
  </si>
  <si>
    <t>Sellmann, Dieter;Hein, Kinga;Heinemann, Frank W.</t>
  </si>
  <si>
    <t>Sellmann D.</t>
  </si>
  <si>
    <t>Synthesis, structure and reactivity of complexes containing [M(S &lt;inf&gt;2&lt;/inf&gt;)&lt;inf&gt;2&lt;/inf&gt;] fragments (M = Ru, Os; (S&lt;inf&gt;2&lt;/inf&gt;)&lt;sup&gt;2-&lt;/sup&gt; = 1,2-benzenedithiolate (2-))</t>
  </si>
  <si>
    <t>S002016930400218X</t>
  </si>
  <si>
    <t>10.1016/j.ica.2004.05.008</t>
  </si>
  <si>
    <t>2-s2.0-4444231237</t>
  </si>
  <si>
    <t>['trimeric nature', 'trimeric conformation', 'trimeric 18', 'therefore conclude', 'structural characterisation', 'seven copies', 'psi monomer', 'psal subunit', 'one segment', 'nature 412', 'isia gene', 'form trimers', 'establish whether', 'elsevier b', 'electron microscopy', 'deficient media', 'deficient conditions', 'cyanobacterial psi']</t>
  </si>
  <si>
    <t>CP43 ‚Ä≤ | Cyanobacterium | DM, n-dodecyl-Œ≤-D-maltoside | Electron microscopy | EM, electron microscopy | IsiA | Photosynthesis | Photosystem I | PSI, photosystem I | PSII, photosystem II</t>
  </si>
  <si>
    <t>A mutant of Synechocystis PCC 6803 lacking the PsaL subunit of photosystem I (PSI) has been grown in iron-deficient media to induce the expression of the isiA gene, which encodes the chlorophyll a-binding protein CP43 ‚Ä≤. The purpose of this was to establish whether or not the formation of an 18-mer CP43‚Ä≤-PSI supercomplex reported for wild type Synechocystis cells [Nature 412 (2001) 743-745] was dependent on the trimeric conformation of the cyanobacterial PSI reaction centre. Structural characterisation by electron microscopy and single particle image analysis has revealed that the PsaL-mutant does not form trimers of PSI. However, despite this, CP43‚Ä≤ was found to associate with the PSI monomer. The PSI monomer bound six or seven copies of CP43‚Ä≤ along one edge of the PSI monomer and can be compared with one segment of the trimeric 18-mer CP43‚Ä≤-PSI supercomplex. We therefore conclude that the trimeric nature of cyanobacterial PSI is not required for the assembly of the CP43 ‚Ä≤ antenna system under iron-deficient conditions. ¬© 2004 Published by Elsevier B.V. on behalf of the Federation of European Biochemical Societies.</t>
  </si>
  <si>
    <t>126-130</t>
  </si>
  <si>
    <t>60022148;60015150;60015150;60022148;60015150</t>
  </si>
  <si>
    <t>6603350273;56523532400;6701537962;7004442990;7402350514</t>
  </si>
  <si>
    <t>Aspinwall, Caroline L.;Duncan, James;Bibby, Thomas;Mullineaux, Conrad W.;Barber, James</t>
  </si>
  <si>
    <t>London;London</t>
  </si>
  <si>
    <t>University College London;Imperial College London</t>
  </si>
  <si>
    <t>60022148;60015150</t>
  </si>
  <si>
    <t>Aspinwall C.</t>
  </si>
  <si>
    <t>The trimeric organisation of photosystem I is not necessary for the iron-stress induced CP43‚Ä≤ protein to functionally associate with this reaction centre</t>
  </si>
  <si>
    <t>S0014579304010105</t>
  </si>
  <si>
    <t>10.1016/j.febslet.2004.08.016</t>
  </si>
  <si>
    <t>2-s2.0-4444310886</t>
  </si>
  <si>
    <t>['wide range', 'various xanthophylls', 'tocotrienols ).', 'switching technique', 'rights reserved', 'plant antioxidants', 'fluorometric detection', 'detection limits', 'dad ).', 'chlorophyll b', '4 œºg', '10 œºg']</t>
  </si>
  <si>
    <t>Antioxidants | Column switching | Vitamins</t>
  </si>
  <si>
    <t>Reversed-phase liquid chromatography was used to determine lipophilic antioxidants in plants using two monomeric C 18 columns operated at 30¬∞C and 4¬∞C, with a column-switching technique and acetonitrile- methanol gradient elution. The chromatograms were extracted at different wavelengths using a UV diode array detector (DAD). A wide range of plant antioxidants, including nine carotenoids (neoxanthin, violaxanthin, lutein, zeaxanthin, Œ≤-cryptoxanthin, lycopene, canthaxanthin, Œ±-carotene and Œ≤-carotene) together with all-trans-retinol, capsaicin, dihydrocapsaicin, chlorophyll a, and chlorophyll b can be separated within 50 min. Fluorometric detection was applied to quantify trace amounts of six vitamin E analogues (Œ±-, Œ¥- and Œ≥-tocopherols and tocotrienols). The detection limits were 0.2-0.4 Œºg/g for various xanthophylls and 0.04-0.10 Œºg/g for vitamin E analogues. ¬© 2004 Elsevier B.V. All rights reserved.</t>
  </si>
  <si>
    <t>60023617;60023617;60023617</t>
  </si>
  <si>
    <t>24289967700;57143243000;57130975400</t>
  </si>
  <si>
    <t>Lee, Bee Lan;Su, Jin;Ong, Choon Nam</t>
  </si>
  <si>
    <t>National University of Singapore, Faculty of Medicine</t>
  </si>
  <si>
    <t>Lee B.L.</t>
  </si>
  <si>
    <t>Monomeric C &lt;inf&gt;18&lt;/inf&gt; chromatographic method for the liquid chromatographic determination of lipophilic antioxidants in plants</t>
  </si>
  <si>
    <t>S0021967304012178</t>
  </si>
  <si>
    <t>10.1016/j.chroma.2004.07.057</t>
  </si>
  <si>
    <t>2-s2.0-4444357179</t>
  </si>
  <si>
    <t>['second velocity', 'resolved ground', 'orion bar', 'northern chile', 'lines originate', 'least 103', 'first map', 'first made', 'extremely high', 'emission present', 'emission comes', 'dry site', 'dominated region', 'based observation', '6 km', '5 cm', '35 points', '3 southeast', '12c16o j', '1 thz', '1 photon', '037 thz']</t>
  </si>
  <si>
    <t>ISM: clouds | ISM: individual (OMC-1, Orion Bar, Orion Kleinmann-Low) | ISM: molecules | Radio lines: ISM | Submilliineter</t>
  </si>
  <si>
    <t>The distribution of 12C16O J = 9 ‚Üí 8 (1.037 THz) emission has been mapped in OMC-1 at 35 points with. 84‚Ä≥ resolution. This is the first map of this source in this transition and only the second velocity-resolved ground-based observation of a line in the THz frequency band. There is emission present at all points in the map, a region roughly 4‚Ä≤√ó6‚Ä≤ in size, with peak antenna temperature dropping only near the edges. Away from the Orion KL outflow, the velocity structure suggests that most of the emission comes from the OMC-1 photon-dominated region, with a typical line width of 3-6 km s-1. Large velocity gradient modeling of the emission in J = 9 ‚Üí 8 and six lower transitions suggests that the lines originate in regions with temperatures around 120 K and densities of at least 103.5 cm-3 near Œ∏1 C Ori and at the Orion bar, and from 70 K gas at around 104 cm-3 southeast and west of the bar. These observations are among the first made with the 0.8 m Smithsonian Astrophysical Observatory Receiver Lab Telescope, a new instrument designed to observe at frequencies above 1 THz from an extremely high and dry site in northern Chile.</t>
  </si>
  <si>
    <t>940-945</t>
  </si>
  <si>
    <t>60020680;60020680;60020680-60007493;60020680;60019674;60020680-60116604;60020680;60020680-60000990;60020680;60020680;60003821;60020680;60020680</t>
  </si>
  <si>
    <t>6602613149;6507458436;16306577800;7005148075;55710757400;7202105683;35394114700;6603495599;7005130309;6504683278;7005041527;57221179637;7006335233</t>
  </si>
  <si>
    <t>Marrone, Daniel P.;Battat, James;Bensch, Frank;Blundell, Raymond;Diaz, Marcos;Gibson, Hugh;Hunter, Todd;Meledin, Denis;Paine, Scott;Cosmo Papa, D.;Radford, Simon;Smith, Michael;Tong, Edward</t>
  </si>
  <si>
    <t>Germany;United States;United States;Germany;United States;Sweden</t>
  </si>
  <si>
    <t>Meckenheim;Cambridge;Boston;Bonn;Tucson;Gothenburg</t>
  </si>
  <si>
    <t>RPG-Radiometer Physics GmbH;Harvard-Smithsonian Center for Astrophysics;Boston University;Universit√§t Bonn;National Radio Astronomy Observatory Tucson;Chalmers University of Technology</t>
  </si>
  <si>
    <t>60116604;60020680;60019674;60007493;60003821;60000990</t>
  </si>
  <si>
    <t>Marrone D.P.</t>
  </si>
  <si>
    <t>A map of OMC-1 in CO J = 9‚Üí8</t>
  </si>
  <si>
    <t>10.1086/422831</t>
  </si>
  <si>
    <t>2-s2.0-7044225052</t>
  </si>
  <si>
    <t>['¬© wiley', 'zinc complexes', 'synthetic steps', 'supramolecular assemblies', 'solar devices', 'potential use', 'novel porphyrins', 'nonpolar solvents', 'manner similar', 'hydroxyethyl substituent', 'hydroxy group', 'groups essential', 'free bases', 'chlorin derivative', 'carbonyl group', 'bacteriochlorophylls c', '69451 weinheim']</t>
  </si>
  <si>
    <t>Bacteriochlorophyll | Chlorosome | Circular dichroism | J-aggregates | Light-harvesting | Porphyrinoids | Self-assembly</t>
  </si>
  <si>
    <t>Novel porphyrins and chlorins that self-assemble in nonpolar solvents in a manner similar to that of the bacteriochlorophylls c, d, and e have been synthesized by a common protective group approach. The supramolecular assemblies have broad and red-shifted absorption spectra in comparison to those of the monomeric building blocks. The presence of a carbonyl group in conjugation with the tetrapyrrolic macrocycle produces green colors both in the free bases and in their zinc complexes, which, after self-assembly, are thus perfect artificial mimics of the chlorosomal antennas encountered in green photosynthetic bacteria. Enantiopure building blocks produce large helical aggregates with M or P helicity determined by the chirality of the 1-hydroxyethyl substituent. It is demonstrated that the groups essential for self-organization to occur - namely the hydroxy group, the zinc metal atom and the carbonyl group - do not have to be collinear, as has been presumed until now. Surprisingly, the chlorin derivative does not show hyperchromicity relative to similarly substituted porphyrins. This fact allows us to conclude that the more readily available porphyrins may be used for efficient artificial antennas of potential use in solar devices; otherwise it is necessary to increase the number of synthetic steps in order to incorporate into chlorins the annulated cyclopentanone ring, a structural feature carefully optimized by evolution in all (bacterio) chlorophylls. ¬© Wiley-VCH Verlag GmbH &amp; Co. KGaA, 69451 Weinheim, Germany, 2004.</t>
  </si>
  <si>
    <t>3919-3930</t>
  </si>
  <si>
    <t>1434193X</t>
  </si>
  <si>
    <t>European Journal of Organic Chemistry</t>
  </si>
  <si>
    <t>60027314;60027314;60027314;60102127;60102127</t>
  </si>
  <si>
    <t>7003334926;7801546513;6602485556;6507555613;54897565000</t>
  </si>
  <si>
    <t>Balaban, Teodor Silviu;Linke-Schaetzel, Myriam;Bhise, Anil Dnyanoba;Vanthuyne, Nicolas;Roussel, Christian</t>
  </si>
  <si>
    <t>France;Germany</t>
  </si>
  <si>
    <t>Marseille;Eggenstein-Leopoldshafen</t>
  </si>
  <si>
    <t>Aix Marseille Universit√©;Karlsruhe Institute of Technology, Campus North</t>
  </si>
  <si>
    <t>60102127;60027314</t>
  </si>
  <si>
    <t>Balaban T.S.</t>
  </si>
  <si>
    <t>Green self-assembling porphyrins and chlorins as mimics of the natural bacteriochlorophylls c, d, and e</t>
  </si>
  <si>
    <t>10.1002/ejoc.200400151</t>
  </si>
  <si>
    <t>2-s2.0-4644324568</t>
  </si>
  <si>
    <t>['hierarchical superstructures', 'helical superstructure', 'ethyl methacrylate', 'dipole moments', 'bridging interactions', '500 nm']</t>
  </si>
  <si>
    <t>Poly[2-(acetoacetoxy) ethyl methacrylate] (PAEMA) homopolymers were found to self-assemble into hierarchical superstructures, that is, double-stranded helical tubes of either screw sense (scanning force microscopy). Both the diameter and the pitch of the superhelices are ‚àº12 nm, and their length is 200-500 nm. It is proposed that PAEMA chains first organize into ribbons, the width of which determines the pitch of the helix, and then coil up into the helical superstructure. The formation of these structures is driven by the establishment of hydrogen-bridging interactions between adjacent acetoacetoxy groups (NMR and dielectric relaxation spectroscopy) and compensation of dipole moments.</t>
  </si>
  <si>
    <t>11307-11310</t>
  </si>
  <si>
    <t>60006384;60006384-60071343;60006384</t>
  </si>
  <si>
    <t>57204254328;18434323400;7103185149</t>
  </si>
  <si>
    <t>Schlaad, Helmut;Krasia, Theodora;Antonietti, Markus</t>
  </si>
  <si>
    <t>Cyprus;Germany</t>
  </si>
  <si>
    <t>Nicosia;Potsdam</t>
  </si>
  <si>
    <t>University of Cyprus;Max Planck Institute of Colloids and Interfaces</t>
  </si>
  <si>
    <t>60071343;60006384</t>
  </si>
  <si>
    <t>Schlaad H.</t>
  </si>
  <si>
    <t>Superhelices of poly[2-(acetoacetoxy)ethyl methacrylate]</t>
  </si>
  <si>
    <t>10.1021/ja047858z</t>
  </si>
  <si>
    <t>2-s2.0-4544279399</t>
  </si>
  <si>
    <t>PRIN 2003095273‚Äì007</t>
  </si>
  <si>
    <t>['wave method', 'therefore consider', 'takes rigorously', 'proposed model', 'printed antennas', 'presented approach', 'modelling point', 'modelled using', 'microstrip line', 'ground plane', 'finite thickness', 'coupling slot', 'accurate characterization']</t>
  </si>
  <si>
    <t>A popular feeding technique for printed antennas is the use of a coupling slot. From a modelling point of view, we can describe the patch as a transmission line resonator and therefore consider this slot as a coupler between two microstrip lines. In this paper we propose a model for such a transverse coupling slot cut in the ground plane between two microstrip lines. Aim of this work is to give an effective and accurate characterization of the electromagnetic coupling due to the slot. The presented approach is based on the equivalence between a microstrip line and a magnetic wall waveguide. The coupling slot effect has been modelled using a full-wave method of moment analysis technique, which takes rigorously into account the effect of the finite thickness of the ground plane. The proposed model has been validated through comparison with both a finite element method and a method of moment-based commercial software. A suitable circuital model has eventually been derived.</t>
  </si>
  <si>
    <t>1203-1217</t>
  </si>
  <si>
    <t>57191625533;7006097620;6602557171</t>
  </si>
  <si>
    <t>Casula, Giovanni Andrea;Mazzarella, Giuseppe;Montisci, Giorgio</t>
  </si>
  <si>
    <t>Effective analysis of a microstrip slot coupler</t>
  </si>
  <si>
    <t>10.1163/1569393042955333</t>
  </si>
  <si>
    <t>2-s2.0-4444222762</t>
  </si>
  <si>
    <t>['slotted diamond', 'shaped patch', 'resonance frequencies', 'probe feed', 'impedance band', 'diamond patch', 'broadband design', 'antenna gain']</t>
  </si>
  <si>
    <t>A new wideband microstrip antenna with V-slotted diamond-shaped patch on a single-layer foam dielectric and probe feed is presented. The broadband design is achieved by the excitation of resonance frequencies of the diamond patch and V-slot. An impedance band-width as high as 50% is achieved, where the antenna gain is stable and its variation is within 1 dB.</t>
  </si>
  <si>
    <t>1166-1167</t>
  </si>
  <si>
    <t>6603729345;8092251400</t>
  </si>
  <si>
    <t>Rafi, Gh Z.;Shafai, L.</t>
  </si>
  <si>
    <t>Rafi G.</t>
  </si>
  <si>
    <t>Wideband V-slotted diamond-shaped microstrip patch antenna</t>
  </si>
  <si>
    <t>10.1049/el:20046186</t>
  </si>
  <si>
    <t>2-s2.0-4944224556</t>
  </si>
  <si>
    <t>['reception signals', 'proposed system', 'mld ability']</t>
  </si>
  <si>
    <t>An imbalanced power effect of polarisation based pre-phase distortion based SDM/OFDM is proposed. The proposed system can diminish the same power and phase occurrence probability of the reception signals for enhancement of MLD ability for SDM/OFDM.</t>
  </si>
  <si>
    <t>1199-1200</t>
  </si>
  <si>
    <t>Ahn, C. J.</t>
  </si>
  <si>
    <t>Enhancement of MLD for SDM/OFDM using power imbalance of polarisation and pre-phase distortion scheme</t>
  </si>
  <si>
    <t>10.1049/el:20045606</t>
  </si>
  <si>
    <t>2-s2.0-4944226679</t>
  </si>
  <si>
    <t>['theoretical simulations', 'experimental measurements', 'electromagnetic effects', 'door gaps', 'automobile body']</t>
  </si>
  <si>
    <t>The electromagnetic effects of the hood, trunk and door gaps of an automobile body are discussed. The results of a set of theoretical simulations and experimental measurements are presented to show the impact of such gaps on the input impedance gain patterns of automobile conformal antennas.</t>
  </si>
  <si>
    <t>1161-1162</t>
  </si>
  <si>
    <t>60010484;60003500</t>
  </si>
  <si>
    <t>36065720100;24541951100</t>
  </si>
  <si>
    <t>Kim, Y.;Walton, E. K.</t>
  </si>
  <si>
    <t>Suwon;Columbus</t>
  </si>
  <si>
    <t>Samsung Group;The Ohio State University</t>
  </si>
  <si>
    <t>Effect of body gaps on conformal automotive antennas</t>
  </si>
  <si>
    <t>10.1049/el:20045721</t>
  </si>
  <si>
    <t>2-s2.0-4944227764</t>
  </si>
  <si>
    <t>['specific advantages', 'recent years', 'quite different', 'monostatic case', 'increased rapidly', 'dimensional space']</t>
  </si>
  <si>
    <t>The interest in bistatic synthetic aperture radar (SAR) has increased rapidly in recent years. This is founded in the specific advantages of bistatic SAR configurations. The calculation of the resulting bistatic resolution is quite different from the monostatic case. A general vectorial calculation in three-dimensional space is presented. Further-more, first experimental results from a bistatic flight campaign are shown.</t>
  </si>
  <si>
    <t>1224-1225</t>
  </si>
  <si>
    <t>60109826;60109826;60109826</t>
  </si>
  <si>
    <t>6508186126;16021428200;7003639262</t>
  </si>
  <si>
    <t>Walterscheid, I.;Brenner, A. R.;Ender, J. H.G.</t>
  </si>
  <si>
    <t>Walterscheid I.</t>
  </si>
  <si>
    <t>Results on bistatic synthetic aperture radar</t>
  </si>
  <si>
    <t>10.1049/el:20045466</t>
  </si>
  <si>
    <t>2-s2.0-4944241529</t>
  </si>
  <si>
    <t>['novel method']</t>
  </si>
  <si>
    <t>A novel method for the minimax pattern synthesis of FIR filter based wideband beamformers is presented. Emphasis is placed on frequency invariant beamforming, although intentional frequency variant patterns may be synthesised as well. The method is based on the algorithm originally developed for the compressive FIR filter design in pulse compression radars.</t>
  </si>
  <si>
    <t>1230-1232</t>
  </si>
  <si>
    <t>Dotliƒá, I. D.</t>
  </si>
  <si>
    <t>Institute of Microwave Techniques and Electronics</t>
  </si>
  <si>
    <t>Dotliƒá I.</t>
  </si>
  <si>
    <t>Minimax frequency invariant beamforming</t>
  </si>
  <si>
    <t>10.1049/el:20045472</t>
  </si>
  <si>
    <t>2-s2.0-4944244005</t>
  </si>
  <si>
    <t>['tight closed', 'polarised antennas', 'form approximation', 'ergodic capacity', 'conventional multi', 'compact alternative', 'approximate expressions']</t>
  </si>
  <si>
    <t>MIMO systems using single dual-polarised antennas at transmitter and receiver can be a simple, cheap and compact alternative to conventional multi-antenna MIMO configurations. Recently, approximate expressions and bounds for the ergodic capacity of such systems have been proposed assuming Rayleigh or Ricean channel models. A tight closed-form approximation for the ergodic capacity of such systems in arbitrary multipath fading channels is derived.</t>
  </si>
  <si>
    <t>1192-1194</t>
  </si>
  <si>
    <t>60015179;60015179;60015179;60015179</t>
  </si>
  <si>
    <t>16679386300;56251143100;6602194711;7003654192</t>
  </si>
  <si>
    <t>P√©rez, J.;Ib√°√±ez, J.;Vielva, L.;Santamar√≠a, I.</t>
  </si>
  <si>
    <t>Approximate closed-form expression for the ergodic capacity of polarisation-diversity MIMO systems</t>
  </si>
  <si>
    <t>10.1049/el:20046265</t>
  </si>
  <si>
    <t>2-s2.0-4944246907</t>
  </si>
  <si>
    <t>['fed holograms', 'fed hologram', 'design offers', 'current waveguide']</t>
  </si>
  <si>
    <t>A microwave holographic antenna with an integrated printed dipole feed is presented. This design offers a much lower profile than current waveguide-fed holograms and greatly simplifies fabrication. The performance of a 30 GHz dipole-fed and waveguide-fed hologram is compared.</t>
  </si>
  <si>
    <t>1162-1163</t>
  </si>
  <si>
    <t>60018714;60018714;60018714;60018714</t>
  </si>
  <si>
    <t>7003819332;6507777330;6602267032;57027512900</t>
  </si>
  <si>
    <t>Petosa, A.;Thirakoune, S.;Levis, K.;Ittipiboon, A.</t>
  </si>
  <si>
    <t>Communications Research Centre</t>
  </si>
  <si>
    <t>Petosa A.</t>
  </si>
  <si>
    <t>Microwave holographic antenna with integrated printed dipole feed</t>
  </si>
  <si>
    <t>10.1049/el:20046134</t>
  </si>
  <si>
    <t>2-s2.0-4944249109</t>
  </si>
  <si>
    <t>['results show', 'cell interference', 'cdma system', 'carlo analysis']</t>
  </si>
  <si>
    <t>Using a Monte-Carlo analysis and measured propagation data, investigation has been conducted into whether the deployment of a multi-floor indoor DS-CDMA system is influenced by the use of successive interference cancellation. The results show that the cancellation of inter-cell interference influences the optimal system deployment strategy whereas the cancellation of intra-cell interference does not.</t>
  </si>
  <si>
    <t>1200-1202</t>
  </si>
  <si>
    <t>60005686;60005686;60005686</t>
  </si>
  <si>
    <t>7003896776;7004060000;6604016173</t>
  </si>
  <si>
    <t>Pais, A. V.;Sowerby, K. W.;Neve, M. J.</t>
  </si>
  <si>
    <t>Auckland</t>
  </si>
  <si>
    <t>The University of Auckland</t>
  </si>
  <si>
    <t>Pais A.</t>
  </si>
  <si>
    <t>Indoor DS-CDMA system deployment and performance with successive interference cancellation</t>
  </si>
  <si>
    <t>10.1049/el:20045796</t>
  </si>
  <si>
    <t>2-s2.0-4944252963</t>
  </si>
  <si>
    <t>['spaced dipoles', 'reflector structure', 'proposed structure', 'proposed design', 'multiple reflectors', 'multiple closely', 'element method']</t>
  </si>
  <si>
    <t>A printed Yagi antenna with multiple reflectors is proposed. Instead of a truncated ground plane, the reflector structure of the antenna is formed by multiple closely-spaced dipoles. Hence, the length of the antennas can be reduced, and the front-to-back ratio improved without significantly sacrificing antenna gain. Therefore, the proposed design is suitable for planar array application. The design of the proposed structure is performed using commercial finite-element method (FEM) software and is verified by measurement.</t>
  </si>
  <si>
    <t>1165-1166</t>
  </si>
  <si>
    <t>60024666;60024666</t>
  </si>
  <si>
    <t>7201788555;7202210365</t>
  </si>
  <si>
    <t>Huang, E.;Chiu, T.</t>
  </si>
  <si>
    <t>Taoyuan</t>
  </si>
  <si>
    <t>National Central University</t>
  </si>
  <si>
    <t>Huang E.</t>
  </si>
  <si>
    <t>Printed Yagi antenna with multiple reflectors</t>
  </si>
  <si>
    <t>10.1049/el:20046087</t>
  </si>
  <si>
    <t>2-s2.0-4944256345</t>
  </si>
  <si>
    <t>['results show', 'mobile receiver', 'base station', 'base antenna', 'aoa depends']</t>
  </si>
  <si>
    <t>A simple geometrically based angle of arrival (AOA) model for mobile communication systems is proposed. The model is based on the assumptions that scatterers are uniformly distributed around the base station and each scatterer is an omnidirectional reradiating element. Results show that the AOA depends on the ratio of the distance between the base station and the mobile receiver to the radius of the cell and the beamwidth of the base antenna.</t>
  </si>
  <si>
    <t>1203-1205</t>
  </si>
  <si>
    <t>55197797800;7403365955</t>
  </si>
  <si>
    <t>Jiang, L.;Tan, S. Y.</t>
  </si>
  <si>
    <t>Jiang L.</t>
  </si>
  <si>
    <t>Simple geometrical-based AOA model for mobile communication systems</t>
  </si>
  <si>
    <t>10.1049/el:20045599</t>
  </si>
  <si>
    <t>2-s2.0-4944257409</t>
  </si>
  <si>
    <t>['radiated signals', 'phase history', 'ncts ).', 'interference ratio', 'fundamentally received', 'dpi ).', 'cooperative transmitters', 'achieved due']</t>
  </si>
  <si>
    <t>Space-surface bistatic synthetic aperture radars (SS-BSAR) can effectively utilise non-cooperative transmitters (NCTs). For continuous wave NCTs, the desired reflected signals are fundamentally received at the background of direct path interference (DPI). Proposed is the method of signal-to-interference ratio (SIR) evaluation. It is shown that the improvement in SIR is achieved due to the specific ambiguity functions of the radiated signals, as well as the phase history of both the signal and DPI.</t>
  </si>
  <si>
    <t>1222-1224</t>
  </si>
  <si>
    <t>60016835;60016835;60019702</t>
  </si>
  <si>
    <t>57198910533;35326077500;6603915767</t>
  </si>
  <si>
    <t>He, X.;Zeng, T.;Cherniakov, M.</t>
  </si>
  <si>
    <t>Birmingham;Beijing</t>
  </si>
  <si>
    <t>University of Birmingham;Beijing Institute of Technology</t>
  </si>
  <si>
    <t>60019702;60016835</t>
  </si>
  <si>
    <t>Interference level evaluation in SS-BSAR with GNSS non-cooperative transmitter</t>
  </si>
  <si>
    <t>10.1049/el:20045435</t>
  </si>
  <si>
    <t>2-s2.0-4944260403</t>
  </si>
  <si>
    <t>['scattering parameters', 'optimisation criteria', 'matching network']</t>
  </si>
  <si>
    <t>A matching network is introduced to minimise the signal envelope correlation between two identical antennas spaced close to each other. The optimisation criteria are derived from the expression of the correlation as a function of the scattering parameters.</t>
  </si>
  <si>
    <t>60007592;60007592;60007592-60016688</t>
  </si>
  <si>
    <t>6507042991;7003892496;56883021900</t>
  </si>
  <si>
    <t>Dossche, S.;Blanch, S.;Romeu, J.</t>
  </si>
  <si>
    <t>Dossche S.</t>
  </si>
  <si>
    <t>Optimum antenna matching to minimise signal correlation on a two-port antenna diversity system</t>
  </si>
  <si>
    <t>10.1049/el:20045737</t>
  </si>
  <si>
    <t>2-s2.0-4944262842</t>
  </si>
  <si>
    <t>['various conditions', 'strong dependence', 'similar apparatus', 'scattering field', 'receiving antenna', 'phase modulation', 'operation mechanism', 'mcgs present', 'careful analyses', 'balance technique', 'amplitude modulation']</t>
  </si>
  <si>
    <t>A sensitive microwave detector based on carrier wave zero-balance technique for abstracting human microwave cardio-graph (MCG) is established. More than eight hundred MCGs under various conditions are collected with this apparatus. It is shown that all the MCGs present a strong dependence on those conditions, such as the position of the receiving antenna, persons under testing, and their postures. Careful analyses of the experimental results show that the operation mechanism of this type of detector should be attributed to both the Amplitude Modulation (AM) and Phase Modulation (PM) of the heartbeat to the scattering field, instead of well-known Doppler effect, even though almost a similar apparatus is used.</t>
  </si>
  <si>
    <t>1073-1083</t>
  </si>
  <si>
    <t>60033100;60033100;60021200</t>
  </si>
  <si>
    <t>7402840866;7402196262;57196142358</t>
  </si>
  <si>
    <t>Tian, Yu Bo;Qian, Jian;Huang, Yong</t>
  </si>
  <si>
    <t>Nanjing;Shanghai</t>
  </si>
  <si>
    <t>Nanjing University;East China Normal University</t>
  </si>
  <si>
    <t>60033100;60021200</t>
  </si>
  <si>
    <t>Tian Y.B.</t>
  </si>
  <si>
    <t>Operation mechanism of microwave cardio-graph detector</t>
  </si>
  <si>
    <t>10.1163/1569393042955360</t>
  </si>
  <si>
    <t>2-s2.0-4444223632</t>
  </si>
  <si>
    <t>['proposed approach', 'polar geometries', 'phaseless near', 'performed along', 'numerical simulations', 'intermediate interpolation', 'integrated probe', 'huyghens sources', 'helicoidal curve', 'field reconstruction', 'field pattern', 'field data', 'efficient procedure', 'directly evaluated', 'cylindrical surface', 'complex near', 'circular helix', 'antenna far']</t>
  </si>
  <si>
    <t>An efficient procedure is developed for far-field reconstruction from phaseless near-field data on a circular helix. The application of an integrated probe is considered for collecting amplitude data to be used in the near-field phase retrieval. This is performed along the single line given by the helicoidal curve, thus reducing computation time as compared with planar and plane-polar geometries. Antenna far-field pattern is directly evaluated from complex near-field helicoidal data by a Fast Fourier Transform based algorithm, so any intermediate interpolation on a cylindrical surface is avoided. Numerical simulations on arrays of Huyghens sources are presented for assessing the effectiveness of the proposed approach.</t>
  </si>
  <si>
    <t>1057-1071</t>
  </si>
  <si>
    <t>60020261;60020261</t>
  </si>
  <si>
    <t>14029886000;57201738411</t>
  </si>
  <si>
    <t>Costanzo, Sandra;Di Massa, Giuseppe</t>
  </si>
  <si>
    <t>Rende</t>
  </si>
  <si>
    <t>Universit√† della Calabria</t>
  </si>
  <si>
    <t>Costanzo S.</t>
  </si>
  <si>
    <t>Far-field reconstruction from phaseless near-field data on a cylindrical helix</t>
  </si>
  <si>
    <t>10.1163/1569393042955414</t>
  </si>
  <si>
    <t>2-s2.0-4444289021</t>
  </si>
  <si>
    <t>['wise anti', 'three designs', 'suppressing cross', 'simulated results', 'polarization suppression', 'polarization level', 'one design', 'investigated theoretically', 'higher isolation', 'good agreement', 'four designs', 'experimental ones', 'different combinations', '5 ghz', '4 db', '34 db', '27 db', '10 db']</t>
  </si>
  <si>
    <t>Isolation | Microstrip antenna array | Polarization</t>
  </si>
  <si>
    <t>The cross-polarization suppression of dual-polarization linear microstrip antenna arrays is investigated theoretically and experimentally. Four designs of 4-element linear microstrip antenna arrays for suppressing cross-polarization are presented by using the pair-wise anti-phase feeding technique and different combinations. The simulated results are in good agreement with the experimental ones. The experimental results show that one design (design D) has much lower cross-polarization level (about 6-10 dB) and higher isolation (about 2-4 dB) than the other three designs. The cross-polarization level of this array is less than -27 dB and the isolation between two polarization ports is better than 34 dB in the entire frequency range of 8.74-9.5 GHz. ¬© 2004 Wiley Periodicals, Inc.</t>
  </si>
  <si>
    <t>448-451</t>
  </si>
  <si>
    <t>60023813;60023813;60023813</t>
  </si>
  <si>
    <t>26643246000;7202152603;8356085900</t>
  </si>
  <si>
    <t>Liang, Xian Ling;Zhong, Shun Shi;Wang, Wei</t>
  </si>
  <si>
    <t>Liang X.</t>
  </si>
  <si>
    <t>Cross-polarization suppression of dual-polarization linear microstrip antenna arrays</t>
  </si>
  <si>
    <t>10.1002/mop.20332</t>
  </si>
  <si>
    <t>2-s2.0-4444323523</t>
  </si>
  <si>
    <t>['wideband properly', 'suitable dimensions', 'study ).', 'proposed antenna', 'notches chosen', 'new impedance', 'matching technique', 'impedance bandwidth', 'ieee 802', 'greatly enhanced', 'ghz band', 'four times', 'constructed prototype', '5 ghz', '16a operation', '10 ghz']</t>
  </si>
  <si>
    <t>IEEE 802.16a antennas | Planar monopole antennas | UWB antennas</t>
  </si>
  <si>
    <t>A new square planar monopole antenna capable of providing a very wide impedance bandwidth of larger than 10 GHz is presented. The ultra-wideband properly for the proposed antenna is achieved by using a new impedance-matching technique of cutting a pair of notches at the two lower corners of the square planar monopole. With suitable dimensions of the notches chosen, the impedance bandwidth of the proposed antenna can be greatly enhanced to be larger than four times that of a corresponding simple square planar monopole antenna (about 10.7 versus 2.5 GHz in this study). A constructed prototype with an ultra-wideband property covering the 2-11-GHz band for IEEE 802.16a operation is presented and discussed. ¬© 2004 Wiley Periodicals, Inc.</t>
  </si>
  <si>
    <t>463-466</t>
  </si>
  <si>
    <t>60011357;60011357;60022847</t>
  </si>
  <si>
    <t>7402029960;35460663000;25642165500</t>
  </si>
  <si>
    <t>Su, Saou Wen;Wong, Kin Lu;Tang, Chia Lun</t>
  </si>
  <si>
    <t>Ultra-wideband square planar monopole antenna for IEEE 802.16a operation in the 2-11-GHz band</t>
  </si>
  <si>
    <t>10.1002/mop.20337</t>
  </si>
  <si>
    <t>2-s2.0-4444342661</t>
  </si>
  <si>
    <t>['yield analysis', 'widely used', 'two families', 'rectangular waveguide', 'plane corners', 'plane cases', 'optimum structures', 'microwave systems', 'loss restrictions', 'important aspect', 'fulfill space', 'frequency band', 'also required']</t>
  </si>
  <si>
    <t>Electro-magnetic simulation | H- and E-plane corners | Rectangular waveguide | Yield analysis</t>
  </si>
  <si>
    <t>H- and E-plane corners in rectangular waveguide are widely used in microwave systems. An important aspect in the design of these components is to maintain a specified return loss over a wide-frequency band. Designs that are compact in size are also required to fulfill space and insertion-loss restrictions. In this paper, two families of compact matched corners are considered: the multistepped and multimitered compact matched corners. Optimum physical dimensions that minimize return losses over the full-frequency band are given for the first three members of each family, for the H- and E-plane cases. In addition, a yield analysis of the optimum structures is included. The results are obtained by using the electromagnetic commercial simulator ŒºWave Wizard. ¬© 2004 Wiley Periodicals, Inc.</t>
  </si>
  <si>
    <t>494-497</t>
  </si>
  <si>
    <t>60015179;60015179;60015179</t>
  </si>
  <si>
    <t>57018287900;55412759300;7003288900</t>
  </si>
  <si>
    <t>Casanueva, Alicia;Pereda, Jos√© A.;Mediavilla, Ang√©l</t>
  </si>
  <si>
    <t>Casanueva A.</t>
  </si>
  <si>
    <t>Optimum compact H- and E-plane corners in rectangular waveguide</t>
  </si>
  <si>
    <t>10.1002/mop.20347</t>
  </si>
  <si>
    <t>2-s2.0-4444353937</t>
  </si>
  <si>
    <t>['reduced size', 'matched antennas', 'increased bandwidth', 'equivalent circuit', 'coplanar waveguide', 'compact way']</t>
  </si>
  <si>
    <t>CPW | Miniaturization | Slot antenna | T-matching | Wideband antenna</t>
  </si>
  <si>
    <t>A new, compact way to match slot antennas to a coplanar waveguide (CPW) feed is presented. In addition to its advantages of flexibility, reduced size, and increased bandwidth, a good analytical approximation of the matched antenna behavior is possible. An equivalent circuit and procedures for its design are presented. A set of T-matched antennas has been built and measured at the S-band. ¬© 2004 Wiley Periodicals, Inc.</t>
  </si>
  <si>
    <t>444-448</t>
  </si>
  <si>
    <t>11738782000;6504795963;7006665188</t>
  </si>
  <si>
    <t>Perruisseau-Carrier, Julien;Llorens Del R√≠o, Daniel;Mosig, Juan R.</t>
  </si>
  <si>
    <t>Perruisseau-Carrier J.</t>
  </si>
  <si>
    <t>A new integrated match for CPW-FED slot antennas</t>
  </si>
  <si>
    <t>10.1002/mop.20331</t>
  </si>
  <si>
    <t>2-s2.0-4444356447</t>
  </si>
  <si>
    <t>['uwb band', 'reasons underlying', 'paper presents', 'optimal design', 'multiband schemes', 'corresponding transmitting', 'antenna performances', 'also investigated']</t>
  </si>
  <si>
    <t>Multi-band scheme | Planar diamond antenna | Single-band scheme | UWB</t>
  </si>
  <si>
    <t>A planar diamond antenna is optimized for UWB wireless communications. The optimal design guarantees a flat |S 21| response over the UWB band for a corresponding transmitting/receiving antenna system. By revealing the reasons underlying an uneven |S 21| response, this paper presents an approach for optimal design. In addition, the antenna performances for both single-band and multiband schemes are also investigated. ¬©2004 Wiley Periodicals, Inc.</t>
  </si>
  <si>
    <t>8078272800;13307652900;35847896000</t>
  </si>
  <si>
    <t>Wu, Xuan Hui;Chan, Zhi Ning;Yang, Ning</t>
  </si>
  <si>
    <t>Wu X.</t>
  </si>
  <si>
    <t>Optimization of planar diamond antenna for single-band and multiband UWB wireless communications</t>
  </si>
  <si>
    <t>10.1002/mop.20333</t>
  </si>
  <si>
    <t>2-s2.0-4444356726</t>
  </si>
  <si>
    <t>['van atta', 'radiation patterns', 'polar angle', 'monostatic rcs', 'front side', 'fdtd calculations', 'cylindrical laminate', 'copper surface', 'backscattering direction', 'antenna array', '25 ghz', '20 db']</t>
  </si>
  <si>
    <t>Curved laminate | Retro-directivity | Slot-antenna array | Van Atta array</t>
  </si>
  <si>
    <t>A Van Atta, retro-directive, slot-antenna array on a cylindrical laminate is designed for use at 3.25 GHz. The array comprises four slots in a line, engraved on the front side of the laminate; the interconnecting microstrip feed lines are on the backside. Radiation patterns of the array are determined by FDTD calculations as well as measurements. The monostatic RCS of the array, compared to an all-copper surface of the same size and shape as the cylindrical laminate, can be enhanced by 5 to 20 dB if the polar angle of the backscattering direction is in the range 20¬∞-55¬∞. ¬© 2004 Wiley Periodicals, Inc.</t>
  </si>
  <si>
    <t>471-474</t>
  </si>
  <si>
    <t>9043227900;8227063800;7003881102</t>
  </si>
  <si>
    <t>Christodoulou, Michael G.;Notis, Dimitrios T.;Chrissoulidis, Dimitrios P.</t>
  </si>
  <si>
    <t>Christodoulou M.</t>
  </si>
  <si>
    <t>Van Atta retro-directive slot-antenna array on cylindrical laminate</t>
  </si>
  <si>
    <t>10.1002/mop.20340</t>
  </si>
  <si>
    <t>2-s2.0-4444356874</t>
  </si>
  <si>
    <t>['time domain', 'signal processing', 'reconstructed data', 'proposed scheme', 'patch antenna', 'original size', 'much smaller', 'field pattern', 'field distribution', 'efficiently predict', 'difference time', 'compressing technique', 'broadly used']</t>
  </si>
  <si>
    <t>Data compression | FDTD: Far-field pattern</t>
  </si>
  <si>
    <t>The data-compressing technique, which has been broadly used in signal processing, is employed to efficiently predict the far-field pattern in a finite-difference time-domain (FDTD) simulation. In this paper, we present a technique by which we compress the data of a surface-field distribution on the surface of a Huygens' box and save it in a compressed file format that is much smaller than its original size. The far-field pattern is predicted by using the reconstructed data in the time domain through the near-to-far-field transformation module. A patch antenna is employed to validate the proposed scheme. ¬© 2004 Wiley Periodicals, Inc.</t>
  </si>
  <si>
    <t>437-441</t>
  </si>
  <si>
    <t>7410335973;7401907250;7403914320</t>
  </si>
  <si>
    <t>Wang, Sicong;Zhou, Baixin;Yu, Wenhua</t>
  </si>
  <si>
    <t>Application of data-compressing technique to far field pattern prediction in FDTD simulation</t>
  </si>
  <si>
    <t>10.1002/mop.20329</t>
  </si>
  <si>
    <t>2-s2.0-4444360189</t>
  </si>
  <si>
    <t>['three gallium', 'performance parameters', 'novel technique', 'microstrip antenna', 'compensation network', 'bandwidth enhancement', '67 %.', '10 ghz']</t>
  </si>
  <si>
    <t>Bandwidth enhancement | Microstrip antenna | Negative inductor</t>
  </si>
  <si>
    <t>In this study, a novel technique for bandwidth enhancement of a microstrip antenna with a floating negative inductor matching network is presented. A compensation network consisting of three gallium-arsenide field effect transistor is employed at the input of a microstrip antenna operating at 10 GHz. The performance parameters of the designed microstrip antenna with and without compensation network are compared. The simulation results show that compensation network can improve the bandwidth from 17.21% to 32.67%. ¬© 2004 Wiley Pe riodicals, Inc.</t>
  </si>
  <si>
    <t>476-478</t>
  </si>
  <si>
    <t>60014930;60014930;60014930;60014930</t>
  </si>
  <si>
    <t>23467040000;6701672692;7004326630;57210371810</t>
  </si>
  <si>
    <t>Kaya, Adnan;Kilin√ß, Sel√ßuk;Yuksel, E. Yesim;Cam, Ugur</t>
  </si>
  <si>
    <t>Kaya A.</t>
  </si>
  <si>
    <t>Bandwidth enhancement of a microstrip antenna using negative inductance as impedance matching device</t>
  </si>
  <si>
    <t>10.1002/mop.20342</t>
  </si>
  <si>
    <t>2-s2.0-4444360323</t>
  </si>
  <si>
    <t>['uhf band', 'top edge', 'signal reception', 'proposed antenna', 'portable computers', 'planar structure', 'novel low', 'low profile', 'laptop display', 'digital television', '600 mhz', '46 mm', '262 mhz', '1 vswr']</t>
  </si>
  <si>
    <t>Antennas | DTV antennas | Mobile antennas | Planar monopole antennas</t>
  </si>
  <si>
    <t>A novel low-profile planar metal-plate monopole antenna suitable for digital television (DTV) signal reception in the UHF band for laptops or portable computers is presented. The proposed antenna is a tab-shaped planar monopole with a low profile of 46 mm (about 9% of the wavelength at 600 MHz) and shows a wide operating bandwidth (2.5:1 VSWR) of 262 MHz (larger than 40% centered at about 600 MHz). When in operation, the proposed antenna protrudes from the top edge of the supporting metal frame of the laptop display. When not in operation, owing to its planar structure, the proposed antenna is suitable to be retracted back inside the laptop casing behind the display. The proposed antenna is implemented and studied. ¬© 2004 Wiley Peri-odicals, Inc.</t>
  </si>
  <si>
    <t>35460663000;9239836300;7404814879;7401939433</t>
  </si>
  <si>
    <t>Wong, Kin Lu;Lin, Chun I.;Wu, Tzuenn Yih;Lai, Jeng Wen</t>
  </si>
  <si>
    <t>A planar DTV receiving antenna for laptop applications</t>
  </si>
  <si>
    <t>10.1002/mop.20344</t>
  </si>
  <si>
    <t>2-s2.0-4444366288</t>
  </si>
  <si>
    <t>['paper describes', 'mobility transistor', 'line structure', 'conversion loss', 'chip size', '7 db', '28 mm2', '28 db']</t>
  </si>
  <si>
    <t>Double-balanced | GaAs diode | Ka band | Star mixer</t>
  </si>
  <si>
    <t>This paper describes the design and measurement of a double-balanced monolithic star mixer using a double planar baluns with a Marchand section followed by a coupled-line structure. The microwave and millimeter-wave integrated circuits (MMICs) are fabricated on commercially available InGaAs/AGaAs pseudomorphic high-electron-mobility transistor (PHEMT) processes with a chip size of 1.43 √ó 1.28 mm2. The typical up-conversion loss is 7 dB with an LO-to-RF isolation better than 28 dB. ¬© 2004 Wiley Periodicals, Inc.</t>
  </si>
  <si>
    <t>455-458</t>
  </si>
  <si>
    <t>60014982;60014982;60095856;60095856;60095856</t>
  </si>
  <si>
    <t>8396464900;57221300233;56031951000;8948806000;56004334500</t>
  </si>
  <si>
    <t>Huang, C. W.;Chang, S. J.;Wu, W.;Wu, C. L.;Chang, C. S.</t>
  </si>
  <si>
    <t>Hsin-She Shiang;Tainan</t>
  </si>
  <si>
    <t>Transcom Inc.;National Cheng Kung University</t>
  </si>
  <si>
    <t>60095856;60014982</t>
  </si>
  <si>
    <t>Huang C.W.</t>
  </si>
  <si>
    <t>A Ka-band PHEMT diode double-balanced star mixer MMIC</t>
  </si>
  <si>
    <t>10.1002/mop.20334</t>
  </si>
  <si>
    <t>2-s2.0-4444382922</t>
  </si>
  <si>
    <t>15163/01/NL/DC</t>
  </si>
  <si>
    <t>['water vapour', 'troposphere winds', 'spatial distribution', 'sensitivity analysis', 'scientific requirements', 'satellites forming', 'results obtained', 'radio propagation', 'possible measurements', 'performing trade', 'performance model', 'paper shows', 'monitor variations', 'mission analysis', 'main results', 'francis ltd', 'final measurement', 'expected values', 'detection bandwidth', 'called wats', 'atmospheric troposphere', 'analysed mission', 'also taking']</t>
  </si>
  <si>
    <t>This paper shows the main results of a pre-feasibility study commissioned by the European Space Agency (ESA) in the framework of the Earth Explorer Core Mission programme. The analysed mission is called WATS (Water vapour and wind in Atmospheric Troposphere and Stratosphere) and aims to monitor variations and changes in the global atmospheric water vapour distribution and lower-stratosphere/upper-troposphere winds. Starting from a set of scientific requirements, the present work shows the main results of the mission analysis in terms of the number and spatial distribution of possible measurements. By performing trade-off with respect to expected values, the number of satellites forming the constellation has been fixed as well as the main orbital parameters, also taking into account degradations within the maximum expected mission lifetime. To assess the accuracy of the final measurement, a suitable performance model has been established that takes into account the effects of both the radio propagation of the signal through the atmosphere and the instrument receiving chain. The results obtained by running such a performance model are presented and discussed in order to assess the main system parameters mainly in terms of minimum transmitted power. Following, a sensitivity analysis is presented that shows the effects of antenna pointing error, receiver gain fluctuation, effective antenna size and pre-detection bandwidth. ¬© 2004 Taylor and Francis Ltd.</t>
  </si>
  <si>
    <t>3703-3730</t>
  </si>
  <si>
    <t>100430258;60073283;60073283</t>
  </si>
  <si>
    <t>7102471970;6507849403;57224253051</t>
  </si>
  <si>
    <t>Alberti, G.;Amata, G. B.;Amisano, F.</t>
  </si>
  <si>
    <t>Rome;Napoli</t>
  </si>
  <si>
    <t>Alenia Aeronautica;CO.RI.S.T.A.</t>
  </si>
  <si>
    <t>60073283;100430258</t>
  </si>
  <si>
    <t>Alberti G.</t>
  </si>
  <si>
    <t>Satellite constellation with direct radio measurements for atmospheric studies: WATS mission case</t>
  </si>
  <si>
    <t>10.1080/01431160410001680392</t>
  </si>
  <si>
    <t>2-s2.0-4544238897</t>
  </si>
  <si>
    <t>['transient two', 'transient species', 'signal manipulation', 'results show', 'polarizaton selectivity', 'polarization dependence', 'model system', 'ir experiments', 'dimensional infrared']</t>
  </si>
  <si>
    <t>The polarization dependence of transient two-dimensional infrared (IR) spectroscopy (T2D-IR) of transient species was analyzed. The T2D-IR was a ultraviolet (UV) pump which involve up to three different transition dipole moments. The UV pulses increased the versatility of signal manipulation and potential structural information content of signals. The results show the use of polarizaton selectivity of T2D-IR experiments on photo triggered metal-to-ligand charge transfer in the model system.</t>
  </si>
  <si>
    <t>5943-5957</t>
  </si>
  <si>
    <t>60012614;60012614;60012614</t>
  </si>
  <si>
    <t>6603013870;6603902140;7006380522</t>
  </si>
  <si>
    <t>Bredenbeck, Jens;Helbing, Jan;Hamm, Peter</t>
  </si>
  <si>
    <t>Zurich</t>
  </si>
  <si>
    <t>University of Zurich</t>
  </si>
  <si>
    <t>Bredenbeck J.</t>
  </si>
  <si>
    <t>Transient two-dimensional infrared spectroscopy: Exploring the polarization dependence</t>
  </si>
  <si>
    <t>10.1063/1.1779575</t>
  </si>
  <si>
    <t>2-s2.0-5444250347</t>
  </si>
  <si>
    <t>['zea mays', 'way indicating', 'transient conditions', 'structure due', 'steady state', 'singlet states', 'rrp scheme', 'reaction center', 'rate constant', 'quantitative relationship', 'psbs genotype', 'ps ii', 'prior work', 'photosystem ii', 'photosynthesis research', 'perturbing effects', 'observed departures', 'measurement bias', 'kda pigment', 'high degree', 'fluorescence yield', 'expression level', 'encompassing effects', 'direct quenching', 'dependent changes', 'considers f', 'closed centers', 'cannot account', 'apparent effect', 'anomalous covariation', 'alter interactions', '2 ).']</t>
  </si>
  <si>
    <t>Arabidopsis | gas exchange | photosystem | plastoquinone | psbS | quantum yield</t>
  </si>
  <si>
    <t>Defining a quantitative relationship between chlorophyll a fluorescence yield and Photosystem II (PS II) function is important to photosynthesis research. Prior work [Peterson and Havir (2003) Photosynth Res 75: 57-70] indicated an apparent effect of psbS genotype on the in vivo rate constant for photochemistry in PS II (k P0). The nuclear psbS gene encodes a 22-kDa pigment-binding antenna protein (PS II-S) essential for photoprotective nonphotochemical quenching (NPQ) in PS II. Ten Arabidopsis thaliana lines were chosen for study, encompassing effects on PS II-S expression level and/or structure due to single-site amino acid substitution. Short-term (i.e. seconds) irradiance-dependent changes in steady state fluorescence yields F o and F m (open and closed centers, respectively) were evaluated for compliance with the reversible radical pair (RRP) model of PS II. All lines (including normal Nicotiana tabacum and Zea mays) deviated from the RRP scheme in the same way indicating that psbS genotype per se does not alter interactions between the antenna and reaction center and thereby affect k P0. Rather, observed departures from RRP model behavior are consistent with overestimation of F m due to perturbing effects of the saturating multiple turnover flash employed in its measurement. Reversal of direct quenching of singlet states by plastoquinone during the flash could occur but by itself cannot account for the anomalous covariation in F o and F m. Reduction of the PS II acceptor side apparently either amplifies the rate constant for fluorescence or suppresses that of xanthophyll-dependent thermal deactivation (q E). A procedure was devised that considers F o when correcting maximal fluorescence values for measurement bias. A high degree of consistency in assessment of PS II quantum yield based on corrected fluorescence parameters and simultaneous CO 2 exchange measurements was noted under both steady state and transient conditions (360 Œºl CO 2l -1, 1% O 2).</t>
  </si>
  <si>
    <t>95-107</t>
  </si>
  <si>
    <t>60026722;60026722</t>
  </si>
  <si>
    <t>7403617633;6603945191</t>
  </si>
  <si>
    <t>Peterson, Richard B.;Havir, Evelyn A.</t>
  </si>
  <si>
    <t>Connecticut Agricultural Experiment Station</t>
  </si>
  <si>
    <t>Peterson R.</t>
  </si>
  <si>
    <t>The multiphasic nature of nonphotochemical quenching: Implications for assessment of photosynthetic electron transport based on chlorophyll fluorescence</t>
  </si>
  <si>
    <t>10.1023/B:PRES.0000040477.43858.54</t>
  </si>
  <si>
    <t>2-s2.0-4544306156</t>
  </si>
  <si>
    <t>['wavelength side', 'time scale', 'time constant', 'single type', 'room temperature', 'results suggest', 'red shift', 'observed either', 'microsecond time', 'may coexist', 'lh2 complex', 'isosbestic wavelength', 'fast decay', 'different numbers', 'close proximity', '8 œºs', '77 k', '590 nm', '0 œºs']</t>
  </si>
  <si>
    <t>bacteriochlorophyll | carotenoid | LH2-light-harvesting antenna complex | time-resolved spectroscopy | triplet excitation transfer</t>
  </si>
  <si>
    <t>We have studied, by means of sub-microsecond time-resolved absorption spectroscopy, the triplet-excited state dynamics of carotenoids (Cars) in the intermediate-light adapted LH2 complex (ML-LH2) from Rhodopseudomonas palustris containing Cars with different numbers of conjugated double bonds. Following pulsed photo-excitation at 590 nm at room temperature, rapid spectral equilibration was observed either as a red shift of the isosbestic wavelength on a time scale of 0.6-1.0 Œºs, or as a fast decay in the shorter-wavelength side of the T n‚ÜêT 1 absorption of Cars with a time constant of 0.5-0.8 Œºs. Two major spectral components assignable to Cars with 11 and 12 conjugated double bonds were identified. The equilibration was not observed in the ML-LH2 at 77 K, or in the LH2 complex from Rhodobacter sphaeroides G1C containing a single type of Car. The unique spectral equilibration was ascribed to temperature-dependent triplet excitation transfer among different Car compositions. The results suggest that Cars of 11 and 12 conjugated bonds, both in close proximity of BChls, may coexist in an Œ±,Œ≤-subunit of the ML-LH2 complex.</t>
  </si>
  <si>
    <t>83-94</t>
  </si>
  <si>
    <t>60019499;60013625;60019499;60019499;60013625;60013625;60019499;60019499</t>
  </si>
  <si>
    <t>14522187100;57192712446;7406898197;7102502939;7410271558;8533875400;7410265716;56496820200</t>
  </si>
  <si>
    <t>Feng, Juan;Wang, Qian;Wu, Yi Shi;Ai, Xi Cheng;Zhang, Xu Jia;Huang, You Guo;Zhang, Xing Kang;Zhang, Jian Ping</t>
  </si>
  <si>
    <t>Chinese Academy of Sciences;Institute of Biophysics Chinese Academy of Sciences</t>
  </si>
  <si>
    <t>60019499;60013625</t>
  </si>
  <si>
    <t>Feng J.</t>
  </si>
  <si>
    <t>Triplet excitation transfer between carotenoids in the LH2 complex from photosynthetic bacterium Rhodopseudomonas palustris</t>
  </si>
  <si>
    <t>10.1023/B:PRES.0000040445.71124.96</t>
  </si>
  <si>
    <t>2-s2.0-4544320011</t>
  </si>
  <si>
    <t>['tertiolecta grown', 'subsequent photoacclimation', 'stable regimes', 'photoacclimation consistent', 'measured indices', 'investigated photoacclimation', 'dunaliella tertiolecta', 'cells grown']</t>
  </si>
  <si>
    <t>absorption and fluorescence excitation spectra | carotenoids | chlorophylls | diurnal course | fluorescence induction | growth rate | photosystem 2 antenna size | phytoplankton | vertical mixing | xanthophyll cycle pigments</t>
  </si>
  <si>
    <t>We investigated photoacclimation of Dunaliella tertiolecta (Butcher) in irradiance (I) regimes simulating mixed layer conditions of turbid estuarine waters or lakes. D. tertiolecta was exposed to a range of fixed I regimes to establish baseline physiology-I relationships that were compared with subsequent photoacclimation to a simulated mixed layer. Measured indices of photoacclimation included cellular pigmentation, chlorophyll variable fluorescence, and effective photosystem 2 antenna size. While D. tertiolecta grown under fluctuating I maintained division rates comparable to cells grown at high I, the cells exhibited characteristics of photoacclimation consistent with cells grown under a stable regimes at irradiances considerably lower than the average I of the simulated mixed layer.</t>
  </si>
  <si>
    <t>273-281</t>
  </si>
  <si>
    <t>Photosynthetica</t>
  </si>
  <si>
    <t>60027611;60027611;60006337</t>
  </si>
  <si>
    <t>6508291962;55942800600;6603689369</t>
  </si>
  <si>
    <t>Havelkov√°-Dou≈°ov√°, H.;Pr√°≈°il, O.;Behrenfeld, M. J.</t>
  </si>
  <si>
    <t>Czech Republic;United States</t>
  </si>
  <si>
    <t>Prague;Greenbelt</t>
  </si>
  <si>
    <t>Institute of Microbiology of the Academy of Sciences of the Czech Republic;NASA Goddard Space Flight Center</t>
  </si>
  <si>
    <t>60027611;60006337</t>
  </si>
  <si>
    <t>Havelkov√°-Dou≈°ov√° H.</t>
  </si>
  <si>
    <t>Photoacclimation of Dunaliella tertiolecta (Chlorophyceae) under fluctuating irradiance</t>
  </si>
  <si>
    <t>10.1023/B:PHOT.0000040600.04502.32</t>
  </si>
  <si>
    <t>2-s2.0-4544358473</t>
  </si>
  <si>
    <t>DE-AC03-99ER54463</t>
  </si>
  <si>
    <t>['wall mode', 'plasma response', 'maximum amplification', 'applied frequency', 'active measurements']</t>
  </si>
  <si>
    <t>Active measurements of spectrum of the rotation stabilized resistive-wall mode (RWM) was carried out. The perturbed radial magnetic field at the wall which yields resonant field amplification (RFA) amplitude was defined. Maximum amplification was observed when the externally applied field rotates with a frequency of a fraction of the inverse wall time in the direction of the toroidal plasma rotation. The structure of the plasma response was found to be independent of the applied frequency and typical for an RWM.</t>
  </si>
  <si>
    <t>60030162;60013901;60030162;60013901;60013901;60030162;60018020;60013901;60013901</t>
  </si>
  <si>
    <t>7003275619;55579383500;7006479621;35395704200;7005732967;57022264000;36148098300;7004181963;7005469624</t>
  </si>
  <si>
    <t>Reimerdes, H.;Chu, M. S.;Garofalo, A. M.;Jackson, G. L.;La Haye, R. J.;Navratil, G. A.;Okabayashi, M.;Scoville, J. T.;Strait, E. J.</t>
  </si>
  <si>
    <t>New York;Princeton;San Diego</t>
  </si>
  <si>
    <t>Columbia University;Princeton Plasma Physics Laboratory;General Atomics</t>
  </si>
  <si>
    <t>60030162;60018020;60013901</t>
  </si>
  <si>
    <t>Reimerdes H.</t>
  </si>
  <si>
    <t>Measurement of the resistive-wall-mode stability in a rotating plasma using active MHD spectroscopy</t>
  </si>
  <si>
    <t>10.1103/PhysRevLett.93.135002</t>
  </si>
  <si>
    <t>2-s2.0-19644366677</t>
  </si>
  <si>
    <t>['weak expression', 'type antigens', 'three fucose', 'specific lectins', 'similar structures', 'seven patients', 'seven asialohaptoglobins', 'rather low', 'probably due', 'pooled sera', 'particular glycoproteins', 'one case', 'necessary lewis', 'metastatic potential', 'low amount', 'lex antigen', 'lewisx epitope', 'highly elevated', 'healthy subjects', 'haptoglobins isolated', 'fucosylated lewis', 'fucosylated counterpartners', 'fucose may', 'examined haptoglobins', 'elisa tests', 'current study', 'core region', 'cancer cells', 'authors focused', 'ascites fluids', '6 linkage', '3 linkage']</t>
  </si>
  <si>
    <t>Ascites fluids | Fucosylation | Haptoglobin | Lewis x</t>
  </si>
  <si>
    <t>Background. Expression of fucosylated Lewis-type antigens is considered as crucial for the metastatic potential of cancer cells. Overexpression of similar structures on circulating soluble glycoproteins was hypothesized to compete in the interaction of selectins with their sialylated and fucosylated counterpartners. Anyway, fucose may be expressed in particular glycoproteins and conditions in different, not necessary Lewis-type, positions. In the current study the authors focused on the fucosylation of ascites fluid haptoglobin. Material and Methods. Haptoglobin was isolated from ascites fluids of seven patients with advanced ovarian cancer and from pooled sera of healthy subjects. Fucosylation of haptoglobin and asialo-haptoglobin was analyzed in LECTIN-ELISA with three fucose-specific lectins. Expression of sialyl-Lewisx epitope was examined in ELISA tests with anti-sLex monoclonal antibodies. Results. All haptoglobins isolated from the ascites fluids showed significantly increased reactivity with Aleuria aurantia lectin. Reactivity with Lothus tetragonolobus lectin was highly elevated only in four out of seven asialohaptoglobins, indicating for Lex (but not sialyl-Lex) expression. In one case the presence of bifucosylated Ley structure was suggested. Expression of sialyl-Lex antigen in examined haptoglobins is rather low. Conclusions. Haptoglobin in ascites fluids of ovarian cancer patients is fucosylated much higher than in serum of healthy subjects. Fucose is bound with Œ±1-6 linkage in the core region of glycans and with Œ±1-3 linkage, as Lex antennae epitope. Weak expression of sialyl-Lex is probably due to the low amount of Œ±2-3 bound sialic acid.</t>
  </si>
  <si>
    <t>581-587</t>
  </si>
  <si>
    <t>1230025X</t>
  </si>
  <si>
    <t>Advances in Clinical and Experimental Medicine</t>
  </si>
  <si>
    <t>60007108;60007108</t>
  </si>
  <si>
    <t>56006852400;8980807400</t>
  </si>
  <si>
    <t>Ferens-Sieczkowska, Miros≈Çawa;Kossowska, Barbara</t>
  </si>
  <si>
    <t>50-367 Wroc≈Çaw</t>
  </si>
  <si>
    <t>Wroclaw Medical University</t>
  </si>
  <si>
    <t>Ferens-Sieczkowska M.</t>
  </si>
  <si>
    <t>Haptoglobin fucosylation in ascites fluids of ovarian cancer patients</t>
  </si>
  <si>
    <t>2-s2.0-4544255009</t>
  </si>
  <si>
    <t>['wireless transfer', 'wireless lan', 'varied depending', 'three pieces', 'ten pieces', 'radio waves', 'power outputs', 'power output', 'placed directly', 'patient monitor', 'one malfunction', 'observational study', 'much higher', 'microwave ovens', 'microwave oven', 'medical equipment', 'maximum distance', 'malfunctions occurred', 'information technology', 'hospital administrators', 'healthcare 2004', 'g ).', 'frequency similar', 'electronic equipment', 'electromagnetic interference', 'determine whether', 'data analysis', 'centre frequency', 'antenna emitting', 'also performed', 'access point', '7 w', '50 cm', '50 %,', '40 cm', '15 cm']</t>
  </si>
  <si>
    <t>Objective: To clarify the compatibility of electronic medical equipment with wireless local area network (LAN) data communications using the Institute of Electrical and Electronic Engineers standard for radio waves (IEEE802.11a, b, and g). Design: Observational study. Experiments were performed to determine if electronic medical equipment is affected by radio waves transmitted at a frequency similar to those used by a wireless LAN. Experiments were also performed to determine whether the electromagnetic field emitted by electronic medical equipment interferes with wireless LAN communication. Setting: The observations were done in an electromagnetic anechoic chamber. Method: To determine if wireless LAN communication affected the functioning of medical equipment, ten pieces of electronic medical equipment were irradiated with radio waves of 2.4 and 5.2 GHz frequencies at power outputs of 2.7 W and 2.9 W respectively. The distance between the antenna emitting the radio waves and the equipment was varied. If any equipment malfunction occurred, the nature of the malfunction and the distance at which it occurred was noted. To determine if the electromagnetic field emitted by medical equipment affected wireless LAN communication, a patient monitor and microwave ovens were placed at various distances away from a computer performing wireless file transfers. The field intensity surrounding the electronic equipment was measured and its effect on IEEE802.11b data communication observed. Results: Electromagnetic interference from radio waves was observed with three pieces of medical equipment. The maximum distance at which malfunctions occurred was less than 15 cm with the exception of one malfunction which occurred at a distance of 40 cm. Data analysis of the electromagnetic waves emitted by microwave ovens demonstrated that it was at almost the same centre frequency as the communication channel specified for wireless LAN by IEEE802.11b. Electromagnetic interference (EMI) with the wireless LAN system occurred and this varied depending on the distance and position between the equipment and the access point for the wireless transfer. When the distance was 50 cm the rate of data transfer fell to 50%, and was as low as 5% when the door of the microwave oven was placed directly in front of the access point. Conclusion: This study has demonstrated the potential for mutual EMI interference between wireless LAN and electronic medical equipment. However, extrapolating these results to the clinical situation must be done with caution as the number of pieces of electronic medical equipment investigated in this study was small and the power output of the radio waves used is much higher than the power output allowed in hospital wireless LAN systems. When planning the installation of a wireless LAN, hospital administrators should consider electromagnetic wave irradiation testing of all electronic medical equipment to be used in the vicinity of the wireless LAN. ¬© The Journal on Information Technology in Healthcare 2004.</t>
  </si>
  <si>
    <t>281-291</t>
  </si>
  <si>
    <t>1479649X</t>
  </si>
  <si>
    <t>Journal on Information Technology in Healthcare</t>
  </si>
  <si>
    <t>60160813;60185923;60185923;60031051</t>
  </si>
  <si>
    <t>56370484000;36817363600;7401688395;7003936058</t>
  </si>
  <si>
    <t>Hanada, Eisuke;Hoshino, Yasushi;Takano, Kyoko;Kudou, Takato</t>
  </si>
  <si>
    <t>Fukuoka;Izumo;Oita</t>
  </si>
  <si>
    <t>Graduate School of Medical Sciences;Shimane University Hospital;Oita University</t>
  </si>
  <si>
    <t>60185923;60160813;60031051</t>
  </si>
  <si>
    <t>Hanada E.</t>
  </si>
  <si>
    <t>A pilot study on electromagnetic interference between radio waves used in wireless LAN communication and electronic medical equipment</t>
  </si>
  <si>
    <t>2-s2.0-4544376818</t>
  </si>
  <si>
    <t>['sr concentrations', 'sic particles', 'rich compounds', 'range 0', 'overall modification', 'optical microscopy', 'microstructural characteristics', 'elsevier b', 'ceramic interface', '5 %)']</t>
  </si>
  <si>
    <t>Interface | Microstructures | MMCs | Particle-reinforcement</t>
  </si>
  <si>
    <t>The effect of additions of Sr (in the range 0.05-0.5%) on the microstructural characteristics of Al-7 wt.% Si-10 vol.% SiCp composites have been studied. Optical microscopy (OM), SEM, EDS, WDS microanalysis techniques and X-ray diffraction powder techniques have been used for the characterization of the composites. It was found that Sr concentrations between 0.05 and 0.20 facilitates incorporation of higher volume fraction of SiC particles and also does not contribute to the overall modification of the matrix. However, at higher wt.% of Sr, Sr-rich compounds were found. These Strontium rich compounds were located at the matrix-ceramic interface. ¬© 2004 Published by Elsevier B.V.</t>
  </si>
  <si>
    <t>Materials Science and Engineering A</t>
  </si>
  <si>
    <t>101513067;101513067;60032442;60014097</t>
  </si>
  <si>
    <t>6507576204;6602443159;57198191829;7003315297</t>
  </si>
  <si>
    <t>Garcia-Hinojosa, J. A.;Gonzalez, C. R.;Ju√°rez, J. I.;Surappa, M. K.</t>
  </si>
  <si>
    <t>Mexico;India;Mexico</t>
  </si>
  <si>
    <t>Ciudad de M√©xico;Bengaluru;Coyoacan</t>
  </si>
  <si>
    <t>Universidad Nacional Aut√≥noma de M√©xico;Indian Institute of Science;Chemistry Faculty</t>
  </si>
  <si>
    <t>60032442;60014097;101513067</t>
  </si>
  <si>
    <t>Garcia-Hinojosa J.</t>
  </si>
  <si>
    <t>Effect of Sr addition on an Al-7Si-10 vol.% SiC&lt;inf&gt;p&lt;/inf&gt; cast composites</t>
  </si>
  <si>
    <t>S0921509304005751</t>
  </si>
  <si>
    <t>10.1016/j.msea.2004.05.017</t>
  </si>
  <si>
    <t>2-s2.0-4444247648</t>
  </si>
  <si>
    <t>NIRT 0304506</t>
  </si>
  <si>
    <t>['reflected signal', 'random arrays', 'proper multiple', 'polarized perpendicular', 'polarization effect', 'optoelectronic devices', 'nanotube axis', 'ir detectors', 'incoming radiation', 'electric field', 'antenna length']</t>
  </si>
  <si>
    <t>The polarization and the length antenna effect of random arrays of multi walled carbon nanotubes (MWCNT) were analyzed. It was found that the polarization effect is characterized by a suppression of the reflected signal when the electric field of the incoming radiation is polarized perpendicular to the nanotube axis. It was observed that the antenna length effect maximizes the response when the antenna length is a proper multiple of the half-wavelength of the radiation. The polarization and the length antenna effects could be used in a variety of optoelectronic devices such as THz and IR detectors.</t>
  </si>
  <si>
    <t>2607-2609</t>
  </si>
  <si>
    <t>60031117;60031117;60026443;60026443;102040443;60015206;60031117;60031117;60031117;60031117</t>
  </si>
  <si>
    <t>8362019100;35589100100;7102533245;57216309142;6603603434;57203332208;7801652508;8362018800;6507684669;7402408354</t>
  </si>
  <si>
    <t>Wang, Y.;Kempa, K.;Kimball, B.;Carlson, J. B.;Benham, G.;Li, W. Z.;Kempa, T.;Rybczynski, J.;Herczynski, A.;Ren, Z. F.</t>
  </si>
  <si>
    <t>Chestnut Hill;Natick;Miami;Shrewsbury</t>
  </si>
  <si>
    <t>Boston College;Natick Soldier Systems Center;Florida International University;MegaWave Corporation</t>
  </si>
  <si>
    <t>60031117;60026443;60015206;102040443</t>
  </si>
  <si>
    <t>Receiving and transmitting light-like radio waves: Antenna effect in arrays of aligned carbon nanotubes</t>
  </si>
  <si>
    <t>10.1063/1.1797559</t>
  </si>
  <si>
    <t>2-s2.0-7544226433</t>
  </si>
  <si>
    <t>['transfer state', 'transfer pathway', 'spheroidene ).', 'significantly shorter', 'separated state', 'radical formation', 'populated directly', 'mediated carotenoid', 'lower efficiency', 'lh2 complexes', 'lh2 complex', 'form ground', 'excited state', 'electron transfer', 'conjugation length', 'carotenoid radical', 'bchl anion', 'b800 complex', 'b800 bchl', 'amplitude component', '8 ps', '8 %).', '400 fs', '300 fs', '2 state', '2 ps', '15 %),', '1 lifetimes', '1 decay']</t>
  </si>
  <si>
    <t>The S 1-mediated carotenoid to BChl a energy-transfer pathway and carotenoid radical formation have been studied using femtosecond time-resolved transient absorption spectroscopy. A series of LH2 complexes (LH2 = light-harvesting complex 2) from Rhodobacter sphaeroides incorporating carotenoids neurosporene, spheroidene, and spheroidenone were used to explore the effect of conjugation length. The S 1 lifetimes of carotenoids in the LH2 complex are significantly shorter than in solution, resulting in efficiencies of the S 1-mediated energy transfer of 94%, 82%, and 76%, respectively. In addition to the S 1 decay, a low-amplitude component of ‚àº9 ps was revealed for all carotenoids in LH2 and assigned to the S* state. Besides energy transfer, excitation of the carotenoid S 2 state in LH2 complexes also leads to the formation of a carotenoid radical, and this pathway is also conjugation length dependent. The carotenoid radical is formed as a result of electron transfer between the carotenoid and B800 BChl a molecules. The yield of the radical formation is highest for neurosporene (10-15%), while a lower efficiency was observed for spheroidene (5-8%). For spheroidenone, no distinct radical signal was found. The precursor of the carotenoid radical is a charge-transfer state that is populated directly from the S 2 state. This charge-transfer state, which represents an excited state of the carotenoid-B800 complex, decays in 300 fs (neurosporene) or 400 fs (spheroidene) to form ground-state carotenoid cation and BChl anion. The charge-separated state has a lifetime of 2 ps (neurosporene) and 8 ps (spheroidene).</t>
  </si>
  <si>
    <t>15398-15407</t>
  </si>
  <si>
    <t>60029170;60029170;60022659;60001490;60029170</t>
  </si>
  <si>
    <t>7004628948;7004251319;7201842354;7006465617;7006706612</t>
  </si>
  <si>
    <t>Pol√≠vka, Tom√°≈°;Pullerits, T√µnu;Frank, Harry A.;Cogdell, Richard J.;Sundstr√∂m, Villy</t>
  </si>
  <si>
    <t>Sweden;United States;United Kingdom</t>
  </si>
  <si>
    <t>Lund;Storrs;Glasgow</t>
  </si>
  <si>
    <t>Lunds Universitet;University of Connecticut;University of Glasgow</t>
  </si>
  <si>
    <t>60029170;60022659;60001490</t>
  </si>
  <si>
    <t>Pol√≠vka T.</t>
  </si>
  <si>
    <t>Ultrafast formation of a carotenoid radical in LH2 antenna complexes of purple bacteria</t>
  </si>
  <si>
    <t>10.1021/jp0483019</t>
  </si>
  <si>
    <t>2-s2.0-3042751986</t>
  </si>
  <si>
    <t>['values decreased', 'solvent molecules', 'significant reduction', 'scalar coupling', 'protons close', 'pigment molecules', 'organic solvents', 'major light', 'macrocyclic protons', 'macrocyclic carbons', 'large decrease', 'labeled sample', 'intact farnesyl', 'ideal molecule', 'hydroxyl proton', 'high aggregates', 'farnesyl protons', 'dipolar interaction', 'combined effect', 'carbon tetrachloride', 'bonding sites', 'bonding property', 'bchl cf', 'bchl c']</t>
  </si>
  <si>
    <t>Bacteriochlorophyll (BChl) c is a major light-harvesting pigment family in green photosynthetic bacteria. In organic solvents, the pigment molecules are capable of forming stable dimers and self-assembling into high aggregates which have been used as a model for the native chlorosome antenna. NMR relaxation times were measured for the intact farnesyl (31R)-[E, E]BChl c F in methanol, acetone, and carbon tetrachloride. The spin-lattice relaxation times (T1H) were determined to be 0.3-1.2 s for the macrocyclic protons and 0.73-3.3 s for the farnesyl protons in methanol and acetone in which the BChl c exists as a monomer. Strong hydrogen bonding between the BChl c and solvent molecules resulted in a significant reduction in the spin-spin relaxation times (T2H) for the protons close to the hydrogen-bonding sites. This result can be interpreted in terms of a combined effect of scalar coupling with the hydroxyl proton and dipolar interaction with the solvent molecules. Formation of BChl c dimer in carbon tetrachloride led to an increase in T1H and a large decrease in T2H with respect to the values of monomer, indicating that the correlation time became longer as a result of the much reduced molecular motion. With the use of a highly randomly 13C- labeled sample, we were able to measure the 13C relaxation times. The T1C were determined in a range of 0.26-3.3 s for the macrocyclic carbons in methanol, and these values decreased as BChl c formed a dimer but remained in the same order of magnitude. The (31R)-[E, E]BChl cF is demonstrated as an ideal molecule for studying the hydrogen-bonding property and the dynamic exchange behavior between the individual molecules within a dimer.</t>
  </si>
  <si>
    <t>15422-15428</t>
  </si>
  <si>
    <t>60008435;60008435;60008435;60008435;60008435</t>
  </si>
  <si>
    <t>16164731000;36120168100;55628545000;57196874196;7103347251</t>
  </si>
  <si>
    <t>Wang, Zheng Yu;Kadota, Tomoyuki;Kobayashi, Masayuki;Kasuya, Atsuo;Nozawa, Tsunenori</t>
  </si>
  <si>
    <t>Wang Z.Y.</t>
  </si>
  <si>
    <t>NMR relaxation study of the bacteriochlorophyll c in solutions</t>
  </si>
  <si>
    <t>10.1021/jp0404221</t>
  </si>
  <si>
    <t>2-s2.0-6344284877</t>
  </si>
  <si>
    <t>['wider bandwidth', 'rectangular microstripline', 'proposed antenna', 'patch leads', 'open slot', 'measured bandwidth', 'large offset', 'coupled large', 'conventional structures', 'bgp ),', 'approximately 104']</t>
  </si>
  <si>
    <t>A rectangular microstripline-fed directional aperture-coupled large-offset patch antenna with an open slot (OS) and a back ground plane (BGP), which has better radiation pattern properties, with the advantage of wider bandwidth than conventional structures, has been investigated. The large offset of the patch leads to enhanced bandwidth characteristic. The measured bandwidth of the antenna with an OS and the BGP is approximately 104% (2.0 ‚â• VSWR). The proposed antenna is not only more wideband but also has better radiation pattern characteristics than antennas with CS and BGP.</t>
  </si>
  <si>
    <t>1244-1245</t>
  </si>
  <si>
    <t>Jang, Y. W.</t>
  </si>
  <si>
    <t>Experimental study of directional aperture-coupled large-offset patch antenna with OS and BGP</t>
  </si>
  <si>
    <t>10.1049/el:20045483</t>
  </si>
  <si>
    <t>2-s2.0-6444231749</t>
  </si>
  <si>
    <t>['simple zero', 'orthogonal space', 'forcing receiver', 'antenna selection']</t>
  </si>
  <si>
    <t>The performance of a quasi-orthogonal space-time block code with antenna selection is considered. Transmit antenna selection as well as receive antenna selection is studied. A new selection rule is proposed that minimises the average bit error ratio and achieves full diversity even if only a simple zero-forcing receiver is used.</t>
  </si>
  <si>
    <t>1282-1284</t>
  </si>
  <si>
    <t>60018163;60018163;60018163</t>
  </si>
  <si>
    <t>6508233326;6505581676;7003306146</t>
  </si>
  <si>
    <t>Badic, B.;Fuxjaeger, P.;Weinrichter, H.</t>
  </si>
  <si>
    <t>Technische Universit√§t Wien</t>
  </si>
  <si>
    <t>Badic B.</t>
  </si>
  <si>
    <t>Performance of quasi-orthogonal space-time code with antenna selection</t>
  </si>
  <si>
    <t>10.1049/el:20046141</t>
  </si>
  <si>
    <t>2-s2.0-6444232824</t>
  </si>
  <si>
    <t>['tm polarisations', 'results indicate', 'obtained simultaneously', 'incident field', 'backscattered power']</t>
  </si>
  <si>
    <t>Electromagnetic scattering behaviour of a superstrate loaded metallo-dielectric structure based on Sierpinski carpet fractal geometry is reported. The results indicate that the frequency at which backscattering is minimum can be tuned by varying the thickness of the superstrate. A reduction in backscattered power of ‚àº44 dB is obtained simultaneously for both TE and TM polarisations of the incident field.</t>
  </si>
  <si>
    <t>1245-1246</t>
  </si>
  <si>
    <t>60031544;60029694;60031544;60031544;60031544</t>
  </si>
  <si>
    <t>6701852921;7103189849;7004362848;57218539158;7006249330</t>
  </si>
  <si>
    <t>Chandran, A. R.;Mathew, T.;Aanandan, C. K.;Mohanan, P.;Vasudevan, K.</t>
  </si>
  <si>
    <t>Kochi;Kottayam</t>
  </si>
  <si>
    <t>Cochin University of Science and Technology;Mahatma Gandhi University</t>
  </si>
  <si>
    <t>60031544;60029694</t>
  </si>
  <si>
    <t>Chandran A.R.</t>
  </si>
  <si>
    <t>Frequency tunable metallo-dielectric structure for backscattering reduction</t>
  </si>
  <si>
    <t>10.1049/el:20046025</t>
  </si>
  <si>
    <t>2-s2.0-6444232839</t>
  </si>
  <si>
    <t>['reflector design', 'annular patches', '94 ghz']</t>
  </si>
  <si>
    <t>A single-layer reflector antenna combining eight and four correcting Fresnel zones is presented. The progressive phase shift is achieved by circular and annular patches. The choice of a quarter-wavelength thickness substrate provides naturally 0 and 180¬∞ correcting zones that simplify the reflector design. A prototype of reflector antenna working at 94 GHz has been designed, built and measured. Measurement results show 70% improvement of antenna aperture efficiency compared to the half-wave Fresnel zone plate reflector.</t>
  </si>
  <si>
    <t>1241-1242</t>
  </si>
  <si>
    <t>60110755;60110755;60110755</t>
  </si>
  <si>
    <t>7201825286;6602159125;57206342086</t>
  </si>
  <si>
    <t>Nguyen, B. D.;Migliaccio, C.;Pichot, C.</t>
  </si>
  <si>
    <t>Nguyen B.D.</t>
  </si>
  <si>
    <t>94 GHz zonal ring reflector for helicopter collision avoidance</t>
  </si>
  <si>
    <t>10.1049/el:20046465</t>
  </si>
  <si>
    <t>2-s2.0-6444234194</t>
  </si>
  <si>
    <t>['resonant antenna', 'output power', 'generating high', 'carrier photodiodes', '9 œºw', '6 thz', '04 thz']</t>
  </si>
  <si>
    <t>The fabrication of uni-travelling-carrier photodiodes with a resonant antenna for generating high-power continuous terahertz waves is reported. Enhancement of the output power is achieved at frequencies from 0.7 to 1.6 THz, and the maximum output power obtained at 1.04 THz is 10.9 ŒºW.</t>
  </si>
  <si>
    <t>1297-1299</t>
  </si>
  <si>
    <t>56126684300;35428373800;7407939846</t>
  </si>
  <si>
    <t>Nakajima, F.;Furuta, T.;Ito, H.</t>
  </si>
  <si>
    <t>Nakajima F.</t>
  </si>
  <si>
    <t>High-power continuous-terahertz-wave generation using resonant-antenna-integrated uni-travelling-carrier photodiode</t>
  </si>
  <si>
    <t>10.1049/el:20046431</t>
  </si>
  <si>
    <t>2-s2.0-6444239417</t>
  </si>
  <si>
    <t>['wideband applications', 'simple design', 'good agreement']</t>
  </si>
  <si>
    <t>A novel and simple design of a printed circular disc monopole antenna for ultra-wideband applications is presented. The parameters which affect the performance of the antenna are investigated. Good agreement is achieved between simulation and experiment.</t>
  </si>
  <si>
    <t>1246-1248</t>
  </si>
  <si>
    <t>60022109;60022109;60022109;60022109</t>
  </si>
  <si>
    <t>15030071400;10041530500;56162277000;7005244140</t>
  </si>
  <si>
    <t>Liang, J.;Chiau, C. C.;Chen, X.;Parini, C. G.</t>
  </si>
  <si>
    <t>Liang J.</t>
  </si>
  <si>
    <t>Printed circular disc monopole antenna for ultra-wideband applications</t>
  </si>
  <si>
    <t>10.1049/el:20045966</t>
  </si>
  <si>
    <t>2-s2.0-6444242241</t>
  </si>
  <si>
    <t>['results show', 'complexity schemes']</t>
  </si>
  <si>
    <t>The exact bit error rate of a multiple-input multiple output system with transmit antenna selection in a spatially correlated channel is derived. Only one transmit antenna is chosen for transmission. Results show that transmit antenna selection performs considerably worse than full-complexity schemes in completely correlated channels.</t>
  </si>
  <si>
    <t>1281-1282</t>
  </si>
  <si>
    <t>60021182;60021182;60021182</t>
  </si>
  <si>
    <t>35328835800;36614725300;7402896480</t>
  </si>
  <si>
    <t>Yang, L.;Tang, D.;Qin, J.</t>
  </si>
  <si>
    <t>Guangzhou</t>
  </si>
  <si>
    <t>Sun Yat-Sen University</t>
  </si>
  <si>
    <t>Performance of spatially correlated MIMO channel with antenna selection</t>
  </si>
  <si>
    <t>10.1049/el:20045802</t>
  </si>
  <si>
    <t>2-s2.0-6444242720</t>
  </si>
  <si>
    <t>['small threshold', 'simultaneously reducing', 'scanning process', 'radiation pattern', 'phase control', 'pattern amplitude', 'linear array', 'constant directions', 'array excitations', 'amplitude perturbations']</t>
  </si>
  <si>
    <t>A method to scan the radiation pattern of a linear array, simultaneously reducing the pattern amplitude in constant directions, is described. The scanning process is obtained by phase control of the array excitations and, if necessary, by amplitude perturbations not exceeding a small threshold.</t>
  </si>
  <si>
    <t>1242-1244</t>
  </si>
  <si>
    <t>Vescovo, R.</t>
  </si>
  <si>
    <t>Trieste</t>
  </si>
  <si>
    <t>Universit√† degli Studi di Trieste</t>
  </si>
  <si>
    <t>Vescovo R.</t>
  </si>
  <si>
    <t>Constrained beam scanning for linear arrays of antennas</t>
  </si>
  <si>
    <t>10.1049/el:20045735</t>
  </si>
  <si>
    <t>2-s2.0-6444242725</t>
  </si>
  <si>
    <t>['upper frequency', 'thz emission', 'spiral photomixer', 'spectroscopic setup', 'spectral resolution', 'new scheme', 'low part', 'hydrogen sulfide', 'frequency capability', '3000 ghz']</t>
  </si>
  <si>
    <t>The generation of continuous coherent THz radiation by mixing two cw Ti:Sa laser beams with a well-controlled frequency separation for a new scheme of vertically integrated low temperature grown GaAs (LTG-GaAs) spiral photomixer is reported. For this new photomixer device used in THz emission, the LTG-GaAs active layer is sandwiched between the two parallel metal plates of a high-speed photodetector loaded by a broadband spiral antenna. We have exploited the advantage of a higher delivered power in the low part of the spectrum (&lt; 2000 GHz), while a low RC time constant planar interdigitated detector was used at the upper frequency. The performances of the spectroscopic setup in terms of spectral resolution (5 MHz), tunability and frequency capability are assessed by measurements of the pure rotational spectra of hydrogen sulfide (H2S) up to 3000 GHz.</t>
  </si>
  <si>
    <t>725-729</t>
  </si>
  <si>
    <t>60122707;60122707;60122707;60122707;60026113;60026113;60026113</t>
  </si>
  <si>
    <t>6602089870;6602542384;6602467831;6602720251;25641871100;6701774197;7004899470</t>
  </si>
  <si>
    <t>Mouret, G.;Matton, S.;Bocquet, R.;Hindle, F.;Peytavit, E.;Lampin, J. F.;Lippens, D.</t>
  </si>
  <si>
    <t>Dunkerque;Villeneuve-d'Ascq</t>
  </si>
  <si>
    <t>Laboratoire de Physico-Chimie de l‚ÄôAtmosph√®re (LPCA);Institut d'Electronique de Micro√©lectronique et de Nanotechnologie (IEMN)</t>
  </si>
  <si>
    <t>60122707;60026113</t>
  </si>
  <si>
    <t>Mouret G.</t>
  </si>
  <si>
    <t>Far-infrared cw difference-frequency generation using vertically integrated and planar low temperature grown GaAs photomixers: Application to H&lt;inf&gt;2&lt;/inf&gt;S rotational spectrum up to 3 THz</t>
  </si>
  <si>
    <t>10.1007/s00340-004-1607-2</t>
  </si>
  <si>
    <t>2-s2.0-10044255581</t>
  </si>
  <si>
    <t>['substantially increased', 'state shells', 'real part', 'radiation resistance', 'radiation power', 'plasma shells', 'permittivity ),', 'offer advantages', 'magnetodielectric sphere', 'input impedance', 'far zone']</t>
  </si>
  <si>
    <t>The input impedance, radiation power in the far zone, and radiation resistance of a circular loop antenna enclosed by a magnetodielectric sphere are analyzed. It is shown that, for electrically short antennas and certain negative values of the real part of the permeability (or permittivity), the radiation resistance and radiation power in the far zone can be substantially increased. It is proposed to use this effect for developing antennas enclosed by solid-state shells, which offer advantages over similar antennas enclosed by plasma shells.</t>
  </si>
  <si>
    <t>1133-1140</t>
  </si>
  <si>
    <t>6602277847;6506509811;7003817361</t>
  </si>
  <si>
    <t>Roslyakov, N. M.;Tenyakova, N. A.;Vorob'ev, O. B.</t>
  </si>
  <si>
    <t>Roslyakov N.</t>
  </si>
  <si>
    <t>Radiation of a circular loop antenna enclosed by a magnetodielectric sphere</t>
  </si>
  <si>
    <t>2-s2.0-10044264592</t>
  </si>
  <si>
    <t>['slots provide', 'scattered field', 'ring cavities', 'polarized wave', 'plane e', 'periodic system', 'exterior space', 'cavity parameters', 'arbitrary attenuation']</t>
  </si>
  <si>
    <t>Scattering of a plane E-polarized wave by a circular perfectly conducting cylinder with transverse ring slots is considered. The slots provide for coupling between the exterior space and cylindrical or ring cavities that are enclosed in the cylinder and form a periodic system. It is shown that arbitrary attenuation of the scattered field can be ensured by choosing certain values of cavity parameters.</t>
  </si>
  <si>
    <t>1083-1101</t>
  </si>
  <si>
    <t>Chernokozhin, E. V.</t>
  </si>
  <si>
    <t>Chernokozhin E.</t>
  </si>
  <si>
    <t>A periodic system of cylindrical or ring cavities applied to minimize the field scattered by a circular perfectly conducting cylinder</t>
  </si>
  <si>
    <t>2-s2.0-10044264594</t>
  </si>
  <si>
    <t>['new methods', 'integral equation', 'impedance plane', 'efficient algorithms', 'develop new', 'current density']</t>
  </si>
  <si>
    <t>A new methods for solving the problem of impedance plane excitation is discussed. The new (recurrent) formulas for the solution to the integral equation of the problem are derived. These formulas enable one to develop new, efficient algorithms for caluclating the current density on the impedance plane. It is observed that recurrent formulas facilitates in the calculation of the electric current density induced on an inhomogeneous impedance strips.</t>
  </si>
  <si>
    <t>1128-1132</t>
  </si>
  <si>
    <t>7003641462;57225231836;7004949285</t>
  </si>
  <si>
    <t>Cherenkov, V. V.;Cherenkov, V. S.;Gladkikh, V. I.</t>
  </si>
  <si>
    <t>Cherenkov V.V.</t>
  </si>
  <si>
    <t>A new method for solving the problem of impedance plane excitation</t>
  </si>
  <si>
    <t>2-s2.0-10044295133</t>
  </si>
  <si>
    <t>559-563</t>
  </si>
  <si>
    <t>60030359;</t>
  </si>
  <si>
    <t>7003348008;7003635691</t>
  </si>
  <si>
    <t>Izrailovich, M. Ya;Bakhrakh, L. D.</t>
  </si>
  <si>
    <t>Mechanical Engineering Research Institute, Russian Academy of Sciences</t>
  </si>
  <si>
    <t>Izrailovich M.</t>
  </si>
  <si>
    <t>Pulse-shape synthesis using the best-filtration criterion for signals emitted by super-broadband antennas</t>
  </si>
  <si>
    <t>10.1134/1.1815414</t>
  </si>
  <si>
    <t>2-s2.0-10244219998</t>
  </si>
  <si>
    <t>['theoretical analysis', 'terahertz range', 'sio 2', 'semiconductor substrate', 'rtd structure', 'proposed antenna', 'oscillator using', 'metal layers', 'inp substrate', 'good agreement', 'antenna length', 'antenna integrated', 'air side', 'aiinas rtd', '254 ghz']</t>
  </si>
  <si>
    <t>Millimeter and submillimeter oscillator | Resonant tunneling diode | Stacked-layer slot antenna | Terahertz device</t>
  </si>
  <si>
    <t>We proposed and fabricated a resonant tunneling diode (RTD) oscillator using a stacked-layer slot antenna toward terahertz range. The proposed antenna is formed with a slot of SiO 2: sandwiched between metal layers on a semiconductor substrate. This structure is convenient in obtaining small diffracted radiation and also in extracting most of the output into the air side, compared with conventional slot antennas directly formed on the substrate with high refractive index. Using this antenna integrated with GaInAs/AIInAs RTD on InP substrate, an oscillation at 254 GHz was demonstrated. Theoretical analysis of the oscillation frequency estimated from the admittances of the RTD and antenna is in good agreement with the measurement. Oscillation in the terahertz range is expected by reducing the antenna length and by optimizing the RTD structure.</t>
  </si>
  <si>
    <t>60031126;60031126;60031126-60015682</t>
  </si>
  <si>
    <t>9737561500;8702313800;7202418130</t>
  </si>
  <si>
    <t>Orihashi, Naoyuki;Hattori, Shinnosuke;Asada, Masahiro</t>
  </si>
  <si>
    <t>Orihashi N.</t>
  </si>
  <si>
    <t>Millimeter and submillimeter oscillators using resonant tunneling diodes with stacked-layer slot antennas</t>
  </si>
  <si>
    <t>10.1143/JJAP.43.L1309</t>
  </si>
  <si>
    <t>2-s2.0-10444237207</t>
  </si>
  <si>
    <t>['well reproduced', 'thz time', 'thz range', 'powerful tool', 'optical transmittances', 'optical characterization', 'multilayered systems', 'matrix calculation', 'frequency dependencies', 'drude conductivity', 'characteristic matrix']</t>
  </si>
  <si>
    <t>Al Ga As x 1-x | Characteristic matrix | Multilayer | THz-TDS</t>
  </si>
  <si>
    <t>The optical transmittances of rather simple multilayered samples incorporating n-AlxGa1-xAs (x = 0 and 0.4) films were measured by THz time-domain spectroscopic method. The frequency dependencies of such transmittances are well reproduced by characteristic-matrix calculation under an assumption of Drude conductivity in the films. The characteristic matrix is a powerful tool for the optical characterization of multilayered systems in the THz range.</t>
  </si>
  <si>
    <t>7320-7321</t>
  </si>
  <si>
    <t>60030788;60030788;60030788;60030788</t>
  </si>
  <si>
    <t>8213267900;7006096254;7005329659;56251131400</t>
  </si>
  <si>
    <t>Harimochi, Hiroyuki;Kitagawa, Jiro;Kadoya, Yutaka;Yamanishi, Masamichi</t>
  </si>
  <si>
    <t>Higashihiroshima</t>
  </si>
  <si>
    <t>Hiroshima University</t>
  </si>
  <si>
    <t>Harimochi H.</t>
  </si>
  <si>
    <t>Evaluation of carrier dynamics in n-Al&lt;inf&gt;x&lt;/inf&gt;Ga&lt;inf&gt;1-x&lt;/inf&gt;As films by terahertz time-domain spectroscopy with characteristic-matrix analysis</t>
  </si>
  <si>
    <t>10.1143/JJAP.43.7320</t>
  </si>
  <si>
    <t>2-s2.0-10844279969</t>
  </si>
  <si>
    <t>ANI-0117840</t>
  </si>
  <si>
    <t>['unique characteristics', 'smart antennas', 'related work', 'multipath channels', 'mimo links', 'mac protocols', 'centralized algorithm', 'ca variants', 'baseline protocols']</t>
  </si>
  <si>
    <t>Ad hoc networks | Medium access control | MIMO links | Stream control</t>
  </si>
  <si>
    <t>In this paper, we present a new medium access control (MAC) protocol for ad hoc networks with multiple input multiple output (MIMO) links. MIMO links provide extremely high spectral efficiencies in multipath channels by simultaneously transmitting multiple independent data streams in the same channel. MAC protocols have been proposed in related work for ad hoc networks with other classes of smart antennas such as switched beam antennas. However, as we substantiate in the paper, the unique characteristics of MIMO links coupled with several key optimization considerations, necessitate an entirely new MAC protocol. We identify several advantages of MIMO links, and discuss key optimization considerations that can help in realizing an effective MAC protocol for such an environment. We present a centralized algorithm called stream-controlled medium access (SCMA) that has the key optimization considerations incorporated in its design. Finally, we present a distributed SCMA protocol that approximates the centralized algorithm and compare its performance against that of baseline protocols that are CSMA/CA variants.</t>
  </si>
  <si>
    <t>350-365</t>
  </si>
  <si>
    <t>IEEE Transactions on Mobile Computing</t>
  </si>
  <si>
    <t>57204371204;7006050467;7101699285;7404725694</t>
  </si>
  <si>
    <t>Sundaresan, Karthikeyan;Sivakumar, Raghupathy;Ingram, Mary Ann;Chang, Tae Young</t>
  </si>
  <si>
    <t>Sundaresan K.</t>
  </si>
  <si>
    <t>Medium access control in ad hoc networks with MIMO links: Optimization considerations and algorithms</t>
  </si>
  <si>
    <t>10.1109/TMC.2004.42</t>
  </si>
  <si>
    <t>2-s2.0-10944226442</t>
  </si>
  <si>
    <t>['virtual boundary', 'two types', 'radiating patterns', 'radiating objects', 'radiated field', 'proposed method', 'paper proposes', 'numerical experiments', 'new method', 'measurement systems', 'hankel function', 'free space', 'field transformation', 'field data', 'emi sources', 'cylindrical function', 'boundary condition']</t>
  </si>
  <si>
    <t>The paper proposes a new method of measuring radiating patterns from antennas or EMI sources. In this method, the cylindrical function is adopted for the near-to-far-field transformation. The new measuring method does not require the large free space prescribed by FCC and CISPR. The radiated electric field is described by using the series cylindrical function, i.e. the Hankel function, with unknown series coefficients. Applying the boundary condition on the virtual boundary, which surrounds the radiating objects in free space, the unknown series coefficients in the radiated field can be determined. Using asymptotic expansion of the Hankel function with the known series coefficients, the far-field data, that is the radiating patterns, are given. In order to verify the proposed method, numerical experiments are performed with a line sources array. The results show good agreement with the array antenna pattern equation. Moreover, two types of measurement systems are suggested for the radiating patterns, both employing a vector network analyser. Accurate radiating patterns can be measured with compact systems using the proposed method.</t>
  </si>
  <si>
    <t>571-578</t>
  </si>
  <si>
    <t>Motojima, Kuniyuki</t>
  </si>
  <si>
    <t>Maebashi</t>
  </si>
  <si>
    <t>Gunma University</t>
  </si>
  <si>
    <t>Motojima K.</t>
  </si>
  <si>
    <t>The measurement of radiating pattern by using the cylindrical function</t>
  </si>
  <si>
    <t>10.1080/00207210412331320270</t>
  </si>
  <si>
    <t>2-s2.0-11944274311</t>
  </si>
  <si>
    <t>['two implementations', 'ring array', 'parasitic elements', 'others short', 'latter case', 'inner ring', 'genetic algorithms', 'electronic steering', 'circular permutation', 'carrier frequency', '9 ghz', '8 ghz', '4 package']</t>
  </si>
  <si>
    <t>Circular switched parasitic dipole arrays | Electronic beam steering | Genetic algorithms | Induced EMF method | Method of moments</t>
  </si>
  <si>
    <t>Circular switched parasitic dipole arrays are designed in this letter, using the method of genetic algorithms. Three possible configurations are proposed: a simple circular array with one element driven and the others short-circuited, and two implementations of double-ring array. In the latter case, an inner ring of parasitic elements is added. Electronic steering is achieved through switching of the elements by circular permutation. The aim of the design is to obtain a desired radiation pattern, and to achieve impedance matching of the single active element. The arrays are simulated with the SuperNEC2.4 package and the induced emf method. Double-ring arrays offer better patterns and more accurate impedance matching than simple circular arrays at 1.8 GHz. The designed arrays achieve SWR values below 2.5 from 1.7 to 1.9 GHz. The radiation patterns remain satisfying in an average bandwidth equal to 6.5% of the carrier frequency.</t>
  </si>
  <si>
    <t>201-206</t>
  </si>
  <si>
    <t>6506240995;6602519553;7003690777</t>
  </si>
  <si>
    <t>Varlamos, Pantelis K.;Papakanellos, Panagiotis J.;Capsalis, Christos N.</t>
  </si>
  <si>
    <t>Design of circular switched parasitic dipole arrays using a genetic algorithm</t>
  </si>
  <si>
    <t>10.1007/s10776-004-1241-2</t>
  </si>
  <si>
    <t>2-s2.0-12844250045</t>
  </si>
  <si>
    <t>['total throughput', 'time filtering', 'spreading factor', 'slight reduction', 'method proposed', 'capacity limitation', 'another case', '5 mbps', '3 db', '1 mbps', '1 db']</t>
  </si>
  <si>
    <t>Parallel channels | Space-time filter | UMTS | UTRAN | WCDMA</t>
  </si>
  <si>
    <t>The method proposed in this paper uses space-time filtering to support parallel channel transmission as an effort to solve two main limitations facing UMTS Terrestrial Radio Access Network (UTRAN): throughput limitation and capacity limitation at high bit rates. The overall system capacity in the case of a spreading factor of 4 was enhanced by adding four channels, leading to a total physical layer throughput of 6.5 Mbps with a slight reduction in the performance of less than 1 dB for some users, while other users performance remain without any degradation. In another case where a spreading factor 8 was used adding four parallel channels leads to a total throughput of 5.1 Mbps with only 1.5 dB reduction in the performance of some users. Finally in the case of a spreading factor of 16, with a reduction of less than 3 dB in performance, an addition of eight parallel channels leads to a throughput of about 5 Mbps.</t>
  </si>
  <si>
    <t>187-199</t>
  </si>
  <si>
    <t>60064180;60064180</t>
  </si>
  <si>
    <t>6507255022;6506488632</t>
  </si>
  <si>
    <t>Amayreh, Ahmad I.;Rahhal, Jamal S.</t>
  </si>
  <si>
    <t>Amman</t>
  </si>
  <si>
    <t>The University of Jordan</t>
  </si>
  <si>
    <t>Amayreh A.</t>
  </si>
  <si>
    <t>Parallel channels for high rate UTRAN</t>
  </si>
  <si>
    <t>10.1007/s10776-004-1311-5</t>
  </si>
  <si>
    <t>2-s2.0-12844260753</t>
  </si>
  <si>
    <t>['wave systems', 'various cases', 'usual application', 'time coding', 'simulation results', 'route diversity', 'optimal codes', 'mimo concept', 'high density', 'different situation', 'conceptual design', 'coding gain', 'cellular millimeter', 'briefly introduced', 'basic characteristics']</t>
  </si>
  <si>
    <t>MIMO channels | Parallel MIMO channels | Route diversity | Route-time coding</t>
  </si>
  <si>
    <t>In the usual application of Multiple-Input, Multiple-Output (MIMO) and space-time coding (STC) the basis of the operation is a rich-scattering fading channel and a high density of links. In this paper a different situation: cellular millimeter-wave systems are investigated. It is shown that the MIMO concept can also have advantages in this case. Rain-induced fading characteristics and the concept of route diversity are briefly introduced. A route diversity system can be regarded as a parallel MIMO channel. Basic characteristics of these channels including capacity for various cases are investigated. Optimal codes are determined for space-time convolutional coding. Conceptual design of a route-time coding (RTC) system is shown. Simulation results on coding gain, based on empirical rain attenuation data are given.</t>
  </si>
  <si>
    <t>217-225</t>
  </si>
  <si>
    <t>60030035;60030035</t>
  </si>
  <si>
    <t>57213236898;7003404089</t>
  </si>
  <si>
    <t>Horv√°th, P√©ter;Frigyes, Istv√°n</t>
  </si>
  <si>
    <t>Budapest University of Technology and Economics</t>
  </si>
  <si>
    <t>Horv√°th P.</t>
  </si>
  <si>
    <t>Application of the MIMO concept in millimeter-wave broadband wireless access networks</t>
  </si>
  <si>
    <t>10.1007/s10776-004-1233-2</t>
  </si>
  <si>
    <t>2-s2.0-12844283939</t>
  </si>
  <si>
    <t>['viz .,', 'spectacular increase', 'solve problems', 'recent years', 'recent progress', 'penn state', 'much progress', 'mom via', 'mom ),', 'modeling problems', 'handle upward', 'great strides', 'found useful', 'fmm ),', 'fem ),', 'even higher', 'emc laboratory', 'element method', 'distributed processing', 'difference time', '109 degrees', '106 degrees']</t>
  </si>
  <si>
    <t>Antenna arrays | Electromagnetic analysis | Electromagnetic compatibility | Electromagnetic interference | Electromagnetic scattering | Frequency selective surfaces</t>
  </si>
  <si>
    <t>Recent years have seen a spectacular increase in our capability to model, simulate the performance of, and design complex electromagnetic systems. Much progress has been made in enhancing the available numerical techniques, viz., the Method of Moments (MoM), the Finite-Element Method (FEM), and the Finite-Difference Time-Domain (FDTD) or its variants. Great strides have recently been made in enlarging the scope of MoM via the use of the Fast Multipole Method (FMM), which has made it feasible for us to solve problems that require the handling of 106 degrees of freedom, or even higher, and distributed processing has enabled the FDTD to handle upward of 109 degrees of freedom on a moderate-size computing platform. Despite this recent progress, many practical computational electromagnetic (CEM) modeling problems of interest present formidable challenges, and the search for numerically efficient techniques to solve large problems involving complex structures continues unabated. The objectives of this paper are to identify some of these challenging problems encountered by the author during the last five years, and to present the results of application of a technique called CBFM - developed at the EMC Laboratory at Penn State - that has been found useful for addressing them. ¬© 2004 IEEE.</t>
  </si>
  <si>
    <t>18-32</t>
  </si>
  <si>
    <t>Mittra, Raj</t>
  </si>
  <si>
    <t>Mittra R.</t>
  </si>
  <si>
    <t>A look at some challenging problems in computational electromagnetics</t>
  </si>
  <si>
    <t>10.1109/MAP.2004.1388823</t>
  </si>
  <si>
    <t>2-s2.0-13244256942</t>
  </si>
  <si>
    <t>['two parts', 'transverse suture', 'terminal claw', 'specimens collected', 'segmented urosome', 'rhynchomyzon giesbrecht', 'ophiurocheres humes', 'new genus', 'maxilliped divided', 'male 2', 'glyptocheres humes', 'gerulusosacculus differs', 'gerulusosacculus commutabilis', 'genital somite', 'equatorial africa', 'elongate body', 'dermatomyzon claus', 'continental margin', 'collocherides stock', 'collocheres canu', 'cheramomyzon humes', 'bythocheres humes', 'broad edge', 'bottom trawl', 'australomyzon nicholls', '9 genera', '3 times', '1895 ),']</t>
  </si>
  <si>
    <t>Gerulusosacculus commutabilis, a new genus and species of the family Asterocheridae Giesbrecht, 1899 (Copepoda: Siphonostomatoida) is described, based on specimens collected with a bottom trawl from the continental margin off equatorial Africa (Angola) at a depth of 1288-1289 m. The new genus is added to a group of 9 genera of asterocherids (Australomyzon Nicholls, 1944; Bythocheres Humes, 1988; Cheramomyzon Humes, 1989; Collocheres Canu, 1893; Collocherides Stock, 1971; Dermatomyzon Claus, 1889; Glyptocheres Humes, 1987; Ophiurocheres Humes, 1998; Rhynchomyzon Giesbrecht, 1895), which is distinguished by the 5-segmented urosome in the female and the 6-segmented urosome in the male. Gerulusosacculus differs from all other genera in this group in having an elongate body, a dorso-ventrally flattened prosome, the genital somite of female and male 2.3 times as wide as long, the rostrum with a broad edge, the terminal claw of the antenna and of the maxilliped divided into two parts by a transverse suture, the swimming legs 1-4 with slender setae bearing short setules, the lobe-like leg 5, and the elongate caudal rami. The variability and the asymmetry of the armature of the swimming legs 2-4 are additional remarkable features of G. commutabilis.</t>
  </si>
  <si>
    <t>1131-1144</t>
  </si>
  <si>
    <t>Ivanenko, V. N.;Defaye, D.</t>
  </si>
  <si>
    <t>A new deep-sea genus and species of the family Asterocheridae (Copepoda, Siphonostomatoida) from the continental margin off Angola (East Equatorial Atlantic)</t>
  </si>
  <si>
    <t>10.1163/1568540042900286</t>
  </si>
  <si>
    <t>2-s2.0-13244259508</t>
  </si>
  <si>
    <t>['unbalanced antennas', 'simulations show', 'reflector impulse', 'radiating antenna', 'field pattern', 'feeding point', 'feeding method', 'excitation point', 'balanced ultra', 'antenna body']</t>
  </si>
  <si>
    <t>Antenna feeds | Antenna transient analysis | Baluns | Horn antennas | Impulse radiating antennas | Reflector antenna feeds | Ultra-wideband | Vivaldi antennas</t>
  </si>
  <si>
    <t>A feeding method for balanced ultra-wideband antennas using an unbalanced transmission line is introduced. The TEM horn antenna, the reflector impulse-radiating antenna, and the Vivaldi antenna served as the unbalanced antennas. Simulations show that there are some areas on the antenna's structure that have a low current density compared to the excitation point over the entire frequency range of operation. If the feeding transmission line is attached to the antenna's body from the feeding point to a point with low current density, and extended out of the antenna body at that point, the far-field pattern will still be symmetric, as if the antenna had been fed by a balanced transmission line.</t>
  </si>
  <si>
    <t>81-87</t>
  </si>
  <si>
    <t>6602969939;16639294900</t>
  </si>
  <si>
    <t>Manteghi, Majid;Rahmat-Samli, Yahya</t>
  </si>
  <si>
    <t>Manteghi M.</t>
  </si>
  <si>
    <t>A novel UWB feeding mechanism for the TEM horn antenna, reflector IRA, and the Vivaldi antenna</t>
  </si>
  <si>
    <t>10.1109/MAP.2004.1388832</t>
  </si>
  <si>
    <t>2-s2.0-13244261131</t>
  </si>
  <si>
    <t>DP0449996</t>
  </si>
  <si>
    <t>['simulation examples', 'required information', 'em behavior', 'electromagnetic modeling', 'conformal antennas', 'band planar', 'automatically inserted', 'analyzed structure']</t>
  </si>
  <si>
    <t>Conformal antennas | Microstrip antennas | Moment methods | Software tools | Spherical antennas</t>
  </si>
  <si>
    <t>The advantages of antennas that can resemble the shape of the body to which they are attached are obvious. However, electromagnetic modeling of such unusually shaped antennas can be difficult. In this paper, the commercially available software SolidWorks‚Ñ¢ is used for accurately drawing complex shapes in conjunction with the electromagnetic software FEKO‚Ñ¢ to model the EM behavior of conformal antennas. The application of SolidWorks and custom-written software allows all the required information that forms the analyzed structure to be automatically inserted into FEKO, and gives the user complete control over the antenna being modeled. This approach is illustrated by a number of simulation examples of single, wideband, multi-band planar and curved patch antennas. ¬© 2004 IEEE.</t>
  </si>
  <si>
    <t>42-52</t>
  </si>
  <si>
    <t>7007183474;35570164700</t>
  </si>
  <si>
    <t>Piper, B. R.;Bialkowski, M. E.</t>
  </si>
  <si>
    <t>Piper B.R.</t>
  </si>
  <si>
    <t>Electromagnetic modeling of conformal wideband and multi-band patch antennas by bridging a solid-object modeler with MoM software</t>
  </si>
  <si>
    <t>10.1109/MAP.2004.1388825</t>
  </si>
  <si>
    <t>2-s2.0-13244265585</t>
  </si>
  <si>
    <t>['wave impedance', 'transverse component', 'restrictive hypotheses', 'region wherein', 'reactive power', 'radiation zones', 'radiation regions', 'radiation characteristics', 'radiated wave', 'radiated power', 'radiated field', 'radial component', 'particular case', 'negligible compared', 'first studied', 'field zone', 'distance beyond', 'dipoles without', 'critical analysis', 'considering diameters', 'classical definitions', 'article presents', 'also treated', 'active power', 'accurately set']</t>
  </si>
  <si>
    <t>Antenna radiation patterns | Antenna theory | Antennas | Dipole antennas | Radiation zones | Reactive power | Wave impedance</t>
  </si>
  <si>
    <t>This article presents a critical analysis of the classical definitions of the radiation regions for the particular case of short, Œª/2, or Œª dipole antennas, region≈õ which we have revisited. We worked out a definition of radiation zones from consistent criteria directly linked with radiation characteristics: radiated field, wavefront, wave impedance, and radiated power. The "far-field zone" boundary is then defined as the distance beyond which the radiated wave is spherical and the radial component of the fields is negligible compared to the transverse component. Next, we consider the "near-field-reactive or very-near-field zone" to be the region wherein the wave impedance is different from Z0 = 120œÄ, and wherein the reactive power is not negligible when compared to the active power. In this paper, the short dipole case is first studied. Dipoles of length up to Œª are also treated, considering diameters from 0 up to Œª/20. The results obtained lead us to accurately set the boundaries of the radiation zones of dipoles without the need for the restrictive hypotheses of the classical definitions. ¬© 2004 IEEE.</t>
  </si>
  <si>
    <t>60027245-60106010;60027245</t>
  </si>
  <si>
    <t>12646274000;8080635300</t>
  </si>
  <si>
    <t>Laybros, S.;Combes, P. F.</t>
  </si>
  <si>
    <t>Palaiseau;Toulouse</t>
  </si>
  <si>
    <t>ONERA-DEMR - √âlectromagn√©tisme et Radar;Universite Paul Sabatier Toulouse III</t>
  </si>
  <si>
    <t>60106010;60027245</t>
  </si>
  <si>
    <t>Laybros S.</t>
  </si>
  <si>
    <t>On radiating-zone boundaries of short, Œª/2 and Œª dipoles</t>
  </si>
  <si>
    <t>10.1109/MAP.2004.1388826</t>
  </si>
  <si>
    <t>2-s2.0-13244267016</t>
  </si>
  <si>
    <t>['vary drastically', 'uhf phased', 'snow height', 'snow depth', 'show embedded', 'reflection coefficients', 'moderate snowfall', 'measured results', 'array operating', 'array antennas', 'arctic regions', 'antenna terminal', '470 mhz', '400 mhz']</t>
  </si>
  <si>
    <t>Antenna measurements | Antenna proximity factors | Environmental factors | Environmental testing | Phased arrays | Snow | UHF measurements</t>
  </si>
  <si>
    <t>The installation and operation of large, horizontal, UHF phased-array antennas in arctic regions is challenged by severe environmental conditions. It can be shown that large and moderate snowfall can impact the operation of exposed dipole array elements, and can reduce aperture efficiency. Reflection coefficients, measured at the antenna terminal of an embedded array element, can vary drastically as a function of snow depth and density. In this paper, we will describe several measurements that show embedded-array-element impedance variations as a function of snow height. Measured results will be presented for an array operating from 400 MHz to 470 MHz.</t>
  </si>
  <si>
    <t>181-184</t>
  </si>
  <si>
    <t>60073971;60073971;60073971</t>
  </si>
  <si>
    <t>6602884662;7103111297;57198523954</t>
  </si>
  <si>
    <t>Poles, Livio D.;Kenney, James P.;Martin, Edward</t>
  </si>
  <si>
    <t>Bedford</t>
  </si>
  <si>
    <t>Air Force Cambridge Research Laboratories</t>
  </si>
  <si>
    <t>Poles L.</t>
  </si>
  <si>
    <t>UHF phased-array measurements in snow</t>
  </si>
  <si>
    <t>10.1109/MAP.2004.1388878</t>
  </si>
  <si>
    <t>2-s2.0-13244268331</t>
  </si>
  <si>
    <t>DAAD19-02-1-0074</t>
  </si>
  <si>
    <t>['zero indices', 'waveguide modes', 'waveguide mode', 'waveguide couplers', 'traditional green', 'source region', 'series expansion', 'published results', 'function used', 'function term', 'function expansion', 'even though', 'double series', 'complete representation']</t>
  </si>
  <si>
    <t>Cylindrical waveguides | Eigenvalues and Eigenfunctions | Green function | Rectangular waveguides | Slotted waveguides | Source-point singularity | Vectors | Waveguide antennas | Waveguide couplers | Waveguide excitation | Waveguide theory | Waveguides</t>
  </si>
  <si>
    <t>A partial eigenfunction expansion of the electric-type dyadic Green's function used in aperture-coupled waveguide problems is discussed in connection with the traditional Green's function expansion in terms of the waveguide modes. Based on the principles of distributions, the delta-function term is extracted from a double series, resulting in the complete representation of the Green's function in the source region. This, in turn, is related to inclusion of the term with zero indices in the computation of the double-series expansion, even though it does not correspond to any waveguide mode. The effect of exclusion of this term from the series, and controversies over published results in the analysis of slotted-waveguide couplers and radiators, are illustrated. ¬© 2004 IEEE.</t>
  </si>
  <si>
    <t>33-41</t>
  </si>
  <si>
    <t>60010491;60010491;60010491;60010491;60019909</t>
  </si>
  <si>
    <t>6603190613;57208090295;7004922524;7006839683;57203229560</t>
  </si>
  <si>
    <t>Eshrah, Islam A.;Yakovlev, Alexander B.;Kishk, Ahmed A.;Glisson, Allen W.;Hanson, George W.</t>
  </si>
  <si>
    <t>Milwaukee;University</t>
  </si>
  <si>
    <t>University of Wisconsin-Milwaukee;University of Mississippi</t>
  </si>
  <si>
    <t>60019909;60010491</t>
  </si>
  <si>
    <t>Eshrah I.</t>
  </si>
  <si>
    <t>The TE&lt;inf&gt;00&lt;/inf&gt; waveguide mode - The "complete" story</t>
  </si>
  <si>
    <t>10.1109/MAP.2004.1388824</t>
  </si>
  <si>
    <t>2-s2.0-13244278015</t>
  </si>
  <si>
    <t>['one magnetic', 'one electric', 'helmholtz equation', 'ensured regardless', 'electromagnetic problems', 'boundary surface', 'boundary conditions', 'also obtained']</t>
  </si>
  <si>
    <t>Boundary conditions | Boundary value problems | Electromagnetic analysis | Electromagnetic fields | Uniqueness</t>
  </si>
  <si>
    <t>The formulation of the boundary conditions for electromagnetic problems is reexamined. By specifying a pair of two collinear field components on the boundary surface, one electric and one magnetic, uniqueness is ensured regardless of whether the pair is tangential or normal to the surface. Insight into the relation between the field-based analysis using Maxwell's equations and the potential-based analysis using the Helmholtz equation is also obtained.</t>
  </si>
  <si>
    <t>Nikolova, Natalia K.</t>
  </si>
  <si>
    <t>Hamilton</t>
  </si>
  <si>
    <t>McMaster University</t>
  </si>
  <si>
    <t>Nikolova N.</t>
  </si>
  <si>
    <t>Electromagnetic boundary conditions and uniqueness revisited</t>
  </si>
  <si>
    <t>10.1109/MAP.2004.1388863</t>
  </si>
  <si>
    <t>2-s2.0-13244287769</t>
  </si>
  <si>
    <t>['whether mobile', 'various orientations', 'various locations', 'urban scene', 'tracing model', 'total probability', 'terminal antennas', 'terminal antenna', 'stochastic multi', 'spectra distributions', 'rough terrain', 'resolution three', 'overlay profile', 'mutual power', 'multiple reflection', 'elevation time', 'elevation distribution', 'directional properties', 'dimensional measurements', 'different elevations', 'describe directional', 'density function', 'delay domains', 'created earlier', 'corresponding three', 'buildings placed', 'base station']</t>
  </si>
  <si>
    <t>Delay effects | Delay estimation | Direction of arrival estimation | Land mobile radio cellular systems | Land mobile radio equipment | Land mobile radio propagation factors | Probability | Radio propagation | Radio propagation terrain factors | Time domain measuraments</t>
  </si>
  <si>
    <t>In this paper, we investigate the mutual power-spectra distributions in the azimuth, elevation, and time-delay domains in different urban environments with randomly distributed arrays of buildings placed on rough terrain. This is done for various orientations of street guiding structures in the urban scene, and for different elevations of the terminal antenna, the base station, and the subscriber, whether mobile or not, and with respect to the buildings' overlay profile. A combination of the stochastic multi-parametric and crossing-street waveguide models, created earlier, is used to describe a total probability-density function (PDF) of mutual azimuth time-delay, elevation time-delay, and azimuth-elevation distribution of multiply reflected signals arriving at the receiver after multiple reflection, diffraction, and scattering from the numerous obstructions surrounding both terminal antennas. Comparisons with some high-resolution three-dimensional measurements, as well as with the corresponding three-dimensional numerical ray-tracing model, are done to describe directional and spatial-temporal urban channel characteristics, and to predict propagation situations in the urban scene for various locations and directional properties of the terminal antennas.</t>
  </si>
  <si>
    <t>171-178</t>
  </si>
  <si>
    <t>60027161;60027161</t>
  </si>
  <si>
    <t>7003773766;35188066200</t>
  </si>
  <si>
    <t>Blaunstein, N.;Tsalolihin, E.</t>
  </si>
  <si>
    <t>Beer Sheba</t>
  </si>
  <si>
    <t>Ben-Gurion University of the Negev</t>
  </si>
  <si>
    <t>Blaunstein N.</t>
  </si>
  <si>
    <t>Signal distribution in the azimuth, elevation, and time-delay domains in urban radio communication links</t>
  </si>
  <si>
    <t>10.1109/MAP.2004.1388875</t>
  </si>
  <si>
    <t>2-s2.0-13244289862</t>
  </si>
  <si>
    <t>['strut movement', 'small movement', 'single parameters', 'sequential application', 'response time', 'response required', 'previous study', 'intermediate stages', 'improving performance', 'improved connections', 'five modules', 'feasible storage', 'control parameter', 'control criterion', 'commands confirm', 'adjustable structure', 'adds robustness', '1 min', '1 h']</t>
  </si>
  <si>
    <t>Control | Space structures | Tension | Tests</t>
  </si>
  <si>
    <t>Most active structures involve direct control of single parameters when there is a closed form relationship between the response required and the control parameter. Building on a previous study of an adjustable structure, this paper describes geometric active control of a reusable tensegrity structure that has been enlarged to five modules with improved connections and is equipped with actuators. Closely coupled strut and cable elements behave nonlinearly (geometrically) even for small movement of the 10 telescopic struts. The control criterion for maintaining the upper surface slope has no closed form relationship with strut movement. The behavior of the structure is studied under 25 load cases. A newly developed stochastic search algorithm successfully identifies good control commands following computation times of up to 1 h. Sequential application of the commands through sets of partial commands helps to avoid exceeding limits during intermediate stages and adds robustness to the system. Reuse of a previously calculated command reduces the response time to less than 1 min. Feasible storage and reuse of such commands confirm the potential for improving performance during service.</t>
  </si>
  <si>
    <t>1454-1465</t>
  </si>
  <si>
    <t>Journal of Structural Engineering</t>
  </si>
  <si>
    <t>60028186;60031101;60028186</t>
  </si>
  <si>
    <t>6602671902;56219805600;7404426235</t>
  </si>
  <si>
    <t>Fest, Etienne;Shea, Kristina;Smith, Ian F.C.</t>
  </si>
  <si>
    <t>United Kingdom;Switzerland</t>
  </si>
  <si>
    <t>Cambridge;Lausanne</t>
  </si>
  <si>
    <t>University of Cambridge;Swiss Federal Institute of Technology Lausanne</t>
  </si>
  <si>
    <t>60031101;60028186</t>
  </si>
  <si>
    <t>Fest E.</t>
  </si>
  <si>
    <t>Active tensegrity structure</t>
  </si>
  <si>
    <t>10.1061/(ASCE)0733-9445(2004)130:10(1454)</t>
  </si>
  <si>
    <t>2-s2.0-13844275581</t>
  </si>
  <si>
    <t>['withstand photoinhibition', 'synechocystis sp', 'respective antennae', 'remarkably resistant', 'relatively low', 'rehydration cycles', 'psii population', 'protein synthesis', 'plant biologists', 'photosystem ii', 'photosynthetic apparatus', 'photoinhibition even', 'negev desert', 'model organisms', 'light intensity', 'high illumination', 'fluorescence kinetics', 'filamentous cyanobacteria', 'entire exposure', 'energy transfer', 'diurnal desiccation', 'dimethylurea ].', 'cyanobacteria within', 'assembled phycobilisomes', 'also investigated', '5 min', '20 min']</t>
  </si>
  <si>
    <t>Filamentous cyanobacteria are the main primary producers in biological desert sand crusts. The cells are exposed to extreme environmental conditions including temperature, light, and diurnal desiccation/rehydration cycles. We have studied the kinetics of activation of photosynthesis during rehydration of the cyanobacteria, primarily Microcoleus sp., within crust samples collected in the Negev desert, Israel. We also investigated their susceptibility to photoinhibition. Activation of the photosynthetic apparatus, measured by fluorescence kinetics, thermoluminescence, and low temperature fluorescence emission spectra, did not require de novo protein synthesis. Over 50% of the photosystem II (PSII) activity, assembled phycobilisomes, and photosystem I (PSI) antennae were detected within less than 5 min of rehydration. Energy transfer to PSII and PSI by the respective antennae was fully established within 10 to 20 min of rehydration. The activation of a fraction of PSII population (about 20%-30%) was light and temperature-dependent but did not require electron flow to plastoquinone [was not inhibited by 3-(3,4-dichlorophenyl)-1,1- dimethylurea]. The cyanobacteria within the crusts are remarkably resistant to photoinhibition even in the absence of protein synthesis. The rate of PSII repair increased with light intensity and with time of exposure. Consequently, the extent of photoinhibition in high-light-exposed crusts reached a constant, relatively low, level. This is in contrast to model organisms such as Synechocystis sp. strain PCC 6803 where PSII activity declined continuously over the entire exposure to high illumination. Ability of the crust's organisms to rapidly activate photosynthesis upon rehydration and withstand photoinhibition under high light intensity may partly explain their ability to survive in this ecosystem. ¬© 2004 American Society of Plant Biologists.</t>
  </si>
  <si>
    <t>3070-3079</t>
  </si>
  <si>
    <t>60007903;60007903;60007903</t>
  </si>
  <si>
    <t>8282436100;7005705984;7402502264</t>
  </si>
  <si>
    <t>Harel, Yariv;Ohad, Itzhak;Kaplan, Aaron</t>
  </si>
  <si>
    <t>Jerusalem</t>
  </si>
  <si>
    <t>Hebrew University of Jerusalem</t>
  </si>
  <si>
    <t>Harel Y.</t>
  </si>
  <si>
    <t>Activation of photosynthesis and resistance to photoinhibition in cyanobacteria within biological desert crust</t>
  </si>
  <si>
    <t>10.1104/pp.104.047712</t>
  </si>
  <si>
    <t>2-s2.0-15944423792</t>
  </si>
  <si>
    <t>['vanishing mean', 'symmetric around', 'shifted distribution', 'random distribution', 'probe led', 'probability distribution', 'magnetic dipoles', 'lorentzian distributions', 'gaussian distributions', 'field inside', 'field distribution', 'excluded volumes', 'average contribution']</t>
  </si>
  <si>
    <t>The probability distribution for the field inside a random distribution of electric or magnetic dipoles was determined. It was observed that although the average contribution from any spherical shell around the probe position vanised, the Levy stable distribution of the field was symmetric around a nonvanishing field amplitude. The Lorentzian distributions have vanishing mean, and they converge to Gaussian distributions in the limit of large excluded volumes and towards the Lorentzian in the case of excluded volumes. The omission of contributions from a small volume round the probe led to field distribution with a vanishing mean, and this in the limit of vanishing excluded volume, converged to the shifted distribution.</t>
  </si>
  <si>
    <t>60029616;60029616</t>
  </si>
  <si>
    <t>6603565015;7006239146</t>
  </si>
  <si>
    <t>Wesenberg, Janus H.;M√∏lmer, Klaus</t>
  </si>
  <si>
    <t>Aarhus</t>
  </si>
  <si>
    <t>Aarhus Universitet</t>
  </si>
  <si>
    <t>Wesenberg J.H.</t>
  </si>
  <si>
    <t>Field inside a random distribution of parallel dipoles</t>
  </si>
  <si>
    <t>10.1103/PhysRevLett.93.143903</t>
  </si>
  <si>
    <t>2-s2.0-19644401373</t>
  </si>
  <si>
    <t>['time domain', 'pilot symbol', 'orthogonal frequency', 'interpolation error', 'interleaved sub', 'frequency domain', 'first architecture', 'division multiplexing', 'diversity order', 'basic scheme']</t>
  </si>
  <si>
    <t>Channel estimation | Orthogonal frequency-division multiplexing | Singular value decomposition | Transmitter diversity | Wireless local area networks</t>
  </si>
  <si>
    <t>Three pilot symbol architectures are compared in an orthogonal frequency-division multiplexing (OFDM) system for a down link diversity environment. The first architecture is called a basic pilot scheme, in which two long pilot symbols (similar to 802.11a) are transmitted on interleaved sub-carriers from Q transmit antennas. The second architecture extends the basic scheme by interleaving the two pilot symbols in the time domain as well as the frequency domain. Each pilot symbol is preceded with a single cyclic prefix (CP) of length 800 ns. The third architecture interleaves a single pilot symbol with a CP of length 1600 ns, over twice the number of subcarriers than the two preceding architectures. The modified architectures always outperform the basic pilot scheme in HIPERLAN/2 channel environment, since they reduce the interpolation error. No additional pilot overhead (compared to 802.11a) is necessary if the diversity order is low (‚â§2) and the maximum excess delay of a channel is confined to a CP of length 800 ns.</t>
  </si>
  <si>
    <t>63-75</t>
  </si>
  <si>
    <t>60006234;60006234</t>
  </si>
  <si>
    <t>8118738700;7102224487</t>
  </si>
  <si>
    <t>Tolochko, I.;Faulkner, M.</t>
  </si>
  <si>
    <t>Tolochko I.</t>
  </si>
  <si>
    <t>Channel estimation in wireless LANs with transmitter diversity</t>
  </si>
  <si>
    <t>10.1007/s11277-004-1636-5</t>
  </si>
  <si>
    <t>2-s2.0-19744382739</t>
  </si>
  <si>
    <t>['wcdma together', 'two fixed', 'transmit diversity', 'third service', 'system performance', 'selective fading', 'loop mode', 'investigation point', 'frequency selective', 'especially space', 'diversity gain', 'cost 259', 'compared relative', 'also investigated']</t>
  </si>
  <si>
    <t>2 fixed-beam | Closed loop mode I transmit diversity | Single antenna | Space time transmit diversity | System performance</t>
  </si>
  <si>
    <t>Downlink transmit diversity modes for WCDMA together with a two fixed-beam antenna array system are compared relative to the single antenna sectorized system in a radio network simulator. The transmit diversity methods investigated are: space-time transmit diversity and closed-loop mode I transmit diversity. Frequency selective (COST 259) and flat fading channels are considered and their impact to speech-only and data-only services is evaluated. A third service, which highlights the system performance of the various advanced antennas, is also investigated. The results in this investigation point out that the diversity gain in flat fading channels is substantial. In frequency-selective fading, the benefits of fixed beam systems is encouraging, whereas transmit diversity methods (especially Space-Time Transmit Diversity) is unsatisfactory.</t>
  </si>
  <si>
    <t>33-50</t>
  </si>
  <si>
    <t>60016575;60016575</t>
  </si>
  <si>
    <t>6701447494;7004109626</t>
  </si>
  <si>
    <t>Osseiran, Afif;Logothetis, Andrew</t>
  </si>
  <si>
    <t>Ericsson Sweden</t>
  </si>
  <si>
    <t>Osseiran A.</t>
  </si>
  <si>
    <t>System performance of transmit diversity methods and a two fixed-beam system in WCDMA</t>
  </si>
  <si>
    <t>10.1007/s11277-004-1633-8</t>
  </si>
  <si>
    <t>2-s2.0-19744383095</t>
  </si>
  <si>
    <t>['uplink capacity', 'shaped w', 'sector radius', 'long tunnel', 'interference statistics', 'important parameters', 'hybrid model', 'eighteen sectors', 'cdma microcell', 'bend losses']</t>
  </si>
  <si>
    <t>The uplink capacity and the interference statistics (mean and variance) of the sectors of the cigar-shaped W-CDMA microcell are studied. A model with eighteen sectors is used to analyze the uplink. The microcells are assumed to exist in a long tunnel with at least nine base stations. The hybrid model of propagation is used in the calculations. The capacity and the interference statistics of the sectors are studied in terms of the most important parameters: sector radius, specific attenuation factor, antenna sidelobe levels, bend losses and the power control standard deviation error.</t>
  </si>
  <si>
    <t>19-31</t>
  </si>
  <si>
    <t>W-CDMA uplink capacity and interference statistics of a long tunnel cigar-shaped microcells using the hybrid model of propagation with imperfect power control</t>
  </si>
  <si>
    <t>10.1007/s11277-004-1637-4</t>
  </si>
  <si>
    <t>2-s2.0-19744383571</t>
  </si>
  <si>
    <t>C00107108</t>
  </si>
  <si>
    <t>['two forms', 'significantly different', 'significant difference', 'relative size', 'receptor neurons', 'receptor discrimination', 'preference displayed', 'moths conditioned', 'less able', 'learning plays', 'learning experiments', 'learning ability', 'innate preference', 'important role', 'helicoverpa armigera', 'electroantennogram response', 'different odors', 'business media', 'behavioral response', 'behavioral methods', '(-) forms', '(-) form', '(-) compared', '(+) form']</t>
  </si>
  <si>
    <t>Œ±-pinene | Cotton bollworm | EAG | Electrophysiology | Heliothis | Learning | Moth | Preference</t>
  </si>
  <si>
    <t>The ability of adult cotton bollworm, Helicoverpa armigera (H√ºbner), to distinguish and respond to enantiomers of Œ±-pinene was investigated with electrophysiological and behavioral methods. Electroantennogram recordings using mixtures of the enantiomers at saturating dose levels, and single unit electrophysiology, indicated that the two forms were detected by the same receptor neurons. The relative size of the electroantennogram response was higher for the (-) compared to the (+) form, indicating greater affinity for the (-) form at the level of the dendrites. Behavioral assays investigated the ability of moths to discriminate between, and respond to the (+) and (-) forms of Œ±-pinene. Moths with no odor conditioning showed an innate preference for (+)-Œ±-pinene. This preference displayed by na√Øve moths was not significantly different from the preferences of moths conditioned on (+)-Œ±-pinene. However, we found a significant difference in preference between moths conditioned on the (-) enantiomer compared to na√Øve moths and moths conditioned on (+)-Œ±-pinene, showing that learning plays an important role in the behavioral response. Moths are less able to distinguish between enantiomers of Œ±-pinene than different odors (e.g., phenylacetaldehyde versus (-)-Œ±-pinene) in learning experiments. The relevance of receptor discrimination of enantiomers and learning ability of the moths in host plant choice is discussed. ¬© 2004 Springer Science+Business Media, Inc.</t>
  </si>
  <si>
    <t>2071-2084</t>
  </si>
  <si>
    <t>60031004;60031004;60028929;60031004;60031004</t>
  </si>
  <si>
    <t>7103332483;7402342036;57211303838;7007007027;7003280850</t>
  </si>
  <si>
    <t>Hull, C. D.;Cunningham, J. P.;Moore, C. J.;Zalucki, M. P.;Cribb, B. W.</t>
  </si>
  <si>
    <t>Brisbane;Brisbane</t>
  </si>
  <si>
    <t>The University of Queensland;Queensland Department of Agriculture and Fisheries</t>
  </si>
  <si>
    <t>60031004;60028929</t>
  </si>
  <si>
    <t>Hull C.</t>
  </si>
  <si>
    <t>Discrepancy between antennal and behavioral responses for enantiomers of Œ±-pinene: Electrophysiology and behavior of Helicoverpa armigera (lepidoptera)</t>
  </si>
  <si>
    <t>10.1023/B:JOEC.0000045596.13384.7e</t>
  </si>
  <si>
    <t>2-s2.0-21644470084</t>
  </si>
  <si>
    <t>IBN-97-22828</t>
  </si>
  <si>
    <t>['versatility may', 'two peaks', 'synthetic z11', 'synthesize semiochemicals', 'studies suggest', 'sex pheromones', 'sex pheromone', 'retention time', 'nonpolar columns', 'nephelodes minians', 'ms analysis', 'mastophora hutchinsoni', 'mass spectra', 'hexadecenyl acetate', 'four species', 'field test', 'female n', 'electroantennographic detection', 'chemical constituents', 'business media', 'bronzed cutworm', 'bond positions', 'bolas spiders', 'bolas spider', 'aggressively mimicking', '1 blend']</t>
  </si>
  <si>
    <t>(Z)-11-hexadecenal | (Z)-11-hexadecenyl acetate | Bolas spider | Chemical mimicry | Mastophora hutchinsoni | Nephelodes minians | Sex pheromone</t>
  </si>
  <si>
    <t>The bolas spider, Mastophora hutchinsoni, attracts adult males of four species of moths by aggressively mimicking their sex pheromone. Here, we report the identification of two sex pheromone components of one of these species, the bronzed cutworm, Nephelodes minians. Simultaneous gas chromatographic (flame ionization detection) and electroantennographic detection (EAD) analysis of extracts of the sex pheromone glands of female N. minians indicated two components eliciting strong EAD responses from a conspecific male antenna that corresponded in retention time with (Z)-11-hexadecenal (Z11-16:Ald) and (Z)-11-hexadecenyl acetate (Z11-16:OAc), using both polar and nonpolar columns. Mass spectra of these two peaks were identical to those of synthetic Z11-16:Ald and Z11-16:OAc. The double-bond positions were confirmed by GC-MS analysis of dimethyl disulfide derivatives of the putative pheromone components. In a field test, a 5:1 blend of Z11-16:Ald to Z11-16:OAc attracted male N. minians. Overall, there is no overlap in the chemical constituents of the sex pheromones of three moth species preyed upon by this bolas spider for which pheromones have now been identified. These studies suggest that bolas spiders are versatile in their ability to synthesize semiochemicals for different prey species. This versatility may be advantageous to a predator that has an otherwise extremely specialized hunting tactic. ¬© 2004 Springer Science+Business Media, Inc.</t>
  </si>
  <si>
    <t>2047-2056</t>
  </si>
  <si>
    <t>60015941-60004354;60015941</t>
  </si>
  <si>
    <t>56136051000;7101942624</t>
  </si>
  <si>
    <t>Zhu, Junwei;Haynes, Kenneth F.</t>
  </si>
  <si>
    <t>Lexington;Ames</t>
  </si>
  <si>
    <t>University of Kentucky;Iowa State University</t>
  </si>
  <si>
    <t>60015941;60004354</t>
  </si>
  <si>
    <t>Zhu J.</t>
  </si>
  <si>
    <t>Sex pheromone components of the bronzed cutworm, Nephelodes minians, a prey species of a bolas spider, Mastophora hutchinsoni</t>
  </si>
  <si>
    <t>10.1023/B:JOEC.0000045594.72243.b2</t>
  </si>
  <si>
    <t>2-s2.0-21644475433</t>
  </si>
  <si>
    <t>['temporal characteristics', 'surface field', 'studied analytically', 'radiated field', 'photogenerated carriers', 'obtained expressions', 'finite lifetime', 'far field', 'emitted radiation', 'detail using', 'carrier lifetime', 'biased large']</t>
  </si>
  <si>
    <t>Current surge | Photoconductive antenna | Terahertz radiation | Ultrafast optical techniques</t>
  </si>
  <si>
    <t>We have studied analytically the temporal characteristics of terahertz radiation emitted from a biased large-aperture photoconductive antenna triggered by an ultrashort optical pulse. We have included the effects of the finite lifetime and transient mobility dynamics of photogenerated carriers in the analysis. Succinct explicit expressions are obtained for the emitted radiation in the surface field and in the far field. The dependence of the waveforms of the radiated field on the fluence and duration of triggering optical pulse, carrier relaxation time and carrier lifetime are discussed in detail using the obtained expressions. ¬© 2004 Chin. Phys. Soc. and IOP Publishing Ltd.</t>
  </si>
  <si>
    <t>1742-1746</t>
  </si>
  <si>
    <t>Chinese Physics</t>
  </si>
  <si>
    <t>60020880;60020880</t>
  </si>
  <si>
    <t>57209046124;57204705932</t>
  </si>
  <si>
    <t>Zhang, Tong Yi;Cao, Jun Cheng</t>
  </si>
  <si>
    <t>Shanghai Institute of Microsystem and Information Technology Chinese Academy of Sciences</t>
  </si>
  <si>
    <t>Zhang T.Y.</t>
  </si>
  <si>
    <t>Study of the surface and far fields of terahertz radiation generated by large-aperture photoconductive antennas</t>
  </si>
  <si>
    <t>10.1088/1009-1963/13/10/030</t>
  </si>
  <si>
    <t>2-s2.0-23244432398</t>
  </si>
  <si>
    <t>['z parameters', 'two methods', 'proposed methods', 'phase appearing', 'numerical calculations', 'element section', 'antenna method']</t>
  </si>
  <si>
    <t>180¬∞ hybrid | Double-gapped shielded loop antenna | Magnetic complex antenna factor | Moment method</t>
  </si>
  <si>
    <t>To determine the magnetic complex antenna factor of a shielded loop antenna with double feed sections for high-frequency magnetic field measurement, two methods that combine the characteristics of a 180¬∞ hybrid obtained by measurement with numerical calculations of the element section are studied. The magnetic complex antenna factors obtained by the proposed methods are compared with that obtained from measurement by the three-antenna method. It is shown that the computation methods proposed in this paper are useful if the characteristics of the 180¬∞ hybrid can be expressed in terms of Z parameters or Y parameters. It is demonstrated that the uncertainty of the phase appearing, as a problem in the three-antenna method, can be resolved. ¬© 2004 Wiley Periodicals, Inc.</t>
  </si>
  <si>
    <t>60008435;100613279;60032315;60008435;60008435</t>
  </si>
  <si>
    <t>7403359208;7102781061;7403058439;35230437500;36176445900</t>
  </si>
  <si>
    <t>Fujii, Katsumi;Takashima, Makoto;Iwasaki, Takashi;Matsumoto, Yasushi;Sugiura, Akira</t>
  </si>
  <si>
    <t>Chofu;Sendai;Tokyo</t>
  </si>
  <si>
    <t>The University of Electro-Communications;Tohoku University;Japan Quality Assurance Organization (JQA)</t>
  </si>
  <si>
    <t>60032315;60008435;100613279</t>
  </si>
  <si>
    <t>Fujii K.</t>
  </si>
  <si>
    <t>Determination of the magnetic complex antenna factor of a double-gapped shielded loop antenna</t>
  </si>
  <si>
    <t>10.1002/ecja.10192</t>
  </si>
  <si>
    <t>2-s2.0-2542440795</t>
  </si>
  <si>
    <t>['significant effect', 'resonator method', 'quantitatively examined', 'published measurements', 'measurement sample', 'measurement results', 'horn antenna', 'errors produced', 'complex permittivity', 'basic study', 'acrylic board']</t>
  </si>
  <si>
    <t>C band | Complex permittivity | Free space transmission method | Material constant measurement</t>
  </si>
  <si>
    <t>In this paper, we looked at the C band used by wireless local area networks (LANs) and conducted a basic study of methods for measuring the complex permittivity by a free space transmission method using horn antennas. In the study, we quantitatively examined the significant effect of the errors produced by widening the directivity of the horn antenna on the size of the measurement sample and distance between the antenna and the sample of, for example, acrylic board. We compared these measurement results to those of the resonator method and verified excellent agreement. We also verified excellent agreement between measurements of the complex permittivity of plasterboard building material as the sample and published measurements. ¬© 2004 Wiley Periodicals, Inc.</t>
  </si>
  <si>
    <t>60012461;60012461;60012461;60012461;100394902</t>
  </si>
  <si>
    <t>57080436000;7403476686;15073711200;7202320360;57199177104</t>
  </si>
  <si>
    <t>Hashimoto, Osamu;Sato, Atsuki;Hanazawa, Masahiro;Tani, Kensuke;Endo, Tetsuo</t>
  </si>
  <si>
    <t>Tokyo;Ibaraki</t>
  </si>
  <si>
    <t>Aoyama Gakuin University;Kumagai Gumi Co</t>
  </si>
  <si>
    <t>60012461;100394902</t>
  </si>
  <si>
    <t>Hashimoto O.</t>
  </si>
  <si>
    <t>A study on measurement of dielectric constant by free space transmission method at C band</t>
  </si>
  <si>
    <t>10.1002/ecja.10191</t>
  </si>
  <si>
    <t>2-s2.0-2542449279</t>
  </si>
  <si>
    <t>['theoretical studies', 'theoretical analysis', 'scattered field', 'radiation pattern', 'grating lobes', 'experimental results', 'diffraction effect', 'derived based', 'array elements', 'appropriate locations', 'aperture efficiency', 'analysis technique', '9 db', '1 km']</t>
  </si>
  <si>
    <t>Aperture array | Aperture efficiency | Aperture gap | Nearby radiation characteristics | Parasitic element</t>
  </si>
  <si>
    <t>In the future, an ultralarge space antenna with a diameter of 1 km will be needed. If medium-size aperture antennas are used as the array elements, physical areas without electromagnetic fields are generated between the elements. Therefore, antenna gain deterioration, generation of grating lobes, and other degradations of the radiation characteristics occur. In this paper, in order to resolve these problems, a method is proposed to load parasitic elements between the elements. Experimental and theoretical studies of a model are carried out. In the experiment, it is demonstrated that the gain is improved by 0.9 dB (a 10% improvement in aperture efficiency) at the maximum by loading 10 parasitic elements at appropriate locations. With regard to the radiation pattern, it is found that the side lobe levels are decreased. In the theoretical analysis, the scattered field from parasitic elements placed near the horn is derived based on the nearby radiated field including the diffraction effect. The validity of the experimental results and the effectiveness of the proposed analysis model and analysis technique are demonstrated. ¬© 2004 Wiley Periodicals, Inc.</t>
  </si>
  <si>
    <t>58-66</t>
  </si>
  <si>
    <t>60032315;60000809;60018393;60032315</t>
  </si>
  <si>
    <t>8938367100;7402167894;6602738930;7005314999</t>
  </si>
  <si>
    <t>Sugawara, Akira;Takano, Tadashi;Hanayama, Eiji;Kami, Yoshio</t>
  </si>
  <si>
    <t>Chofu;Sagamihara;Sagamihara</t>
  </si>
  <si>
    <t>The University of Electro-Communications;Polytechnic University Japan;JAXA Institute of Space and Astronautical Science</t>
  </si>
  <si>
    <t>60032315;60018393;60000809</t>
  </si>
  <si>
    <t>Sugawara A.</t>
  </si>
  <si>
    <t>Investigation on an electrical patching method of a gap between apertures by loading parasitic elements</t>
  </si>
  <si>
    <t>10.1002/ecja.10170</t>
  </si>
  <si>
    <t>2-s2.0-2542480063</t>
  </si>
  <si>
    <t>['spacecraft ranging', 'science return', 'rapid transition', 'past decade', 'messenger mission', 'key technologies', 'gain antenna', 'flight programs', 'flight missions', 'flight implementation', 'considerable benefits', 'close coupling', '4 years']</t>
  </si>
  <si>
    <t>The past decade has seen a rapid transition of new spacecraft communications technology into flight programs at APL. Key technologies have been transitioned from concept to flight implementation on a timescale as short as 4 years, resulting in considerable benefits to flight missions. The science return of the MESSENGER mission to Mercury has been doubled through the infusion of circularly polarized waveguide antenna technology. The New Horizons mission to Pluto has been enabled through the development of a low-power digital receiver that has reduced power consumption by 70% relative to current command receiver technologies. The distance over which the New Horizons mission can precisely perform Earth-to-spacecraft ranging has been extended by a factor of 10, enabling a medium-gain antenna to be used for routine ranging operations out to Pluto and beyond. These accomplishments and others have been realized in part by the close coupling between communication systems engineering and technology development within the APL Space Department.</t>
  </si>
  <si>
    <t>Johns Hopkins APL Technical Digest (Applied Physics Laboratory)</t>
  </si>
  <si>
    <t>101782439-105477674-60000251-60010401</t>
  </si>
  <si>
    <t>Bokulic, Robert S.</t>
  </si>
  <si>
    <t>Reston;New York;;Laurel</t>
  </si>
  <si>
    <t>American Institute of Aeronautics and Astronautics, Inc.;IEEE;Executive Management Board;APL</t>
  </si>
  <si>
    <t>60010401;60000251;105477674;101782439</t>
  </si>
  <si>
    <t>Bokulic R.S.</t>
  </si>
  <si>
    <t>A decade of advancements in spacecraft communications technology at APL</t>
  </si>
  <si>
    <t>2-s2.0-26444557720</t>
  </si>
  <si>
    <t>['varied number', 'using scanning', 'two types', 'three types', 'supposed thermo', 'specific sensillum', 'smooth hairs', 'sensillum coeloconicum', 'sensillum basiconicum', 'sensilla trichodea', 'rights reserved', 'possible function', 'olfactory structures', 'olfactory sensilla', 'gustatory sensilla', 'five categories', 'different components', 'cuticular components', 'conceivably used']</t>
  </si>
  <si>
    <t>Antennae | Chemoreceptor | Mechanoreceptor | Quadraspidiotus perniciosus | Rhynchota | Scanning electron microscopy | Sensilla | Thermo-hygroreceptor | Transmission electron microscopy | Ultrastructure</t>
  </si>
  <si>
    <t>The flagellar sensory structures of Quadraspidiotus perniciosus Comstock (Rhynchota: Diaspididae) male have been investigated, using scanning and transmission electron microscopy. Five categories of sensilla have been identified: three types of sensilla trichodea, a sensillum coeloconicum and a sensillum basiconicum. The possible function of sensilla is discussed, considering their location, morphology and ultrastructure. No gustatory sensilla have been detected. All the setae (sensilla trichodea) present on the flagellomeres, except for the three 'knobbed' ones that are mechanosensilla, are cuticular components of olfactory structures. These olfactory sensilla are of two distinct types, having fluted or smooth hairs; furthermore, the fluted ones present different typologies for a varied number of dendrites. They are conceivably used for perceiving female sexual pheromone. It might be that each of the different components of the female sexual pheromone is perceived by a specific sensillum. Two types of supposed thermo-hygroreceptors have been found, one sensillum coeloconicum and two sensilla basiconica. ¬© 2004 Elsevier Ltd. All rights reserved.</t>
  </si>
  <si>
    <t>597-605</t>
  </si>
  <si>
    <t>Micron</t>
  </si>
  <si>
    <t>60005563;60005563</t>
  </si>
  <si>
    <t>6701722332;6602268885</t>
  </si>
  <si>
    <t>Chiappini, Elisabetta;Negri, Ilaria</t>
  </si>
  <si>
    <t>Piacenza</t>
  </si>
  <si>
    <t>Universit√† Cattolica del Sacro Cuore, Campus di Piacenza e Cremona</t>
  </si>
  <si>
    <t>Chiappini E.</t>
  </si>
  <si>
    <t>Flagellar sensilla of Quadraspidiotus perniciosus Comstock (Rhynchota: Diaspididae) male</t>
  </si>
  <si>
    <t>S0968432804000186</t>
  </si>
  <si>
    <t>10.1016/j.micron.2004.01.002</t>
  </si>
  <si>
    <t>2-s2.0-3042549483</t>
  </si>
  <si>
    <t>['wireless systems', 'testing capabilities', 'robust space', 'performance evaluations', 'optimized design', 'new family', 'input multiple', 'improving power', 'generation wlans', 'fully coherent', 'estimation errors', 'emerging bandwidth', 'efficient multiple', 'effective mean', 'coherent maximum', 'coded systems', 'channel estimates', 'bandwidth tradeoff', 'antennas constitute', 'antenna systems', 'antenna block']</t>
  </si>
  <si>
    <t>"self-matching" Space-time block-codes | 4GWLAN | Bandwidth-versus-power tradeoff | MIMO systems | Multiple-antenna | Partially coherent decoding | Performance bounds</t>
  </si>
  <si>
    <t>Multiple-antennas constitute an effective mean to achieve spatial diversity in emerging bandwidth-efficient multiple-input multiple-output (MIMO) wireless systems. Until now, most contributions in this area are focused on the two limit cases of fully coherent and fully incoherent decoding, which, in turn, occur when perfect channel estimates and no channel estimates are available at the receiver. However, very accurate channel estimates typically demand long training sequences that reduces spectral efficiency. Therefore, testing capabilities of multiple-antenna systems with partially coherent decoding may be appealing for improving power-versus-bandwidth tradeoff. In this contribution, we focus on the optimized design and performance evaluations of multiple-antenna block-coded systems with partially-coherent maximum-likelihood (ML) decoding. After considering emerging fourth-generation WLANs (4GWLANs) as a possible application scenario, we present new performance bounds and optimized design criteria together with a new family of robust space-time unitary block codes that "self-match" to channel-estimation errors. We name these codes "self matching". ¬© 2004 IEEE.</t>
  </si>
  <si>
    <t>2911-2923</t>
  </si>
  <si>
    <t>Performance and optimized design of space-time codes for MIMO wireless systems with imperfect channel estimates</t>
  </si>
  <si>
    <t>10.1109/TSP.2004.834269</t>
  </si>
  <si>
    <t>2-s2.0-33645329752</t>
  </si>
  <si>
    <t>['two thunderstorms', 'tropical station', 'three times', 'recovery time', 'positive discharge', 'plateau region', 'overhead thunderstorms', 'negative discharge', 'lightning discharge', 'freezing level', 'field recovery', 'field measurements', 'charge centre', '6 km2']</t>
  </si>
  <si>
    <t>Lightning discharge | Plate antenna | Thunderstorm</t>
  </si>
  <si>
    <t>Electric field measurements due to lightning discharge from overhead thunderstorms were carried out by using a network of five plate antennas which covered an area of 6 km2 over Pune, a tropical station and a plateau region about 560 m above mean sea level. Three ground lightning discharges from two thunderstorms were analyzed. From the field measurements the height and magnitude of the charge centre has been determined. Two of the ground discharges analyzed originated from the lower positive charge pocket and were located below the freezing level. The negative charge centre is located above the freezing level. The recovery time of electric field due to positive discharge (positive charge getting destroyed in the cloud) is about three times more than that of the field recovery after a negative discharge.</t>
  </si>
  <si>
    <t>310-315</t>
  </si>
  <si>
    <t>60031475;60031475</t>
  </si>
  <si>
    <t>14825399100;7403960122</t>
  </si>
  <si>
    <t>Mohanty, M.;Pradeep Kumar, P.</t>
  </si>
  <si>
    <t>Savitribai Phule Pune University</t>
  </si>
  <si>
    <t>Mohanty M.</t>
  </si>
  <si>
    <t>Electric field measurements of overhead thunderstorm at a tropical station using network of plate antennas</t>
  </si>
  <si>
    <t>2-s2.0-33749321944</t>
  </si>
  <si>
    <t>['typical configurations', 'simulated results', 'putting group', 'ground plane', 'good agreement', 'embedding slots']</t>
  </si>
  <si>
    <t>Bandwidth enhancement | Compact microstrip antenna | Ground plane slots | Microstrip antenna</t>
  </si>
  <si>
    <t>A compact rectangular microstrip antenna is realized by embedding slots on the ground plane with increased impedance bandwidth and gain. In this paper the typical configurations of slots are studied by putting group of narrow vertical slots on ground plane parallel to the patch radiating edge. The experimental results show a good agreement with the simulated results.</t>
  </si>
  <si>
    <t>Compact rectangular microstrip antenna with group of slots on ground plane</t>
  </si>
  <si>
    <t>2-s2.0-33749341243</t>
  </si>
  <si>
    <t>['theoretical analysis', 'radiation characteristics', 'narrow slot', 'measured results', 'investigated experimentally', 'computed results']</t>
  </si>
  <si>
    <t>Cavity model | Microstrip antenna | Radiation patterns | Return loss</t>
  </si>
  <si>
    <t>The radiation characteristics of a circular disc microstrip antenna (CDMAS) carrying a narrow slot on its surface are investigated experimentally and measured results are compared with computed results. The theoretical analysis of this antenna is carried out by applying cavity model-based modal expansion technique. A reasonably good agreement between computed and measured results is recorded which verifies the theoretical formulation applied in this work.</t>
  </si>
  <si>
    <t>336-340</t>
  </si>
  <si>
    <t>60029934;60114930;60029934;60023345;60114930;60029934</t>
  </si>
  <si>
    <t>57193565302;7006455055;36024166800;57214054812;57208877036;36004177100</t>
  </si>
  <si>
    <t>Tiwari, V. K.;Bhardwaj, V.;Saini, J. S.;Kumar, P.;Sharma, K. B.;Bhatnagar, D.</t>
  </si>
  <si>
    <t>Jaipur;Jaipur;Bengaluru</t>
  </si>
  <si>
    <t>S.S. Jain Subodh P.G. (Autonomous) College;University of Rajasthan;Indian Space Research Organization</t>
  </si>
  <si>
    <t>60114930;60029934;60023345</t>
  </si>
  <si>
    <t>Tiwari V.</t>
  </si>
  <si>
    <t>Investigations of radiation properties of a circular disk microstrip antenna with a slot</t>
  </si>
  <si>
    <t>2-s2.0-33749367686</t>
  </si>
  <si>
    <t>['uncoded systems', 'substantial immunity', 'subsequently extended', 'signals available', 'relying upon', 'receive antennae', 'proves much', 'prior information', 'practically equivalent', 'multiantenna case', 'lower bound', 'low users', 'intersymbol interference', 'interfering users', 'interference suppression', 'form formula', 'far resistance', 'existing competitors', 'channel state']</t>
  </si>
  <si>
    <t>Blind multiuser detection | Differential detection | Dispersive fading chanels | DS/CDMA | Multiantena communications | Space-time coding | Timing-free multiuser detection</t>
  </si>
  <si>
    <t>The problem of blind multiuser detection for a direct sequence code division multiple access (DS/CDMA) system employing multiple transmit and receive antennae over a fading dispersive channel is considered. Relying upon a well-known signal representation, the strategy of two-stage multiuser detection is extended to the multiantenna case: Several design criteria are considered for both interference suppression and integration of the signals available at each antenna. In all cases, substantial immunity to multiple access interference (MAI) and intersymbol interference (ISI) is achieved, with no prior information as to the channel state and as to the number and the signatures of the interfering users. Interestingly, the newly proposed strategy, while being practically equivalent to existing competitors for low users' number, proves much more effective as the network load increases. Additionally, a closed-form formula for the bit-error-rate and a lower bound to the near-far resistance are derived for uncoded systems and subsequently extended to space-time coded systems, showing that these analytical results apply not only to the system under consideration but also to any linear receiver performing differential detection. ¬© 2004 IEEE.</t>
  </si>
  <si>
    <t>2821-2835</t>
  </si>
  <si>
    <t>7004636367;7007062484;6507508916</t>
  </si>
  <si>
    <t>Buzzi, Stefano;Lops, Marco;Venturino, Luca</t>
  </si>
  <si>
    <t>Blind multiantenna receivers for dispersive DS/CDMA channels with no channel-state information</t>
  </si>
  <si>
    <t>10.1109/TSP.2004.834395</t>
  </si>
  <si>
    <t>2-s2.0-34547724781</t>
  </si>
  <si>
    <t>Ericsson/UFC-06</t>
  </si>
  <si>
    <t>['substrates ),', 'substrate samples', 'small high', 'second situation', 'second procedure', 'prepared without', 'potential use', 'p2 ).', 'p1 sample', 'organic phase', 'organic binder', 'microwave devices', 'measurements confirm', 'lowest one', 'lower loss', 'higher values', 'high loss', 'ccto phase', 'ccto ceramic', 'capacitor applications', 'cacu3ti4o12 ).', 'around 0', 'also presented', 'also designed', 'also attractive', '90 mhz', '7 ).', '6 ),', '270 mhz', '1 khz', '1 compared']</t>
  </si>
  <si>
    <t>The solid state procedure was used to produce bulk ceramics of CCTCO (CaCu3Ti4O12). The samples of the CCTO ceramic were studied by X-ray powder diffraction, infrared and Raman scattering spectroscopy. The infrared and Raman scattering spectroscopy confirm the formation of the CCTO phase as seen by X-ray diffraction analysis. For one experimental procedure one uses an organic binder in the process of shaping the samples. In the second procedure the samples were prepared without the presence of the organic phase. For the second situation, we had higher dielectric constant (Œµr=7370) with high loss (D=0.2) at 1 KHz. For the first procedure one has the lower dielectric constant (Œµr=1530 and lower loss (D= 0.11) at 1 KHz. Simple rectangular antenna prototypes were also designed on substrate samples (C1, C2, P1 and P2). For the antennas (with P2, C1 and C2 as substrates), the bandwidth (BW) is 90 MHz (around 3%). The antenna with P1 substrate presented a surprisingly high BW of 270 MHz that corresponds to a 10% bandwidth. In the microwave range one observes that higher values of the Œµr in the range of 3 GHz antennas is also presented by the P1 sample (Œµr=41.6), and the lowest one was presented by P2 (Œµr=33.7). Sample P1 also presents the highest value forthe loss (Q-1) which is around 0.1 compared to the other samples which is around 0.03. Therefore, these measurements confirm the potential use for small high (dielectric planar antennas. These materials are also attractive for capacitor applications and certainly for microelectronics, and microwave devices (e.g., cell mobile phones) where the miniaturization of the devices is crucial. ¬© 2004 Kluwer Academic Publishers.</t>
  </si>
  <si>
    <t>657-663</t>
  </si>
  <si>
    <t>Journal of Materials Science: Materials in Electronics</t>
  </si>
  <si>
    <t>60029570;60020457;60020457;60021606-60020457;60020457</t>
  </si>
  <si>
    <t>6603728170;7202913732;6506816161;57196919191;7006207689</t>
  </si>
  <si>
    <t>Kretly, L. C.;Almeida, A. F.L.;Fechine, P. B.A.;De Oliveira, R. S.;Sombra, A. S.B.</t>
  </si>
  <si>
    <t>Campinas;Fortaleza;Fortaleza</t>
  </si>
  <si>
    <t>Universidade Estadual de Campinas;Universidade Estadual do Cear√°;Universidade Federal do Cear√°</t>
  </si>
  <si>
    <t>60029570;60021606;60020457</t>
  </si>
  <si>
    <t>Kretly L.C.</t>
  </si>
  <si>
    <t>Dielectric permittivity and loss of CaCu&lt;inf&gt;3&lt;/inf&gt;Ti&lt;inf&gt;4&lt;/inf&gt;O&lt;inf&gt;12&lt;/inf&gt; (CCTO) substrates for microwave devices and antennas</t>
  </si>
  <si>
    <t>10.1023/B:JMSE.0000038920.30408.77</t>
  </si>
  <si>
    <t>2-s2.0-4344594461</t>
  </si>
  <si>
    <t>National Research Foundation of Korea</t>
  </si>
  <si>
    <t>KRF 2000-005-Y00071</t>
  </si>
  <si>
    <t>NRF</t>
  </si>
  <si>
    <t>['three complexes', 'rights reserved', 'respectively ),', 'pmma systems', 'molar ratios', 'methyl methacrylate', 'luminescence properties', 'luminescence intensity', 'lifetime measurements', 'iii ).', 'four kinds', 'emission spectroscopy', 'composites formed', 'bpy ),', 'biq refer', '5d0 level']</t>
  </si>
  <si>
    <t>Composite | Europium complex | Luminescence | PMMA</t>
  </si>
  <si>
    <t>Four kinds of europium ternary complexes; Eu(DBM)3phen, Eu(DBM)3(DB-bpy), Eu(DBM)3(DN-bpy) and Eu(DBM) 3biq (DBM, phen, DB-bpy, DN-bpy and biq refer to Dibenzoylmethane, 1,10-phenanthroline, 4,4‚Ä≤-Di-tert-butyl-2,2‚Ä≤-dipyridyl, 4,4‚Ä≤-Dinonyl-2,2‚Ä≤-dipyridyl and 2,2‚Ä≤-Biquinoline, respectively), were doped in poly(methyl methacrylate) (PMMA) matrix. The luminescence properties of the composites were investigated by emission spectroscopy and lifetime measurements. It was found that the composites formed by the three complexes, Eu(DBM)3phen, Eu(DBM)3(DB-bpy), and Eu(DBM)3(DN-bpy), exhibit strong luminescence and similar emission spectral characteristics to Eu(III). Whereas, Eu(DBM)3biq shows large differences in its luminescence spectrum compared to those of other complexes. The luminescence was very weak and broad. The emission spectral features of Eu(III) in the Eu(DBM)3biq/PMMA systems change with the molar ratios of the complex and PMMA. The lifetime of 5D0 level of Eu(III) in Eu(DBM)3biq/PMMA systems is shorter than those in the other systems. The luminescence intensity of Eu(III) in Eu(DBM) 3biq/PMMA systems decreases gradually when exposed to UV-light while the broad emission band becomes stronger. ¬© 2004 Elsevier B.V. All rights reserved.</t>
  </si>
  <si>
    <t>Journal of Luminescence</t>
  </si>
  <si>
    <t>60012178-60001604;60012178;60012178;60012178;60012178</t>
  </si>
  <si>
    <t>36072296600;8056002100;8056002200;7201796234;7601586650</t>
  </si>
  <si>
    <t>Liu, Hong Guo;Lee, Yong Ill;Park, Seongtae;Jang, Kiwan;Kim, Sang Su</t>
  </si>
  <si>
    <t>South Korea;China</t>
  </si>
  <si>
    <t>Changwon;Beijing</t>
  </si>
  <si>
    <t>Changwon National University;Ministry of Education China</t>
  </si>
  <si>
    <t>60012178;60001604</t>
  </si>
  <si>
    <t>Liu H.</t>
  </si>
  <si>
    <t>Photoluminescent behaviors of several kinds of europium ternary complexes doped in PMMA</t>
  </si>
  <si>
    <t>S0022231304001930</t>
  </si>
  <si>
    <t>10.1016/j.jlumin.2004.04.001</t>
  </si>
  <si>
    <t>2-s2.0-4344695292</t>
  </si>
  <si>
    <t>['two lds', 'two external', 'signal generator', 'rights reserved', 'phase noise', 'optical method', 'optic modulator', 'offset frequency', 'ofcg ).', 'measured frequency', 'detailed investigation', 'completely canceled', 'cavity fluctuation', '100 ghz', '10 khz']</t>
  </si>
  <si>
    <t>Mm-Wave generation | Optical frequency comb | Phase locking | Phased-array antenna</t>
  </si>
  <si>
    <t>Millimeter signal generation with high spectral purity and low phase fluctuations up to 100 GHz were demonstrated with an optical method in which two external-cavity laser diodes were phase-locked to an electro-optic modulator (EOM)-based optical frequency comb generator (OFCG). The additional phase noise caused from the cavity fluctuation in OFCG was completely canceled, and the phase noise of the heterodyne beat note of two LDs was determined only by that of the signal generator below offset frequency of 10 kHz. The detailed investigation of such a high frequency signal had never been done before, and the measured frequency of 100 GHz was limited only by the bandwidth of the phase noise detection system, and can be expanded up to more than 1 .THz. ¬© 2004 Elsevier B.V. All rights reserved.</t>
  </si>
  <si>
    <t>201-208</t>
  </si>
  <si>
    <t>60032315;60029701;60032315;60032315;60029701;60032315;60025555</t>
  </si>
  <si>
    <t>7003898274;7201679448;8952885000;23052035100;56252992000;36067977600;7407939846</t>
  </si>
  <si>
    <t>Musha, Mitsuru;Ueda, Akitoshi;Horikoshi, Munekazu;Nakagawa, Ken'ichi;Ishiguro, Masato;Ueda, Ken ichi;Ito, Hiroshi</t>
  </si>
  <si>
    <t>Chofu;Mitaka;Tokyo</t>
  </si>
  <si>
    <t>The University of Electro-Communications;National Institutes of Natural Sciences - National Astronomical Observatory of Japan;Nippon Telegraph and Telephone Corporation</t>
  </si>
  <si>
    <t>60032315;60029701;60025555</t>
  </si>
  <si>
    <t>Musha M.</t>
  </si>
  <si>
    <t>A highly stable mm-wave synthesizer realized by mixing two lasers locked to an optical frequency comb generator</t>
  </si>
  <si>
    <t>S0030401804006212</t>
  </si>
  <si>
    <t>10.1016/j.optcom.2004.06.028</t>
  </si>
  <si>
    <t>2-s2.0-4444270702</t>
  </si>
  <si>
    <t>['short bursts', 'saturated materials', 'rights reserved', 'poroelastic air', 'mixed ultrasonic', 'elsevier sas', 'audio range', 'amplitude modulated', 'acoustical waves', 'acoustic waves']</t>
  </si>
  <si>
    <t>"Equivalent-fluid" theory | Acoustics | Amplitude demodulation | Coefficient of reflection | Fibrous air saturated materials | Nonlinear acoustics | Ultrasonic audio-range mixed technique</t>
  </si>
  <si>
    <t>The present Note describes work related to the measurement of the coefficient of reflection in automotive felt materials, by using a mixed ultrasonic/audio range technique. Powerful 162 kHz ultrasonic waves are amplitude modulated in the audio range. By applying appropriate procedures borrowed from underwater nonlinear ultrasonic methods (the so-called parametric antennae), one produces low frequency (i.e. in the 5-30 kHz range) acoustical waves which are generated in the pulse echo mode by short bursts. The coefficient of reflection of various felt materials are measured, and the results are compared to the standard "fluid-equivalent" model which describes the propagation of acoustic waves in poroelastic air-saturated materials. ¬© 2004 Acad√©mie des sciences. Published by Elsevier SAS. All rights reserved.</t>
  </si>
  <si>
    <t>849-858</t>
  </si>
  <si>
    <t>Comptes Rendus - Mecanique</t>
  </si>
  <si>
    <t>60105506;60105506;60105506-107753006;60105506-60014652;60004848</t>
  </si>
  <si>
    <t>24315142800;7003387751;6601950382;8963476900;35611098100</t>
  </si>
  <si>
    <t>Saeid, Mohamed;Castagn√®de, Bernard;Moussatov, Alexei;Tournat, Vincent;Gusev, Vitalyi</t>
  </si>
  <si>
    <t>France;Japan;France;Belgium</t>
  </si>
  <si>
    <t>Le Mans;Sapporo;Le Mans;</t>
  </si>
  <si>
    <t>Laboratoire d'Acoustique de l'Universit√© du Maine;Hokkaido University;Universite du Maine Le Mans - Laval;L.A.S.E.C.</t>
  </si>
  <si>
    <t>60105506;60014652;60004848;107753006</t>
  </si>
  <si>
    <t>Saeid M.</t>
  </si>
  <si>
    <t>Application of nonlinearly demodulated acoustic signals for the measurement of the acoustical coefficient of reflection for air saturated porous materials</t>
  </si>
  <si>
    <t>S1631072104001500</t>
  </si>
  <si>
    <t>10.1016/j.crme.2004.05.002</t>
  </si>
  <si>
    <t>2-s2.0-4444287222</t>
  </si>
  <si>
    <t>['tlm method', 'time domain', 'patch elements', 'new way', 'microwave frequencies', 'large bandwidth', 'good agreements', 'fss frequency', 'frequency filtering', 'frequency domain', 'fourier transform', 'experimental results', 'analysis methods']</t>
  </si>
  <si>
    <t>Frequency Selective Surfaces (FSS) | TLM method</t>
  </si>
  <si>
    <t>Two dimensional periodic arrays of dipole and patch elements can be used as frequency selective surfaces (FSS) for polarization or frequency filtering at microwave frequencies. Numerous papers dealing rigorously with the study of FSS in the frequency domain have been published. All those methods directly give the characteristic of the FSS frequency by frequency. Computation time becomes important if these structures have to be studied over a very large bandwidth. Analysis methods in the time domain, followed by Fourier transform, have the advantage of directly given characteristics versus frequency. In this paper we introduce a new way for modeling and analysis of different FSS structures in the time domain using the 3D-transmission line matrix (TLM) method. All numerical results predicted by the TLM method are compared with experimental results, and good agreements are obtained. ¬© Shiraz University.</t>
  </si>
  <si>
    <t>Iranian Journal of Science and Technology, Transaction B: Engineering</t>
  </si>
  <si>
    <t>60012835;60012835</t>
  </si>
  <si>
    <t>7801564331;57200918297</t>
  </si>
  <si>
    <t>Barchloui, N. Komjani;Solaimani, M.</t>
  </si>
  <si>
    <t>Iran University of Science and Technology</t>
  </si>
  <si>
    <t>Barchloui N.</t>
  </si>
  <si>
    <t>Simulation of frequency selective surfaces using 3D transmission line matrix method</t>
  </si>
  <si>
    <t>2-s2.0-4544280392</t>
  </si>
  <si>
    <t>['specimens collected', 'psephenotarsis shepardi', 'pronotal carina', 'new species', 'following characteristics', 'elytral vestiture', 'antenna type']</t>
  </si>
  <si>
    <t>Guatemala | New species | Psephenidae | Psepheninae | Psephenotarsis</t>
  </si>
  <si>
    <t>Psephenotarsis shepardi, new species, is described and illustrated from specimens collected in Purulha (1798 m), Baja Verapaz State, Guatemala. Psephenotarsis shepardi can be distinguished from Psephenotarsis triangularis Arce-P√©rez, by the following characteristics: total body length, antenna type and length; pronotal carina; type and disposition of elytral vestiture; and length and shape of the male genital structure.</t>
  </si>
  <si>
    <t>826-829</t>
  </si>
  <si>
    <t>Arce-P√©rez, Roberto</t>
  </si>
  <si>
    <t>Arce-P√©rez R.</t>
  </si>
  <si>
    <t>A new species of Psephenotarsis Arce-P√©rez (Coleoptera: Byrrhoidea: Psephenidae) from Guatemala</t>
  </si>
  <si>
    <t>2-s2.0-4644237571</t>
  </si>
  <si>
    <t>['vitro glycosylation', 'twofold increase', 'treat ischemia', 'slex produced', 'slex moieties', 'shown previously', 'scr1 overexpressed', 'rights reserved', 'results demonstrate', 'reperfusion injury', 'multivalent presentation', 'mediated diseases', 'mediated binding', 'include structures', 'improves pharmacokinetics', 'heterogeneous mixture', 'glycan profile', 'glycan chains', 'g scale', 'fold increase', 'enhances carbohydrate', 'contained twice', 'antennae terminated', '5 %),']</t>
  </si>
  <si>
    <t>Glycoengineering | Glycoprotein remodelling | Glycosylation | Glycosyltransferase</t>
  </si>
  <si>
    <t>Recombinant soluble human complement receptor type 1 (SCR1) is a highly glycosylated glycoprotein intended for use as a drug to treat ischemia-reperfusion injury and other complement-mediated diseases and injuries. sCR1-sLex produced in the FT-VI-expressing mutant CHO cell line LEC11 exists as a heterogeneous mixture of glycoforms, a fraction of which include structures with one or more antennae terminated by the sialyl Lewis X (sLex) [Neu5AcŒ± 2-3GalŒ≤1-4(FucŒ±1-3)GlcNAc]) epitope. Such multivalent presentation of sLex was shown previously to effectively target sCR1 to activated endothelial cells expressing E-selectin. Here, we describe the use of the soluble, recombinant Œ±2-3 sialyltransferase ST3Gal-III and the Œ±1-3 fucosyltransferase FT-VI in vitro to introduce sLex moieties onto the N-glycan chains of sCR1 overexpressed in standard CHO cell lines. The product (sCR1-S/F) of these in vitro enzymatic glycan remodeling reactions performed at the 10-g scale has approximately 14 N-glycan chains per sCR1 molecule, comprised of biantennary (90%), triantennary (8.5%), and tetraantennary (1.5%) structures, nearly all of whose antennae terminate with sLex moieties. sCR1-S/F retained complement inhibitory activity and, in comparison with sCR1- sLex produced in the LEC11 cell line, contained twice the number of sLex moieties per mole glycoprotein, exhibited a twofold increase in area under the intravenous clearance curve in a rat pharmacokinetic model, and exhibited a 10-fold increase in affinity for E-selectin in an in vitro binding assay. These results demonstrate that in vitro glycosylation of the sCR1 drug product reduces heterogeneity of the glycan profile, improves pharmacokinetics, and enhances carbohydrate-mediated binding to E-selectin. ¬© Oxford University Press 2004; all rights reserved.</t>
  </si>
  <si>
    <t>883-893</t>
  </si>
  <si>
    <t>100325324;100319794;100325324;100325324;100325324;100325324;100325324;100325324;100319794;100319794;100319794;100319794</t>
  </si>
  <si>
    <t>57210525072;7006716946;7102869640;57198266271;37022631800;6603290411;7201585918;57197666627;55730647200;12771201200;7005661657;7201391224</t>
  </si>
  <si>
    <t>Thomas, Lawrence J.;Panneerselvam, Krishnasamy;Beattie, David T.;Picard, Michele D.;Xu, Bi;Rittershaus, Charles W.;Marsh, Henry C.;Hammond, Russell A.;Qian, Jun;Stevenson, Tom;Zopf, David;Bayer, Robert J.</t>
  </si>
  <si>
    <t>Needham;Horsham</t>
  </si>
  <si>
    <t>AVANT Immunotherapeutics, Inc.;Neose Technologies, Inc.</t>
  </si>
  <si>
    <t>100325324;100319794</t>
  </si>
  <si>
    <t>Thomas L.J.</t>
  </si>
  <si>
    <t>Production of a complement inhibitor possessing sialyl Lewis X moieties by in vitro glycosylation technology</t>
  </si>
  <si>
    <t>10.1093/glycob/cwh112</t>
  </si>
  <si>
    <t>2-s2.0-4644256756</t>
  </si>
  <si>
    <t>['wideband channels', 'two transmit', 'spectral efficiency', 'practical multi', 'outage capacity', 'mobile terminal', 'measured channels', 'losses due', 'channel capacity', 'also investigated', 'access point', '7 db', '2 bits']</t>
  </si>
  <si>
    <t>Channel capacity | Iterative decoding | MIMO | OFDM | Space-frequency coding | Space-time coding</t>
  </si>
  <si>
    <t>In this paper, we study the performance of a bandwidth efficient space-frequency turbo encoding scheme over wideband channels. Results are presented for simulated wideband MIMO channels consisting of two transmit antennas and up to two receive antennas. In addition, wideband channel measurements undertaken with practical multi-element antenna structures at both the access point (AP) and mobile terminal (MT) are presented. Analysis is in terms of channel capacity, 10% channel outage capacity and space-frequency iterative decoding for an IEEE802.11a physical layer complaint modem. It is shown when operating with a spectral efficiency of 1.2 bits/s/Hz, the iterative decoded space-time codes comes within approximately 4.7 dB of 10% outage capacity over Rayleigh fading wideband channels with two transmit and two receive antennas. Over measured channels the iterative decoding scheme performs within 7.7 dB 10% of outage capacity. Losses due to channel state information estimation are also investigated. Copyright ¬© 2004 John Wiley &amp; Sons, Ltd.</t>
  </si>
  <si>
    <t>789-810</t>
  </si>
  <si>
    <t>60002731-124796673;60020650;60020650;60020650;60002731</t>
  </si>
  <si>
    <t>7202904160;7202710445;7003301240;7007161122;26643184600</t>
  </si>
  <si>
    <t>Fletcher, Paul N.;McNamara, Darren P.;Piechocki, Robert J.;Nix, Andrew R.;Dean, Michael</t>
  </si>
  <si>
    <t>Bristol;London;Bristol</t>
  </si>
  <si>
    <t>University of Bristol;QinetiQ;University Gate</t>
  </si>
  <si>
    <t>60020650;60002731;124796673</t>
  </si>
  <si>
    <t>Fletcher P.N.</t>
  </si>
  <si>
    <t>On the performance of recursive space-frequency codes and iterative decoding in wideband OFDM-MIMO systems: Simulated and measured results</t>
  </si>
  <si>
    <t>10.1002/dac.676</t>
  </si>
  <si>
    <t>2-s2.0-4644286873</t>
  </si>
  <si>
    <t>1729.2003.2</t>
  </si>
  <si>
    <t>['various numbers', 'unknown power', 'threshold calculations', 'statistical moments', 'resolving statistic']</t>
  </si>
  <si>
    <t>In this letter, the generalized likelihood ratio test (GLRT) is used for the detection of multidimensional Gaussian complex signals with unknown spatial covariance matrix on a background of additive Gaussian complex noise of a unknown power is solved. The exact analytical expressions for test-statistical moments were found for any numbers of observations. The expansion in a series of probability density functions of a resolving statistic for orthogonal Jacobi polynomials were obtained by method of moments. The accuracy of the GLRT-statistic cumulative distribution function approximation and the accuracy of threshold calculations for the given false alarm probability for various numbers of approximating series terms were checked by simulation. The results are correct for any number of samples. ¬© 2004 IEEE.</t>
  </si>
  <si>
    <t>841-844</t>
  </si>
  <si>
    <t>60008673;60008673</t>
  </si>
  <si>
    <t>56373874700;57220358034</t>
  </si>
  <si>
    <t>Bolkhovskaya, Olesya;Maltsev, Alexander</t>
  </si>
  <si>
    <t>Bolkhovskaya O.</t>
  </si>
  <si>
    <t>The performance of the GLRT for the spatial signals detection with a small number of observations</t>
  </si>
  <si>
    <t>10.1109/LSP.2004.835462</t>
  </si>
  <si>
    <t>2-s2.0-4744349057</t>
  </si>
  <si>
    <t>['unified scheme', 'two types', 'seyfert 1', 'several orientation', 'scale resolution', 'obtained mas', 'independent properties', '5 ghz', '15 seyferts', '15 objects']</t>
  </si>
  <si>
    <t>Galaxies: Seyfert | Radio continuum: galaxies</t>
  </si>
  <si>
    <t>We have obtained mas-scale resolution very long baseline interferometry (VLBI) images of a sample of Seyfert 1 and Seyfert 2 galaxies at 5 GHz (wavelength, Œª = 6 cm). The Seyferts of the two types were chosen to be matched in several orientation-independent properties, primarily in order to rigorously test predictions of the unified scheme. We detected all the 15 objects that we observed. In this paper we describe the observations and data reduction procedures, and present the VLBI radio images as well as simultaneous Very Large Array images that we obtained for these 15 Seyferts.</t>
  </si>
  <si>
    <t>99-108</t>
  </si>
  <si>
    <t>60007654-60014097-60005784;60007654;60025160</t>
  </si>
  <si>
    <t>7006125917;57205940564;7006349660</t>
  </si>
  <si>
    <t>Lal, D. V.;Shastri, P.;Gabuzda, D. C.</t>
  </si>
  <si>
    <t>Ireland;India;India;India</t>
  </si>
  <si>
    <t>Cork;Bengaluru;Bengaluru;Pune</t>
  </si>
  <si>
    <t>University College Cork;Indian Institute of Science;Indian Institute of Astrophysics;National Centre for Radio Astrophysics India</t>
  </si>
  <si>
    <t>60025160;60014097;60007654;60005784</t>
  </si>
  <si>
    <t>Milliarcsec-scale radio structure of a matched sample of Seyfert 1 and Seyfert 2 galaxies</t>
  </si>
  <si>
    <t>10.1051/0004-6361:20040486</t>
  </si>
  <si>
    <t>2-s2.0-4744353828</t>
  </si>
  <si>
    <t>['well approximated', 'thumb learned', 'linear assumption', 'linear arrays', 'conventional delay', 'conformal array', 'array designers', 'apply rules', 'analytical method']</t>
  </si>
  <si>
    <t>Conventional delay-and-sum beamforming employs element shading weights that are derived from linear aperture approximations. For many conformal arrays, the aperture of interest is not well approximated by the linear assumption. In this letter, an analytical method for approximating desired linear array beampattern characteristics on a conformal array is presented. The advantage of the method is that array designers can apply rules of thumb learned from linear arrays to conformal arrays without significant degradation in performance. Many of the limitations of using conventional beamforming on conformal array surfaces can be removed by applying the method. ¬© 2004 IEEE.</t>
  </si>
  <si>
    <t>845-848</t>
  </si>
  <si>
    <t>Wettergren, Thomas A.</t>
  </si>
  <si>
    <t>Newport</t>
  </si>
  <si>
    <t>Naval Undersea Warfare Center Division Newport</t>
  </si>
  <si>
    <t>Wettergren T.</t>
  </si>
  <si>
    <t>Element directivity compensation for beamforming a curved array</t>
  </si>
  <si>
    <t>10.1109/LSP.2004.835474</t>
  </si>
  <si>
    <t>2-s2.0-4744359326</t>
  </si>
  <si>
    <t>['snr ),', 'signal constellations', 'resulting stbcs', 'rate higher', 'properly choosing', 'orthogonal structure', 'orthogonal stbcs', 'orthogonal designs', 'orthogonal design', 'optimum selections', 'noise ratio', 'low signal', 'high snrs', 'high snr', 'full diversity', 'fast maximum', 'complex signals']</t>
  </si>
  <si>
    <t>Space-time block codes (STBCs) from orthogonal designs proposed by Alamouti, and Tarokh-Jafarkhani-Calderbank have attracted considerable attention lately due to their fast maximum-likelihood (ML) decoding and full diversity. However, the maximum symbol transmission rate of an STBC from complex orthogonal designs for complex signals is only 3/4 for three and four transmit antennas, and it is difficult to construct complex orthogonal designs with rate higher than 1/2 for more than four transmit antennas. Recently, Jafarkhani, Tirkkonen-Boariu-Hottinen, and Papadias-Foschini proposed STBCs from quasi-orthogonal designs, where the orthogonality is relaxed to provide higher symbol transmission rates. With the quasi-orthogonal structure, the quasi-orthogonal STBCs still have a fast ML decoding, but do not have the full diversity. The performance of these codes is better than that of the codes from orthogonal designs at low signal-to-noise ratio (SNR), but worse at high SNR. This is due to the fact that the slope of the performance curve depends on the diversity. It is desired to have the quasi-orthogonal STBCs with full diversity to ensure good performance at high SNR. In this paper, we achieve this goal by properly choosing the signal constellations. Specifically, we propose that half of the symbols in a quasi-orthogonal design are chosen from a signal constellation set A and the other half of them are chosen from a rotated constellation ejœÜ A. The resulting STBCs can guarantee both full diversity and fast ML decoding. Moreover, we obtain the optimum selections of the rotation angles œÜ for some commonly used signal constellations. Simulation results show that the proposed codes outperform the codes from orthogonal designs at both low and high SNRs. ¬© 2004 IEEE.</t>
  </si>
  <si>
    <t>2331-2347</t>
  </si>
  <si>
    <t>60078684;60023004</t>
  </si>
  <si>
    <t>7402010291;7402179288</t>
  </si>
  <si>
    <t>Su, Weifeng;Xia, Xiang Gen</t>
  </si>
  <si>
    <t>College Park;Newark</t>
  </si>
  <si>
    <t>A. James Clark School of Engineering;University of Delaware</t>
  </si>
  <si>
    <t>Signal constellations for quasi-orthogonal space-time block codes with full diversity</t>
  </si>
  <si>
    <t>10.1109/TIT.2004.834740</t>
  </si>
  <si>
    <t>2-s2.0-5144223772</t>
  </si>
  <si>
    <t>['unwrapping performance', 'two observations', 'synthesized result', 'superficial deformation', 'structural terrace', 'sar interferogram', 'relative shortening', 'radar line', 'radar antenna', 'maximum amount', 'investigated area', 'interferometric results', 'interferometric result', 'interferometric method', 'four ers2', 'forward simulation', 'footwall side', 'footwall area', 'dislocation model', 'chelungpu fault', 'central segment', 'allowed determination']</t>
  </si>
  <si>
    <t>Chichi earthquake | SAR interferometry | Taiwan</t>
  </si>
  <si>
    <t>Application of the interferometric method to four ERS2-SAR images acquired before and after the 1999 Chichi earthquake has allowed determination of the coseismic surface displacement in the footwall area of the Chelungpu fault. The interferometric results revealed a relative shortening in the round trip distance between the radar antenna and the ground of the footwall side of Chelungpu fault, during the earthquake. This shortening progressively increased from the west to the east and reaches the maximum amount of approximately 26 cm near the central segment of the Chelungpu fault. Our interferometric results have been precisely examined using a dense GPS network in the investigated area. We mapped the GPS coseismic measurements into the radar line of sight and implemented a forward simulation of SAR interferogram from this synthesized result to control our unwrapping performance. In this study, these two observations are compared with a 3-D dislocation model of the fault. Finally, a deformation analysis based on our interferometric result has indicated that a segment with irregular deformation behaviour can be distinguished in the footwall area of the Chelungpu fault. This segment may result from either the influence of inherited basement faults or the presence of a structural terrace that provide local opportunities for superficial deformation. ¬© 2004 RAS.</t>
  </si>
  <si>
    <t>0956540X</t>
  </si>
  <si>
    <t>Geophysical Journal International</t>
  </si>
  <si>
    <t>60024666;60024666;60024666;60024666;60024666;60001422;60001422</t>
  </si>
  <si>
    <t>7407035172;57253592900;26029046300;57154888600;14031898600;6507002799;7005174985</t>
  </si>
  <si>
    <t>Chang, C. P.;Wang, C. T.;Chang, T. Y.;Chen, K. S.;Liang, L. S.;Pathier, E.;Angelier, J.</t>
  </si>
  <si>
    <t>Taiwan;France</t>
  </si>
  <si>
    <t>Taoyuan;Paris</t>
  </si>
  <si>
    <t>National Central University;Sorbonne Universite</t>
  </si>
  <si>
    <t>60024666;60001422</t>
  </si>
  <si>
    <t>Chang C.P.</t>
  </si>
  <si>
    <t>Application of SAR interferometry to a large thrust deformation: The 1999 M&lt;inf&gt;w&lt;/inf&gt; = 7.6 Chichi earthquake in central Taiwan</t>
  </si>
  <si>
    <t>10.1111/j.1365-246X.2004.02385.x</t>
  </si>
  <si>
    <t>2-s2.0-5144225203</t>
  </si>
  <si>
    <t>K0007</t>
  </si>
  <si>
    <t>['weakly developed', 'various spines', 'various aspects', 'two setae', 'trunk limbs', 'superficially divided', 'special development', 'small anlagen', 'second antennae', 'second antenna', 'rights reserved', 'quite similar', 'possible synapormorphies', 'phylogenetic context', 'ontogeny reflects', 'one seta', 'nauplius 7', 'nauplius 6', 'nauplius 5', 'nauplius 4', 'nauplius 3', 'nauplius 2', 'nauplius 1', 'mostly unclear', 'morphological detail', 'major taxa', 'limb within', 'limb segmentation', 'lecithotrophic appearance', 'later stages', 'later nauplii', 'larval mandible', 'larval development', 'larger segments', 'largely similar', 'labral spines', 'labral margin', 'japanese spinicaudatan', 'incipient enditic', 'forming fewer', 'feeding structures', 'exopodal setation', 'coxal spine', 'could indicate', "conchostracan ',", 'caudal spines', 'cases based', 'caenestheriella gifuensis', 'better developed', '850 œºm', '1895 ),']</t>
  </si>
  <si>
    <t>Homology | Limbs | Nauplius | Ontogeny | Phylogeny | SEM | Setae</t>
  </si>
  <si>
    <t>As part of a larger project examining and comparing the ontogeny of all major taxa of the Branchiopoda in a phylogenetic context, the larval development of Caenestheriella gifuensis (Ishikawa, 1895), a Japanese spinicaudatan 'conchostracan', is described by scanning electron microscopy. Seven different larval stages are recognised, in most cases based on significant morphological differences. They range in length from about 200 to 850 Œºm. Nauplius 1 has a plumb and lecithotrophic appearance with a rounded hind body and a labrum with an incipient medial spine. Limb segmentation is mostly unclear but the second antennae have more putative segments delineated than are expressed in the later stages. Feeding structures such as the mandibular coxal process and antennal coxal spine are only weakly developed. Nauplius 2 is very different from nauplius 1 and has three large spines on the labral margin and two long caudal spines. Feeding structures such as the mandibular coxal process and various spines and setae are developed, but whether feeding begins at this stage was not determined. The mandible has developed an 'extra' seta on endopod segment 1, absent in Nauplius 1. The segmentation of the second antenna has changed significantly due to fusions of various early segments. Nauplius 3 is like nauplius 2 in morphological detail, but larger and more elongate. Nauplius 4 has developed a pair of small anlagen of the carapace and rudiments of the first five pairs of trunk limbs, and the coxal spine of the antenna has become distally bifid. Nauplius 5 has a larger carapace anlage, externally visible enditic portions of the elongate trunk limbs, and a pair of primordial dorsal telson setae. Nauplius 6 has a larger and partly free carapace and better-developed, partly free trunk limbs with incipient enditic, endopodal, and exopodal setation. A pair of caudal spines, dorsal to the large caudal spines, has appeared. Nauplius 7 is quite similar to nauplius 6 but is larger and has slightly longer caudal and labral spines; also, the setation of the most anterior trunks limbs is better developed. The larval development is largely similar to that of other spinicaudatans. The larval mandible, which is evolutionarily conservative within the Branchiopoda, reveals a setation pattern similar to that of the Anostraca and Notostraca (two setae on mandibular endopod segment 1). Most other spinicaudatans and all examined laevicaudatans share another setal pattern (one seta on mandibular endopod segment 1), which could indicate a close relationship among these taxa. The second antenna undergoes a special development, which provides an insight into the evolution of this limb within the Branchiopoda. In nauplius 1 the basipod, endopod, and exopod are all superficially divided into a relatively high number of segments. In later nauplii some of these have fused, forming fewer but larger segments. We suggest that this ontogeny reflects the evolution of antennae in the conchostracans. Various aspects of the morphology of the antennae are discussed as possible synapormorphies for either the Diplostraca or subgroups of the Conchostraca. ¬© 2004 Elsevier Ltd. All rights reserved.</t>
  </si>
  <si>
    <t>453-469</t>
  </si>
  <si>
    <t>60005980;60032883</t>
  </si>
  <si>
    <t>7202912119;6603774140</t>
  </si>
  <si>
    <t>Olesen, J√∏rgen;Grygier, Mark J.</t>
  </si>
  <si>
    <t>Japan;Denmark</t>
  </si>
  <si>
    <t>Kusatsu;Copenhagen</t>
  </si>
  <si>
    <t>Lake Biwa Museum;Zoological Museum, Copenhagen</t>
  </si>
  <si>
    <t>60032883;60005980</t>
  </si>
  <si>
    <t>Olesen J.</t>
  </si>
  <si>
    <t>Larval development of Japanese 'conchostracans': Part 2, larval development of Caenestheriella gifuensis (Crustacea, Branchiopoda, Spinicaudata, Cyzicidae), with notes on homologies and evolution of certain naupliar appendages within the Branchiopoda</t>
  </si>
  <si>
    <t>S1467803904000519</t>
  </si>
  <si>
    <t>10.1016/j.asd.2004.07.001</t>
  </si>
  <si>
    <t>2-s2.0-5144227158</t>
  </si>
  <si>
    <t>['three regions', 'thoracic appendage', 'stereotypic pair', 'stepwise manner', 'several zones', 'several bands', 'seen within', 'rights reserved', 'repo expression', 'repeated metamerically', 'preliminary form', 'posterior epithelium', 'may represent', 'expression pattern', 'engrailed expression', 'early expression', 'dorsal tracts', 'differentiating cells', 'demonstrated first', 'associated appendage', 'articulated nature', 'antennal base', 'antenna base', 'antenna alone']</t>
  </si>
  <si>
    <t>a, anterior | A1, A2, A3, annuli 1, 2, 3 of the embryonic antenna | A1,A2:dPN, dorsal pioneer of annuli A1, A2, respectively | A1,A2:vPN, ventral pioneer of annuli A1, A2, respectively | An, antenna | Antenna | Development | Embryo | Insect | Nervous system</t>
  </si>
  <si>
    <t>The establishment of the sensory nervous system of the antenna of the grasshopper Schistocerca gregaria was examined using immunocytochemical methods and in the light of the appendicular and articulated nature of this structure. The former is demonstrated first by the expression pattern of the segment polarity gene engrailed in the head neuromere innervating the antenna, the deutocerebrum. Engrailed expression is present in identified deutocerebral neuroblasts and, as elsewhere in the body, is continuous with cells of the posterior epithelium of the associated appendage, in this case the antenna. Second, early expression of the glial homeobox gene reversed polarity (repo) in the antenna is by a stereotypic pair of cells at the antenna base, a pattern we show is repeated metamerically for each thoracic appendage of the embryo. Subsequently, three regions of Repo expression (A1, A2, A3) are seen within the antenna, and may represent a preliminary form of articulation. Bromodeoxyuridine incorporation reveals that these regions are sites of intense cell differentiation. Neuron-specific horseradish peroxidase and Lazarillo expression confirm that the pioneers of the ventral and dorsal tracts of the antennal sensory nervous system are amongst these differentiating cells. Sets of pioneers appear simultaneously in several bands and project confluent axons towards the antennal base. We conclude that the sensory nervous system of the antenna is not pioneered from the tip of the antenna alone, but in a stepwise manner by cells from several zones. The early sensory nervous systems of antenna, maxilla and leg therefore follow a similar developmental program consistent with their serially homologous nature. ¬© 2004 Elsevier Ltd. All rights reserved.</t>
  </si>
  <si>
    <t>381-397</t>
  </si>
  <si>
    <t>7003342262;35378468300</t>
  </si>
  <si>
    <t>Boyan, G. S.;Williams, J. L.D.</t>
  </si>
  <si>
    <t>Boyan G.</t>
  </si>
  <si>
    <t>Embryonic development of the sensory innervation of the antenna of the grasshopper Schistocerca gregaria</t>
  </si>
  <si>
    <t>S146780390400026X</t>
  </si>
  <si>
    <t>10.1016/j.asd.2004.03.001</t>
  </si>
  <si>
    <t>2-s2.0-5144233631</t>
  </si>
  <si>
    <t>['work presents', 'results show', 'relative error', 'numerical technique', 'marquardt algorithm', 'cost function', 'computed using', 'array elements']</t>
  </si>
  <si>
    <t>Levenberg-Marquardt algorithm | Linear arrays | Null steering | Phase-only control</t>
  </si>
  <si>
    <t>This work presents a numerical technique for sector nulling using phase-only perturbations of the array elements. The phases of the elements are computed using the Levenberg-Marquardt algorithm. The proposed numerical technique is based on a template of a prescibed array pattern and a relative error for the cost function that is used in the Levenberg-Marquardt algorithm. The results show that the proposed numerical technique is suitable for the design of the general array pattern requirements due to the use of the template and the relative error.</t>
  </si>
  <si>
    <t>555-564</t>
  </si>
  <si>
    <t>60064180;60064180;60056335</t>
  </si>
  <si>
    <t>7005550811;11640716000;6603354173</t>
  </si>
  <si>
    <t>Ismail, T. H.;Abu-Al-Nadi, D. I.;Mismar, M. J.</t>
  </si>
  <si>
    <t>Jordan;Jordan</t>
  </si>
  <si>
    <t>Amman;Amman</t>
  </si>
  <si>
    <t>The University of Jordan;Princess Sumaya University</t>
  </si>
  <si>
    <t>60064180;60056335</t>
  </si>
  <si>
    <t>Ismail T.</t>
  </si>
  <si>
    <t>Phase-only control for antenna pattern synthesis of linear arrays using the Levenberg-Marquardt algorithm</t>
  </si>
  <si>
    <t>10.1080/02726340490496707</t>
  </si>
  <si>
    <t>2-s2.0-5444242104</t>
  </si>
  <si>
    <t>Kwangwoon University</t>
  </si>
  <si>
    <t>KW University</t>
  </si>
  <si>
    <t>['time delay', 'thermooptic effect', 'resistive coating', 'reflection positions', 'optical signal', 'moving parts', 'mechanical perturbation', 'features voltage', 'electrically controlling', '48 mw', '105 ps']</t>
  </si>
  <si>
    <t>A photonic microwave true-time delay based on a tapered fiber Bragg grating (FBG) with resistive coating has been proposed and demonstrated. It features voltage-controlled continuous operation, requiring no moving parts and no mechanical perturbation. The time delay of a microwave signal carried over an optical signal is obtained by electrically controlling the reflection positions of it from the tapered FBG via the thermooptic effect. The achieved time delay was about 105 ps with the electrical power consumption of 48 mW. ¬© 2004 IEEE.</t>
  </si>
  <si>
    <t>2335-2337</t>
  </si>
  <si>
    <t>60013866;60032144;60032144</t>
  </si>
  <si>
    <t>15757804800;36805768800;7403647215</t>
  </si>
  <si>
    <t>Lee, Sang Shin;Oh, Young Hoon;Shin, Sang Yung</t>
  </si>
  <si>
    <t>Korea Advanced Institute of Science and Technology;Kwangwoon University</t>
  </si>
  <si>
    <t>60032144;60013866</t>
  </si>
  <si>
    <t>Photonic microwave true-time delay based on a tapered fiber Bragg grating with resistive coating</t>
  </si>
  <si>
    <t>10.1109/LPT.2004.833874</t>
  </si>
  <si>
    <t>2-s2.0-5444243314</t>
  </si>
  <si>
    <t>N00014-01-1-0210</t>
  </si>
  <si>
    <t>['two formulations', 'special code', 'several finite', 'paper describes', 'numerical examples', 'infinite arrays', 'domain formulation', 'computer codes', 'array aperture', 'arbitrary composition']</t>
  </si>
  <si>
    <t>Antenna arrays | Electromagnetic scattering | Finite element analysis | Microstrip array | Numerical analysis</t>
  </si>
  <si>
    <t>This paper describes a finite element analysis of finite-by-infinite arrays with arbitrary composition. The analysis employs higher order tetrahedral elements for discretization and imposes appropriate boundary conditions on the unit cell boundaries. The radiation boundary condition imposed on the array aperture is derived through a spectral- and a mixed-domain formulation. The two formulations are found to produce consistent numerical results. In addition to a general code using tetrahedral elements, a special code is also developed based on brick element discretization, which utilizes the conjugate gradient fast Fourier transform (CG-FFT) method. Both computer codes are applied to the analysis of several finite-by-infinite arrays and numerical examples are presented to demonstrate their accuracy and capability.</t>
  </si>
  <si>
    <t>497-514</t>
  </si>
  <si>
    <t>Higher order finite element analysis of finite-by-infinite arrays</t>
  </si>
  <si>
    <t>10.1080/02726340490496338</t>
  </si>
  <si>
    <t>2-s2.0-5444245711</t>
  </si>
  <si>
    <t>['‚ àº0', 'without success', 'upper layers', 'upper layer', 'tw hya', 'tauri stars', 'strongly detected', 'simple molecules', 'several lines', 'selected molecules', 'recent h2d', 'mwc 480', 'moderately warm', 'model fits', 'lkca 15', 'likely causes', 'least 10', 'j transitions', 'hd 163296', 'galactic photon', 'found toward', 'even higher', 'envelope around', 'dominated regions', 'disk atmosphere', 'dish observations', 'deuterium fractionation', 'cs lines', 'cometary comae', 'cold midplane', 'central object', 'abundances found', '40 k', '12co 3', '108 cm']</t>
  </si>
  <si>
    <t>Astrochemistry | ISM: molecules | Stars: circumstellar matter | Stars: pre-main-sequence</t>
  </si>
  <si>
    <t>The results of single-dish observations of low- and high-J transitions of selected molecules from protoplanetary disks around two T Tauri stars (LkCa 15 and TW Hya) and two Herbig Ae stars (HD 163296 and MWC 480) are reported. Simple molecules such as CO, 13CO, HCO+, CN and HCN are detected. Several lines of H2CO are found toward the T Tauri star LkCa 15 but not in other objects. No CH3OH has been detected down to abundances of 10-9-10-8 with respect to H2. SO and CS lines have been searched for without success. Line ratios indicate that the molecular emission arises from dense (106-108 cm -3) and moderately warm (T ‚àº 20-40 K) intermediate height regions of the disk atmosphere between the midplane and the upper layer, in accordance with predictions from models of the chemistry in disks. The sizes of the disks were estimated from model fits to the 12CO 3-2 line profiles. The abundances of most species are lower than in the envelope around the solarmass protostar IRAS 16293-2422. Freeze-out in the cold midplane and photodissociation by stellar and interstellar ultraviolet photons in the upper layers are likely causes of the depletion. CN is strongly detected in all disks, and the CN/HCN abundance ratio toward the Herbig Ae stars is even higher than that found in galactic photon-dominated regions, testifying to the importance of photodissociation by radiation from the central object in the upper layers. DCO+ is detected toward TW Hya, but not in other objects. The high inferred DCO+/HCO+ ratio of ‚àº0.035 is consistent with models of the deuterium fractionation in disks which include strong depletion of CO. The inferred ionization fraction in the intermediate height regions as deduced from HCO+ is at least 10-11-10-10, comparable to that derived for the midplane from recent H2D + observations. Comparison with the abundances found in cometary comae is made.</t>
  </si>
  <si>
    <t>955-972</t>
  </si>
  <si>
    <t>60003878-60022148-106543449;60003878-100428009;60003878</t>
  </si>
  <si>
    <t>6701853450;6701530981;7005686519</t>
  </si>
  <si>
    <t>Thi, W. F.;Van Zadelhoff, G. J.;Van Dishoeck, E. F.</t>
  </si>
  <si>
    <t>United Kingdom;Netherlands;Netherlands;Netherlands</t>
  </si>
  <si>
    <t>London;Leiden;Amsterdam;De Bilt</t>
  </si>
  <si>
    <t>University College London;Sterrewacht Leiden;Sterrenkundig Institut Anton Pannekoek;Koninklijk Nederlands M.</t>
  </si>
  <si>
    <t>60022148;60003878;106543449;100428009</t>
  </si>
  <si>
    <t>Thi W.</t>
  </si>
  <si>
    <t>Organic molecules in protoplanetary disks around T Tauri and Herbig Ae stars</t>
  </si>
  <si>
    <t>10.1051/0004-6361:200400026</t>
  </si>
  <si>
    <t>2-s2.0-5444255830</t>
  </si>
  <si>
    <t>['unknown current', 'specifically developed', 'reference results', 'quadrifilar antennas', 'proposed method', 'principal concept', 'open surfaces', 'modified method', 'mathematical simulation', 'major merit', 'inherent capability', 'hence demonstrates', 'good agreement', 'fictitious surface', 'easily produce', 'complexity comparisons', 'auxiliary sources', 'analyzing flat', 'accurate results']</t>
  </si>
  <si>
    <t>Helical and quadrifilar antennas | MMAS | Numerical methods</t>
  </si>
  <si>
    <t>An efficient analysis based on the modified method of auxiliary sources (MMAS) is proposed for the mathematical simulation of helical and quadrifilar antennas. The principal concept of MMAS is the utilization of unknown current and charge density distributions on an auxiliary, fictitious surface, which is usually defined conformally to the actual antenna outer structure. MMAS has been specifically developed for analyzing flat, thin, or open surfaces, and hence demonstrates an inherent capability for solving electromagnetic problems, involving curved wire antennas. In all cases, MMAS numerical simulations yield very good agreement with reference results. The major merit of the proposed method is its ability to easily produce very accurate results with relatively low computational cost, as shown by the complexity comparisons with the method of moments, performed in the paper.</t>
  </si>
  <si>
    <t>539-554</t>
  </si>
  <si>
    <t>6508336280;7003629437;7005448427</t>
  </si>
  <si>
    <t>Karafotias, Angelos I.;Anastassiu, Hristos T.;Nikita, Konstantina S.</t>
  </si>
  <si>
    <t>Karafotias A.I.</t>
  </si>
  <si>
    <t>Application of the modified method of auxiliary sources (MMAS) to the analysis of helical and quadrifilar antennas</t>
  </si>
  <si>
    <t>10.1080/02726340490496473</t>
  </si>
  <si>
    <t>2-s2.0-5444260691</t>
  </si>
  <si>
    <t>['uniform coverage', 'synthesized beam', 'synthesis telescopes', 'seven singularities', 'reuleaux triangle', 'response pattern', 'presented whether', 'moderate extent', 'main differences', 'highly irregular', 'electromagnetic properties', 'diameter whereas', 'derived exactly', 'computed numerically', 'circularly symmetric', 'also found']</t>
  </si>
  <si>
    <t>Instrumentation: interferometers | Telescopes</t>
  </si>
  <si>
    <t>The electromagnetic properties of aperture-synthesis telescopes in the form of an array of identical antennas sited on the sides of an equilateral Reuleaux triangle are studied in the limit that the number of antennas becomes arbitrarily large. The density of baselines in the uv-plane is derived exactly and is found to be highly irregular: it has seven singularities and 13 finite discontinuities, and is not even approximately circularly symmetric. The response pattern of the synthesized beam is computed numerically and is also found not to be circularly symmetric, although only to a moderate extent. The properties are compared with those of the circular ring array and found to be very similar: the main differences are that the synthesized beam of the Reuleaux triangle is 4 per cent broader than that of the circle with the same diameter whereas the average sidelobe level is 10 per cent lower. The Reuleaux triangle came to attention in a search for the shape of array that gives the most uniform coverage of baselines in the uv-plane, and a discussion is presented whether it really is optimal in this regard.</t>
  </si>
  <si>
    <t>1304-1310</t>
  </si>
  <si>
    <t>Webster, Adrian</t>
  </si>
  <si>
    <t>University of Edinburgh, Institute for Astronomy</t>
  </si>
  <si>
    <t>Webster A.</t>
  </si>
  <si>
    <t>The electromagnetic properties of aperture-synthesis telescopes shaped as Reuleaux triangles</t>
  </si>
  <si>
    <t>10.1111/j.1365-2966.2004.08158.x</t>
  </si>
  <si>
    <t>2-s2.0-5644242018</t>
  </si>
  <si>
    <t>DP0346322</t>
  </si>
  <si>
    <t>['¬© springer', 'vice versa', 'verlag 2004', 'specialised invaders', 'soldier morphs', 'six species', 'results show', 'relatively high', 'reduced wings', 'producing one', 'phylogenetic context', 'one morph', 'measure proclivity', 'kladothrips intermedius', 'kill koptothrips', 'inducing thrips', 'genus koptothrips', 'gall defence', 'dispersing morph', 'derived species', 'defensive behaviour', 'compare soldier', 'brood rearing', 'australian gall', 'attack kleptoparasites']</t>
  </si>
  <si>
    <t>Caste | Colony defence | Eusociality | Soldiers | Thrips</t>
  </si>
  <si>
    <t>The essence of eusociality is a trade-off between producing one's own offspring and helping collateral kin via such activities as defence, foraging and brood rearing. This trade-off often involves morphological differences between "helper" and "reproductive" castes, but the advantages, correlates and phylogenetic context of morphological caste differentiation have seldom been analysed. Six species of Australian gall-inducing thrips on Acacia show morphological polymorphism. One morph, referred to as a soldier, has reduced wings and antennae but greatly enlarged fore-femora, which are thought to be adaptations for gall defence. The other, dispersing morph, has fully developed wings and relatively slight fore-femora. Here, we quantify the defensive behaviour of soldier morphs, and compare soldier and foundresses, using behavioural assays designed to measure proclivity to attack kleptoparasites (specialised invaders in the genus Koptothrips) and effectiveness in killing them. In all five species investigated, soldiers were able to kill Koptothrips. Moreover, the effectiveness of soldiers was relatively high in the more-derived species in the phylogeny of the clade, Kladothrips intermedius, K. habrus and K. waterhousei. Soldiers of K. intermedius and K. habrus also killed kleptoparasites more effectively than did foundresses, and K. habrus soldiers exhibited higher proclivity to attack than did foundresses. Data from naturally invaded galls demonstrate that soldiers in the field do kill Koptothrips, and vice versa. These results show that soldiers of Australian gall thrips are motivated and effective for gall defence. ¬© Springer-Verlag 2004.</t>
  </si>
  <si>
    <t>602-610</t>
  </si>
  <si>
    <t>Behavioral Ecology and Sociobiology</t>
  </si>
  <si>
    <t>60020828;60020828;60020828;60018491</t>
  </si>
  <si>
    <t>7401910944;7102373017;35472783500;7006487408</t>
  </si>
  <si>
    <t>Perry, S. P.;Chapman, T. W.;Schwarz, M. P.;Crespi, B. J.</t>
  </si>
  <si>
    <t>Adelaide;Burnaby</t>
  </si>
  <si>
    <t>Flinders University;Simon Fraser University</t>
  </si>
  <si>
    <t>60020828;60018491</t>
  </si>
  <si>
    <t>Perry S.P.</t>
  </si>
  <si>
    <t>Proclivity and effectiveness in gall defence by soldiers in five species of gall-inducing thrips: Benefits of morphological caste dimorphism in two species (Kladothrips intermedius and K. habrus)</t>
  </si>
  <si>
    <t>10.1007/s00265-004-0811-8</t>
  </si>
  <si>
    <t>2-s2.0-6344228556</t>
  </si>
  <si>
    <t>['test conducted', 'swedish engineer', 'signal strength', 'scrambling huygen', 'scan saturn', 'response plan', 'recognition range', 'proposed fixes', 'planned trajectory', 'neither stretched', 'much farther', 'huygens enters', 'findings back', 'doppler shift', 'data revealed', '2000 revealed']</t>
  </si>
  <si>
    <t>In collaboration with the European Space Agency, NASA's Cassini, in addition to its own suite of scientific instruments designed to scan Saturn and its moons, carries a lander probe called Huygens. A stubby cone 3 meters across, Huygens was built to pierce the cloaking methane atmosphere of Titan and report its findings back to Cassini for relay to Earth. However, a test conducted by a Swedish engineer in 2000 revealed that Cassini's receiver was in danger of scrambling Huygen's data beyond recognition. Analysis of data revealed that the problem didn't have anything to do with signal strength but with Doppler shift. From a variety of proposed fixes, the Cassini team crafted a response plan that centered on reducing the Doppler shift sufficiently to keep the data signal within the recognition range of the receiver. They accomplished this trick by altering the planned trajectory of Cassini. Now, Cassini will be much farther from Titan when Huygens enters its atmosphere. This simple change sidesteps the Doppler shift problem, as the radio waves coming out perpendicular to Huygen's direction of motion will be neither stretched nor compressed.</t>
  </si>
  <si>
    <t>16-21</t>
  </si>
  <si>
    <t>IEEE Spectrum</t>
  </si>
  <si>
    <t>Oberg, James</t>
  </si>
  <si>
    <t>Oberg J.</t>
  </si>
  <si>
    <t>Titan calling</t>
  </si>
  <si>
    <t>10.1109/MSPEC.2004.1338777</t>
  </si>
  <si>
    <t>2-s2.0-6344293906</t>
  </si>
  <si>
    <t>['wave receivers', 'wave receiver', 'studied consists', 'radio frequency', 'profile receiver', 'matching circuits', 'letter extends', 'analyze millimeter']</t>
  </si>
  <si>
    <t>Finite difference time domain (FDTD) | Millimeter-wave | Quasi-optical receiver</t>
  </si>
  <si>
    <t>This letter extends the finite difference time domain method to analyze millimeter-wave receivers. The full-wave active antenna modeling technique is designed to be applied to a quasi-optical receiver whereby the radio frequency and local oscillator power are fed in quasi-optically and received by the device functioning simultaneously as an antenna and a mixer. The millimeter-wave receiver being studied consists of an integrated annular slot element with a single planar Schottky barrier diode. Matching circuits and filters in coplanar waveguide line are connected to the annular slot design to create a low-profile receiver.</t>
  </si>
  <si>
    <t>478-480</t>
  </si>
  <si>
    <t>10045185100;7006149584;7005244140</t>
  </si>
  <si>
    <t>Yeap, Siew Bee;Rayner, Mark R.;Parini, Clive G.</t>
  </si>
  <si>
    <t>Yeap S.</t>
  </si>
  <si>
    <t>Global quasi-optical simulations of millimeter-wave receivers</t>
  </si>
  <si>
    <t>10.1109/LMWC.2004.834568</t>
  </si>
  <si>
    <t>2-s2.0-6344294996</t>
  </si>
  <si>
    <t>['ultra wide', 'thus making', 'proposed procedure', 'optimal design', 'loading circuits', 'experimental adjustment', 'band antenna', 'antennas enhanced', 'antennas easier']</t>
  </si>
  <si>
    <t>Hybrid genetic algorithm | Loaded wire antenna | Method of moment | Simulated annealing</t>
  </si>
  <si>
    <t>A novel design approach combining the Hybrid genetic algorithm (HGA) with Method of moment (MoM) is investigated for the fast optimal design of ultra wide-band loaded wire antennas. A simple filtrating procedure is used to reduce the number of the loads and the components of the loading circuits, thus making the manufacture and experimental adjustment of the antennas easier, and the reliability of the antennas enhanced. The effectivity of the proposed procedure is demonstrated through its application to the optimal design of an ultra wide-band antenna.</t>
  </si>
  <si>
    <t>728-731</t>
  </si>
  <si>
    <t>7402076611;55712178800;24461646800;7409196453</t>
  </si>
  <si>
    <t>Ji, Yicai;Liu, Qizhong;He, Xiulian;Zhang, Hou</t>
  </si>
  <si>
    <t>Ji Y.</t>
  </si>
  <si>
    <t>Optimal designs of ultra wide-band communication Antennas</t>
  </si>
  <si>
    <t>2-s2.0-6444220769</t>
  </si>
  <si>
    <t>['time extension', 'theoretical foundation', 'step algorithm', 'squint case', 'squint angle', 'signal model', 'research establishes', 'process procedure', 'good guide', 'future work', 'deramp sc', 'deramp method', 'algorithm uses', 'algorithm includes']</t>
  </si>
  <si>
    <t>Airborne | Hybrid SAR (Synthetic aperture radar) | Image algorithm | Squint mode | Synthetic aperture radar</t>
  </si>
  <si>
    <t>In this paper, we establish the squint mode hybrid SAR (Synthetic aperture radar) geometry. Based on the squint mode SAR geometry, the hybrid SAR signal model in squint case is derived. Based on this signal model, the hybrid SAR imaging process parameter is discussed. Aimed at the squint case, we analyze not only the relationship between the resolution and SAR system parameters, but also the relation between the time extension of the maximum azimuth signal and SAR system parameters. This research establishes the theoretical foundation for the design of squint hybrid SAR and serves as a good guide for the future work of improving the resolution of squint hybrid SAR. Based on the two-step algorithm, by considering the squint angle and cubic phase term, we are going to use the deramp SC-Chirp Scaling algorithm for squint hybrid SAR imaging. This algorithm uses the deramp method for the first step processing, and the SC-Chirp Scaling algorithm for the second step processing. The process procedure of this algorithm includes the squint angle, has the explicit physical meaning, therefore is convenient for analysis. The computer simulation result proves the validity of the analysis.</t>
  </si>
  <si>
    <t>719-723</t>
  </si>
  <si>
    <t>60013789;60013789;60013789</t>
  </si>
  <si>
    <t>7005669044;36098722200;24759148700</t>
  </si>
  <si>
    <t>Bian, Yong;Zhou, Yinqing;Li, Chunsheng</t>
  </si>
  <si>
    <t>Beihang University</t>
  </si>
  <si>
    <t>Bian Y.</t>
  </si>
  <si>
    <t>A research on airborne squint hybrid SAR</t>
  </si>
  <si>
    <t>2-s2.0-6444227381</t>
  </si>
  <si>
    <t>['tip shaft', 'tip apex', 'subsequent lock', 'specially formed', 'show measurements', 'separate contributions', 'semicircular apex', 'near field', 'modulation frequency', 'metal tip', 'measured signal', 'measured near', 'field signal', 'field distribution', 'crystal distance', 'allows us']</t>
  </si>
  <si>
    <t>We show measurements and calculations of the terahertz (THz) near field of a metal tip with a specially formed, semicircular apex that allows us to identify the separate contributions of the tip apex and shaft to the measured signal, We find that when the tip-crystal distance is not modulated the measured near-field signal is overwhelmed by contributions from the tip shaft, resulting in a relatively large THz spot size. When the tip-crystal distance is modulated, with subsequent lock-in detection at the modulation frequency, only the near-field distribution of the semicircular apex is observed, resulting in a much smaller THz spot size and thus improved spatial resolution. ¬© 2004 Optical Society of America.</t>
  </si>
  <si>
    <t>2306-2308</t>
  </si>
  <si>
    <t>60006288;60006288</t>
  </si>
  <si>
    <t>7004299234;6602701826</t>
  </si>
  <si>
    <t>Planken, P. C.M.;Van Der Valk, N. G.J.</t>
  </si>
  <si>
    <t>Planken P.</t>
  </si>
  <si>
    <t>Spot-size reduction in terahertz apertureless near-field imaging</t>
  </si>
  <si>
    <t>10.1364/OL.29.002306</t>
  </si>
  <si>
    <t>2-s2.0-6444228039</t>
  </si>
  <si>
    <t>['suggested multi', 'specialized scenes', 'specialized configuration', 'reverse link', 'results suggest', 'receiver structure', 'performance improvement', 'one suggested', 'numerical simulation', 'new multi', 'multipath structure', 'focal plane', 'field distribution', 'corresponding estimators', 'correcting plate', 'channel interferences', 'better performance', 'beam antenna', 'based multi', 'base station', 'angular spreads', 'angular spread', 'angular distribution']</t>
  </si>
  <si>
    <t>"Beamformer-RAKE" receiver | Adaptive antenna | Adaptive beam forming | Bit error rate (BER) | Fresnel zone phase-correcting plate</t>
  </si>
  <si>
    <t>The adaptive beam forming performance of a new multi-beam adaptive antenna, which is configured by Fresnel zone phase-correcting plate (FZP) and uniformly spaced feeds array at FZP focusing plane, is investigated by considering the mobile to base station or reverse link in spread spectrum mobile communication scenes. With the specialized configuration of the antenna, the incoming wave signal maps from angular distribution to field distribution in the focal plane where the array is set. The "Beamformer-RAKE" receiver structure, which is suggested by existing CDMA standard, is used to evaluate the performance improvement of the suggested multi-beam antenna. The corresponding estimators for the beam-forming weight vector in the presence of angular spreads are derived out with the use of code filtering approach both in the case of M-ary orthogonal modulation with coherent and non-coherent RAKE combining receiver. Numerical simulation is used to compare the different bit error rate effects with the changes of angular spread, number of antennas and multipath structure both with the models of the one suggested here and the normal Uniformly spaced linear array (ULA) under the influence of co-channel interferences and white Gaussian noise. All the results suggest that the FZP-based multi-beam antenna have a better performance on adaptive beam forming in the specialized scenes.</t>
  </si>
  <si>
    <t>724-727</t>
  </si>
  <si>
    <t>60020620;60020620;60005465</t>
  </si>
  <si>
    <t>15843761400;7201901388;7103091093</t>
  </si>
  <si>
    <t>Jiang, Ze;Du, Huiping;Ruan, Yingzheng</t>
  </si>
  <si>
    <t>Chongqing;Chengdu</t>
  </si>
  <si>
    <t>Chongqing University of Posts and Telecommunications;University of Electronic Science and Technology of China</t>
  </si>
  <si>
    <t>60020620;60005465</t>
  </si>
  <si>
    <t>Jiang Z.</t>
  </si>
  <si>
    <t>On the adaptive beam forming performance of a multi-beam antenna</t>
  </si>
  <si>
    <t>2-s2.0-6444229628</t>
  </si>
  <si>
    <t>['wireless channels', 'take care', 'systemic rate', 'syntactical elements', 'schemes using', 'direct current', 'different priorities', 'carefully analyzed', 'abundant details']</t>
  </si>
  <si>
    <t>Data partitioning | Joint source-channel coding | MPEG-4 | Multimedia communications | Space-time codes | Wireless video transmission</t>
  </si>
  <si>
    <t>A robust video transmission scheme based on space-time coded Orthogonal frequency division multiplexing (OFDM) over broadband wireless fading channels is proposed. Considering the MPEG-4 standardized data partitioning method doesn't take care of important high frequency information of IVOP and Direct current (DC) coefficients of PVOP and has poor error concealment effects for lost texture data with abundant details, a more robust data partitioning method called NewDP is designed after significances of some MPEG-4 Simple profile (SP) bitstreams' syntactical elements are carefully analyzed and tested. Then, the UEP method based on Systemic rate-compatible punctured convolutional channel codes (SR-CPC) is applied to protect layered video bitstreams with different priorities. For fighting with fading and noise in wireless channels, Space-time block codes (STBC) combined with OFDM are applied in our scheme. STBC can provide diversity gains by multiple transmit antennae while OFDM can effectively alleviate frequency-selective fading effects, making our scheme more robust as well as higher transmitting rates. Simulation results show that our scheme can get better video transmission effects over broadband wireless fading channels than the schemes using the Equal error protection method (EEP) or based on the MPEG-4 standardized data partitioning methods.</t>
  </si>
  <si>
    <t>687-692</t>
  </si>
  <si>
    <t>57198728697;7405365524;57205858154;15131717600</t>
  </si>
  <si>
    <t>Wang, Donghua;Zhou, Yuanhua;Su, Pengcheng;Ge, Jingyan</t>
  </si>
  <si>
    <t>Wang D.</t>
  </si>
  <si>
    <t>Robust video transmission over broadband wireless fading channels using improved MPEG-4 data partitioning</t>
  </si>
  <si>
    <t>2-s2.0-6444239375</t>
  </si>
  <si>
    <t>['two reflectors', 'surface reliefs', 'simulated one', 'optical design', 'offset configuration', 'many applications', 'launched beam', 'good agreement', 'design example', 'computing smooth']</t>
  </si>
  <si>
    <t>Antennas | Computer-generated holograms | Diffraction | Diffractive optics | Diffractive phase elements (DPEs) | Quasi-optics | Shaped reflectors | Spatial power splitting/combining | Submillimeter wave</t>
  </si>
  <si>
    <t>A general and flexible synthesis method based on the physical optics approximation is proposed for computing smooth-surface reliefs of reflectors. As a design example, the method has been applied to a quasi-optical power splitter consisting of two reflectors in a dual-offset configuration that couples a launched beam from a pyramidal horn antenna into a 2 √ó 4 horn antenna array. The two reflectors were treated as diffractive phase elements so that the proposed synthesis method allows reflector designs for many applications. The quasi-optical design has been confirmed at 150 GHz utilizing a vector field measurement system. The measured field distribution in the receiving antenna array plane is compared with the simulated one and shows a very good agreement.</t>
  </si>
  <si>
    <t>2385-2389</t>
  </si>
  <si>
    <t>Magath, Thore</t>
  </si>
  <si>
    <t>Diffraction synthesis and experimental verification of a quasi-optical power splitter at 150 GHz</t>
  </si>
  <si>
    <t>10.1109/TMTT.2004.835920</t>
  </si>
  <si>
    <t>2-s2.0-6944221344</t>
  </si>
  <si>
    <t>['vector near', 'pseudoplane wave', 'plane wave', 'phase modulation', 'one hand', 'offset reflector', 'measured efficiencies', 'gaussian beam', 'fresnel lenses', 'field pattern', 'extensively examined', '150 ghz']</t>
  </si>
  <si>
    <t>Dual-offset reflector | Fresnel lenses | Grating lobes | Holography | Horn antennas | Periodic structures | Phase gratings | Spatial power combining/dividing | Submillimeter-wave circuits | Vector near-field measurement</t>
  </si>
  <si>
    <t>Five-element spatial power divider/combiners have been realized at 150 GHz. Holography is applied to couple the field pattern of an in-line rectangular horn antenna array to a pseudo-plane wave. The hologram is realized as periodic phase grating. The transformation of the pseudoplane wave to a Gaussian beam is performed by phase modulation with a dual-offset reflector on the one hand, and a system of Fresnel lenses on the other hand. Both setups have been extensively examined. The analysis has been enhanced by a vector near-field measurement system. The comparison of the simulated and measured efficiencies, as well as field distributions shows good agreement.</t>
  </si>
  <si>
    <t>2379-2384</t>
  </si>
  <si>
    <t>60010338-100521149</t>
  </si>
  <si>
    <t>H√∂ft, Michael</t>
  </si>
  <si>
    <t>H√∂ft M.</t>
  </si>
  <si>
    <t>Spatial power divider/combiner in D-band</t>
  </si>
  <si>
    <t>10.1109/TMTT.2004.835921</t>
  </si>
  <si>
    <t>2-s2.0-6944225379</t>
  </si>
  <si>
    <t>['successful operation', 'quartz substrate', 'pphr antenna', 'potter horn', 'polarization levels', 'one side', 'noise temperature', 'new type', 'mixer employs', 'low impedance', 'low cross', 'investigation demonstrates', 'high impedance', 'good performance', 'flnline circuit', 'finline mixers', 'electromagnetic design', 'developed specifically', 'circuit technology', '714 ghz']</t>
  </si>
  <si>
    <t>Finline transitions | Horn antennas | Submillimeter-wave receivers | Superconductor-insulator-superconductor (SIS) mixers</t>
  </si>
  <si>
    <t>We report the successful operation of a superconductor-insulator-superconductor (SIS) flnline mixer operating near the superconducting energy gap of Nb. The mixer employs a new type of Pickett-Potter horn-reflector (PPHR) antenna, which exhibits low sidelobes and low cross-polarization levels, and yet is easy to fabricate. The SIS tunnel junction and all of the integrated superconducting tuning circuits are fabricated from Nb using planar-circuit technology. The mixer employs an antipodal finline section, deposited on one side of a quartz substrate, which transforms the high impedance of the waveguide (‚âà 300 Œ©) to the low impedance of the microstrip line (‚âà 20 Œ©). The Nb/Al-oxide/Nb tunnel junction is fabricated at the same time as the flnline circuit. In this paper, we describe the design and testing of the mixer, and pay particular attention to the electromagnetic design of the PPHR antenna. We investigate the noise temperature and gain of the mixer over 642-714 GHz, and analyze the experimental results using rigorous theories that were developed specifically for the purpose. Our investigation demonstrates that finline mixers have good performance both below and above the superconducting energy gap.</t>
  </si>
  <si>
    <t>2352-2360</t>
  </si>
  <si>
    <t>60121115;60121115;60121115;60121115;60024025;60024025</t>
  </si>
  <si>
    <t>6505813456;7005727745;6603800286;7005097473;56261483200;6604078377</t>
  </si>
  <si>
    <t>Kittara, Phichet;Grimes, Paul;Yassin, Ghassan;Withington, Stafford;Jacobs, Karl;Wulff, Stephan</t>
  </si>
  <si>
    <t>Cambridge;Koln</t>
  </si>
  <si>
    <t>Department of Physics;University of Cologne</t>
  </si>
  <si>
    <t>60121115;60024025</t>
  </si>
  <si>
    <t>Kittara P.</t>
  </si>
  <si>
    <t>A 700-GHz SIS antipodal finline mixer fed by a Pickett-Potter horn-reflector antenna</t>
  </si>
  <si>
    <t>10.1109/TMTT.2004.835976</t>
  </si>
  <si>
    <t>2-s2.0-6944225380</t>
  </si>
  <si>
    <t>SfP-977978</t>
  </si>
  <si>
    <t>['results show', 'also observed']</t>
  </si>
  <si>
    <t>The terahertz (THz) radiation from CdxHg1-xTe samples excited by femtosecond laser pulses was discussed. It was observed that the THz fields radiated by the samples of three alloy compositions with x=0, 0. 2 and 0.3 were of the same order of magnitude. It was also observed that the radiation was measured by using an ultrafast photoconductive antenna manufactured from low-temperature grown GaAs. The results show that the Thz field radiated by CdxHg1-xTe was two times weaker than from laser irradiated InAs surfaces.</t>
  </si>
  <si>
    <t>4006-4008</t>
  </si>
  <si>
    <t>60105695;60105695;60105695;60105695;60019513</t>
  </si>
  <si>
    <t>22993444300;10639723100;6508267473;56394251500;6504779067</t>
  </si>
  <si>
    <t>Krotkus, A.;Adomaviƒçius, R.;Molis, G.;Urbanowicz, A.;Eusebe, H.</t>
  </si>
  <si>
    <t>Lithuania;France</t>
  </si>
  <si>
    <t>Vilnius;Chambery</t>
  </si>
  <si>
    <t>Fizini≈≥ ir Technologijos Moksl≈≥ Centras;Universit√© Savoie Mont Blanc</t>
  </si>
  <si>
    <t>60105695;60019513</t>
  </si>
  <si>
    <t>Krotkus A.</t>
  </si>
  <si>
    <t>Terahertz radiation from Cd&lt;inf&gt;x&lt;/inf&gt;Hg&lt;inf&gt;1-x&lt;/inf&gt;Te photoexcited by femtosecond laser pulses</t>
  </si>
  <si>
    <t>10.1063/1.1787133</t>
  </si>
  <si>
    <t>2-s2.0-7044246299</t>
  </si>
  <si>
    <t>['ultrafast terahertz', 'temporal profiles', 'strong pump', 'spectral amplitude', 'pump pulse', 'pulse excitation', 'probe pulse', 'peak amplitudes', 'peak amplitude', 'low temperature', 'frequency regime', 'fast recovery', 'defect levels', 'carriers created', 'also observed']</t>
  </si>
  <si>
    <t>The ultrafast terahertz (THz) peak amplitudes and the temporal profiles of THz electromagnetic waves created by the probe pulse as a function of the pump-probe delay time were measured. The fast recovery of the peak amplitude and the increase of the spectral amplitude in the low frequency regime of the THz wave occurred by the defect levels in the low temperature (LT)-GaAs samples. It was observed that, with a strong pump-pulse excitation, the THz electromagnetic waves showed an increase of the spectral amplitude in the low-frequency regime. It was also observed that the increase continued till the carriers created by the pump pulse were trapped by the defect levels in the LT-GaAs.</t>
  </si>
  <si>
    <t>3635-3638</t>
  </si>
  <si>
    <t>7005290142;7103020813;7203070119;13105412300</t>
  </si>
  <si>
    <t>Yano, R.;Gotoh, H.;Hirayama, Y.;Miyashita, S.</t>
  </si>
  <si>
    <t>Yano R.</t>
  </si>
  <si>
    <t>Systematic pump-probe terahertz wave emission spectroscopy of a photoconductive antenna fabricated on low-temperature grown GaAs</t>
  </si>
  <si>
    <t>10.1063/1.1786667</t>
  </si>
  <si>
    <t>2-s2.0-7044262189</t>
  </si>
  <si>
    <t>['wave transmissions', 'wave radiation', 'transverse magnetic', 'transverse electric', 'scattered wave', 'residue calculus', 'reflection coefficient', 'radiation field', 'oblique parallel', 'numerical computations', 'fourier transform']</t>
  </si>
  <si>
    <t>Transverse magnetic (TM) and transverse electric (TE) wave transmissions of an oblique parallel-plate waveguide array is studied. The scattered wave is represented in terms of continuous and discrete modes based on the Fourier transform and series, respectively. The tangential field continuities at the boundary are enforced to obtain simultaneous equations for the discrete modal coefficients. Residue calculus is utilized to transform the radiation field and reflection coefficient into numerically efficient forms. Numerical computations are performed to illustrate the behavior of wave radiation and reception by an oblique waveguide array. ¬© 2004 IEEE.</t>
  </si>
  <si>
    <t>2596-2602</t>
  </si>
  <si>
    <t>60094206;60032144</t>
  </si>
  <si>
    <t>57199798504;55112893800</t>
  </si>
  <si>
    <t>Kwon, Jae Y.;Eom, Hyo J.</t>
  </si>
  <si>
    <t>LG Electronics, Korea;Korea Advanced Institute of Science and Technology</t>
  </si>
  <si>
    <t>Kwon J.</t>
  </si>
  <si>
    <t>Electromagnetic transmission of an oblique waveguide array</t>
  </si>
  <si>
    <t>10.1109/TAP.2004.834455</t>
  </si>
  <si>
    <t>2-s2.0-7244220260</t>
  </si>
  <si>
    <t>003658-0380-2003</t>
  </si>
  <si>
    <t>['severely limited', 'recent work', 'precoding matrix', 'particular choice', 'output channel', 'much improvement', 'input multiple', 'information needed', 'important issues', 'feedback available', 'communications system', 'avoid interference', 'associated performance']</t>
  </si>
  <si>
    <t>Feedback in a communications system can enable the transmitter to exploit channel conditions and avoid interference. In the case of a multiple-input multiple-output channel, feedback can be used to specify a precoding matrix at the transmitter, which activates the strongest channel modes. In situations where the feedback is severely limited, important issues are how to quantize the information needed at the transmitter and how much improvement in associated performance can be obtained as a function of the amount of feedback available. We give an overview of some recent work in this area. Methods are presented for constructing a set of possible precoding matrices, from which a particular choice can be relayed to the transmitter. Performance results show that even a few bits of feedback can provide performance close to that with full channel knowledge at the transmitter. ¬© 2004 IEEE.</t>
  </si>
  <si>
    <t>60009254;60013372;60007363;60007363</t>
  </si>
  <si>
    <t>7202200691;55934670700;6508239810;7006398635</t>
  </si>
  <si>
    <t>Love, David J.;Heath, Robert W.;Santipach, Wiroonsak;Honig, Michael L.</t>
  </si>
  <si>
    <t>Austin;West Lafayette;Evanston</t>
  </si>
  <si>
    <t>The University of Texas at Austin;Purdue University;Northwestern University</t>
  </si>
  <si>
    <t>60013372;60009254;60007363</t>
  </si>
  <si>
    <t>What is the value of limited feedback for MIMO channels?</t>
  </si>
  <si>
    <t>10.1109/MCOM.2004.1341261</t>
  </si>
  <si>
    <t>2-s2.0-7244221856</t>
  </si>
  <si>
    <t>Siemens</t>
  </si>
  <si>
    <t>['several effects', 'practical system', 'possible countermeasures', 'output systems', 'may occur', 'intersymbol interference', 'input multiple', 'idealized assumptions', 'fast fading', 'denoted multiple', 'conventional single', 'antenna systems']</t>
  </si>
  <si>
    <t>Multiple-antenna systems, denoted multiple-input multiple-output systems, promise huge performance gains over conventional single-antenna systems. Many MIMO transmission schemes proposed in the literature are, however, based on idealized assumptions. Several effects that may occur in a practical system, such as intersymbol interference, nonperfect channel knowledge, fast fading, and correlation between the individual transmission paths, significantly influence system performance. On the basis of two particularly simple but nonetheless efficient MIMO transmission schemes, the above effects are illustrated, and possible countermeasures are discussed. ¬© 2004 IEEE.</t>
  </si>
  <si>
    <t>60012345;60012345</t>
  </si>
  <si>
    <t>6603657022;7004568592</t>
  </si>
  <si>
    <t>Mietzner, Jan;Hoeher, Peter A.</t>
  </si>
  <si>
    <t>Mietzner J.</t>
  </si>
  <si>
    <t>Boosting the performance of wireless communication systems: Theory and practice of multiple-antenna techniques</t>
  </si>
  <si>
    <t>10.1109/MCOM.2004.1341259</t>
  </si>
  <si>
    <t>2-s2.0-7244221857</t>
  </si>
  <si>
    <t>['several configurations', 'ground plane', 'fundamental band', 'far end', 'element similar', 'also demonstrated']</t>
  </si>
  <si>
    <t>This paper describes novel configurations of shorted fractal Sierpinski gasket antenna. The antenna uses half the structure of a conventional Sierpinski gasket antenna and is folded over to be parallel to the ground plane, to form an element similar to that of the inverted L antenna. A quasi log periodic resonance behavior is obtained with a shorting pin placed at the far end of the antenna. Several configurations are shown and a design using two shorting pins which improves the bandwidth at the fundamental band is also demonstrated. ¬© 2004 IEEE.</t>
  </si>
  <si>
    <t>2564-2570</t>
  </si>
  <si>
    <t>100643276;60019702;60019702</t>
  </si>
  <si>
    <t>7403252663;57213425197;56250080900</t>
  </si>
  <si>
    <t>Song, C. T.P.;Hall, Peter S.;Ghafouri-Shiraz, H.</t>
  </si>
  <si>
    <t>Birmingham;Birmingham</t>
  </si>
  <si>
    <t>University of Birmingham;Sendo International Limited</t>
  </si>
  <si>
    <t>60019702;100643276</t>
  </si>
  <si>
    <t>Song C.</t>
  </si>
  <si>
    <t>Shorted fractal Sierpinski monopole antenna</t>
  </si>
  <si>
    <t>10.1109/TAP.2004.834469</t>
  </si>
  <si>
    <t>2-s2.0-7244223672</t>
  </si>
  <si>
    <t>ECS-9-820-644</t>
  </si>
  <si>
    <t>['wide range', 'wave frequencies', 'steer across', 'related systems', 'reconfigured along', 'numerous uses', 'mobile communications', 'inherently scalable', 'higher millimeter', 'grating design', 'emerging millimeter', 'cost millimeter', 'communication presents', 'beam steering', '5 ghz', '43 ¬∞']</t>
  </si>
  <si>
    <t>This communication presents a circular-polarized (CP) reconfigurable grating antenna for low-cost millimeter-wave beam steering. A CP grating array is introduced. Using an inertialess mechanical movement, the grating design can be reconfigured along the surface of a dielectric image line, allowing a directive CP beam to steer across a wide range of angles. Over 43¬∞ of beam steering is achieved at 32.5 GHz with axial ratio less than 1 dB across the entire scan range. Measured performance agrees well with theory. These results are inherently scalable to higher millimeter-wave frequencies and should have numerous uses in emerging millimeter-wave satellite communications applications and other related systems for mobile communications and radar. ¬© 2004 IEEE.</t>
  </si>
  <si>
    <t>2759-2763</t>
  </si>
  <si>
    <t>Circular-polarized reconfigurable grating antenna for low-cost millimeter-wave beam-steering</t>
  </si>
  <si>
    <t>10.1109/TAP.2004.834367</t>
  </si>
  <si>
    <t>2-s2.0-7244225198</t>
  </si>
  <si>
    <t>['vhf services', 'proposed method', 'paper offers', 'international regulations', 'growing interest', 'five parameters', 'emission levels', 'electromagnetic fields', 'defined according']</t>
  </si>
  <si>
    <t>The growing interest in the relation between electromagnetic fields and human health forces the assumption of national and international regulations on emission levels. In order to reduce the risks, restricted access around transmitting antennas have to be defined according with those regulations. This paper offers a guideline to determine the boundary of the potentially risky volumes around radio broadcasting antennas for AM-MF and FM-VHF services. With the proposed method, a complete reference volume is defined by just five parameters. ¬© 2004 IEEE.</t>
  </si>
  <si>
    <t>2802-2806</t>
  </si>
  <si>
    <t>60026134;60026134;60026134;60026134;60024695</t>
  </si>
  <si>
    <t>6603851742;7006386299;7401473966;7202940966;56092060200</t>
  </si>
  <si>
    <t>Cuinas, Inigo;Pino, Antonio Garc√≠a;S√°nchez, Manuel Garc√≠a;Arias, Marcos;Alonso, Alonso A.</t>
  </si>
  <si>
    <t>Vigo;Valladolid</t>
  </si>
  <si>
    <t>Universidade de Vigo;Universidad de Valladolid</t>
  </si>
  <si>
    <t>60026134;60024695</t>
  </si>
  <si>
    <t>Fixing limits to free-access areas around broadcast antennas</t>
  </si>
  <si>
    <t>10.1109/TAP.2004.834412</t>
  </si>
  <si>
    <t>2-s2.0-7244226617</t>
  </si>
  <si>
    <t>TEC-2004-06217-C02 01</t>
  </si>
  <si>
    <t>['wire structures', 'time procedure', 'time domain', 'single execution', 'paper describes', 'numerical results', 'mom methods', 'hybrid method', 'fetd ),', 'fdtd scheme', 'difference time', 'based method', 'band information', 'analyze thin']</t>
  </si>
  <si>
    <t>This paper describes a hybrid technique directly operating in time domain that combines the finite element time domain (FETD), the finite-difference time-domain (FDTD) and the integral-equation-based method of moments in the time domain (MoMTD) techniques to analyze complex electromagnetic problems involving thin-wire antennas radiating in the presence of inhomogeneous dielectric bodies whose shape can be arbitrary. The method brings together the ability of the FDTD scheme to deal with arbitrary material properties, the versatility of the FETD to accurately model curved geometries, and that of the MoM to analyze thin-wire structures. Working in the time domain provides wide-band information from a single execution of the marching-on-in-time procedure and simplifies the interfacing of the FE and MoM methods with the FDTD, an approach specifically designed for time domain analysis. Numerical results that validate the hybrid method and show its capabilities are presented in the paper. ¬© 2004 IEEE.</t>
  </si>
  <si>
    <t>2666-2674</t>
  </si>
  <si>
    <t>60028868;60014655;60001439;60028868;60014655</t>
  </si>
  <si>
    <t>7004132913;6701414738;55197051100;7006025870;7003589064</t>
  </si>
  <si>
    <t>Monorchio, Agostino;Rubio Bretones, Amelia;Mittra, Raj;Manara, Giuliano;G√≥mez Mart√≠n, Rafael</t>
  </si>
  <si>
    <t>Italy;Spain;United States</t>
  </si>
  <si>
    <t>Pisa;Granada;University Park</t>
  </si>
  <si>
    <t>Universit√† di Pisa;Universidad de Granada, Facultad de Ciencias;Pennsylvania State University</t>
  </si>
  <si>
    <t>60028868;60014655;60001439</t>
  </si>
  <si>
    <t>Monorchio A.</t>
  </si>
  <si>
    <t>A hybrid time-domain technique that combines the finite element, finite difference and method of moment techniques to solve complex electromagnetic problems</t>
  </si>
  <si>
    <t>10.1109/TAP.2004.834431</t>
  </si>
  <si>
    <t>2-s2.0-7244226626</t>
  </si>
  <si>
    <t>['uniform array', 'several cases', 'phase shifters', 'method allows', 'mathematical functionality', 'easy optimization', 'approach allows']</t>
  </si>
  <si>
    <t>In this work, a method is presented for the easy optimization of a uniform array that can yield a pattern with improved side lobe levels. This method allows for the determination of the appropriate array elements for which a 180¬∞ phase shift will produce the desired improved pattern. The mathematical functionality of the array and its elements is realized using circuit elements as amplifiers and phase shifters. This approach allows the incorporation of powerful circuit simulators. Several cases are analyzed and presented to demonstrate the efficiency and limitations of the method. ¬© 2004 IEEE.</t>
  </si>
  <si>
    <t>2776-2781</t>
  </si>
  <si>
    <t>60030988;60033021</t>
  </si>
  <si>
    <t>6602468124;35465847700</t>
  </si>
  <si>
    <t>Chryssomallis, Michael T.;Christodoulou, Christos G.</t>
  </si>
  <si>
    <t>Albuquerque;Komotini</t>
  </si>
  <si>
    <t>The University of New Mexico;Democritus University of Thrace</t>
  </si>
  <si>
    <t>60033021;60030988</t>
  </si>
  <si>
    <t>A circuit-based optimization approach for improving the pattern of uniform array antennas via phase control</t>
  </si>
  <si>
    <t>10.1109/TAP.2004.834418</t>
  </si>
  <si>
    <t>2-s2.0-7244228218</t>
  </si>
  <si>
    <t>Ministerio de Ciencia Tecnolog√≠a y Telecomunicaciones</t>
  </si>
  <si>
    <t>TIC2002-02657</t>
  </si>
  <si>
    <t>MICITT</t>
  </si>
  <si>
    <t>['without junctions', 'wire antennas', 'waveshapes like', 'transient behaviors', 'time instability', 'time derivatives', 'temporal variation', 'stable results', 'rectangular pulse', 'radiation problems', 'radiation analysis', 'popular method', 'obtained even', 'numerical method', 'handled analytically', 'gaussian pulse', 'excitation source', 'electromagnetic systems', 'domain results']</t>
  </si>
  <si>
    <t>In this paper, a numerical method to obtain an unconditionally stable solution of the time domain electric field integral equation for arbitrary conducting thin wires is presented. The time-domain electric field integral equation (TD-EFIE) technique has been employed to analyze electromagnetic scattering and radiation problems from thin wire structures. However, the most popular method to solve the TD-EFIE is typically the marching-on in time (MOT) method, which sometimes may suffer from its late-time instability. Instead, we solve the time-domain integral equation by expressing the transient behaviors in terms of weighted Laguerre polynomials. By using these orthonormal basis functions for the temporal variation, the time derivatives can be handled analytically and stable results can be obtained even for late-time. Furthermore, the excitation source in most scattering and radiation analysis of electromagnetic systems is typically done using a Gaussian shaped pulse. In this paper, both a Gaussian pulse and other waveshapes like a rectangular pulse or a ramp like function have been used as excitations for the scattering and radiation of thin-wire antennas with and without junctions. The time-domain results are compared with the inverse discrete Fourier transform (IDFT) of a frequency domain analysis. ¬© 2004 IEEE.</t>
  </si>
  <si>
    <t>2641-2649</t>
  </si>
  <si>
    <t>60030551;60030551;60024472;60014200;60009455;60030551</t>
  </si>
  <si>
    <t>16047527600;55650323300;7201805102;34879664800;56277552400;7201374280</t>
  </si>
  <si>
    <t>Ji, Zhong;Sarkar, Tapan K.;Jung, Baek Ho;Chung, Young Seek;Salazar-Palma, Magdalena;Yuan, Mengtao</t>
  </si>
  <si>
    <t>United States;South Korea;South Korea;Spain</t>
  </si>
  <si>
    <t>Syracuse;Asan;Yongin;Madrid</t>
  </si>
  <si>
    <t>Syracuse University;Hoseo University;Myongji University;Escuela T√©cnica Superior de Ingenieros de Telecomunicaci√≥n, Universidad Polit√©cnica de Madrid</t>
  </si>
  <si>
    <t>60030551;60024472;60014200;60009455</t>
  </si>
  <si>
    <t>Ji Z.</t>
  </si>
  <si>
    <t>A stable solution of time domain electric field integral equation for thin-wire antennas using the Laguerre polynomials</t>
  </si>
  <si>
    <t>10.1109/TAP.2004.834437</t>
  </si>
  <si>
    <t>2-s2.0-7244228223</t>
  </si>
  <si>
    <t>['unifies user', 'simulation results', 'realizable uplink', 'operating environments', 'one framework', 'multibeam scheduling', 'mac layers', 'intelligent antenna', 'generation w', 'fixed beamforming', 'end users', 'downlink algorithms', 'critical issues', 'code reuse', 'cdma system', 'broad task', 'article summarizes', 'article outlines', 'article focus', 'antenna configurations']</t>
  </si>
  <si>
    <t>This article outlines the development of intelligent antenna (IA) solutions for UMTS, a third-generation W-CDMA system. Since the selection of an antenna configuration paired with realizable uplink/downlink algorithms that can satisfy all operating environments is a broad task, this article focus is on cost-effective antenna arrays for macrocells. Algorithms that exploit the antenna configurations and act at both the physical and MAC layers are highlighted and supported by simulation results. Two solutions stand out for UMTS: a universal beamforming algorithm that unifies user-specific and fixed beamforming under one framework, and multibeam scheduling (MBS) that significantly increases downlink packet data throughput using the concept of code reuse in conjunction with beamforming. The article summarizes the critical issues that were faced in the development of an IA solution capable of delivering the theoretically promised benefits to end users. ¬© 2004 IEEE.</t>
  </si>
  <si>
    <t>28-39</t>
  </si>
  <si>
    <t>60026638;60026638;60026638;60026638;60026638;60026638;60026638;60026638;60026638;60026638</t>
  </si>
  <si>
    <t>6602156899;7005832026;7402352890;7004045553;7601467001;35577484600;24303144100;7404473337;7006230110;57220641322</t>
  </si>
  <si>
    <t>Monogioudis, Pantelis;Conner, Keith;Das, Deepak;Gollamudi, Sridhar;Lee, Jung Ah C.;Moustakas, Aris L.;Nagaraj, Shirish;Rao, Anil M.;Soni, Robert A.;Yuan, Yifei</t>
  </si>
  <si>
    <t>Monogioudis P.</t>
  </si>
  <si>
    <t>Intelligent antenna solutions for UMTS: Algorithms and simulation results</t>
  </si>
  <si>
    <t>10.1109/MCOM.2004.1341258</t>
  </si>
  <si>
    <t>2-s2.0-7244229997</t>
  </si>
  <si>
    <t>['results show', 'recent advances', 'radio system', 'radiation efficiency', 'potential benefit', 'parallel development', 'paper addresses', 'package format', 'novel icpa', 'new type', 'mass production', 'first time', 'efficient antennas', 'compact icpa', 'automatic assembly', 'antenna performance', '8 dbi', '72 %,', '715 ghz']</t>
  </si>
  <si>
    <t>The recent advances in such highly integrated RF transceivers as radio system-on-chip and radio system-in-package have called for the parallel development of compact and efficient antennas. This paper addresses the development of a new type of dielectric chip antenna known as integrated circuit package antenna (ICPA) for highly integrated RF transceivers. A compact ICPA of this type has, for the first time, been designed and fabricated in a ceramic ball grid array (CBGA) package format. The novel ICPA, except economical advantage of mass production and automatic assembly, has potential benefit to the system-level board miniaturization and the system-level manufacturing facilitation. The simulated and measured antenna performance of the ICPA is presented. The effects of the different physical parts of the ICPA on the antenna performance are investigated. Results show that the ICPA achieved impedance bandwidth of 4.1% and radiation efficiency of 72%, and gain of 4.8 dBi at 5.715 GHz. ¬© 2004 IEEE.</t>
  </si>
  <si>
    <t>2538-2544</t>
  </si>
  <si>
    <t>Integrated circuit ceramic ball grid array package antenna</t>
  </si>
  <si>
    <t>10.1109/TAP.2004.834427</t>
  </si>
  <si>
    <t>2-s2.0-7244230018</t>
  </si>
  <si>
    <t>['three variations', 'simulated results', 'shared 2', 'radiation pattern', 'potential applications', 'physical dimensions', 'future work', 'communication presents', 'also discussed']</t>
  </si>
  <si>
    <t>This communication presents a novel linearly polarized pattern reconfigurable microstrip parasitic array. Specifically, this antenna uses four switches (currently copper strips for proof of concept) to reconfigure the radiation pattern into three variations over a shared 2:1 VSWR bandwidth, and has potential applications in mobile communication devices and large phased antenna arrays. Both measured and simulated results of a microstrip parasitic array are provided. The effects of changes in physical dimensions and directions for future work are also discussed. ¬© 2004 IEEE.</t>
  </si>
  <si>
    <t>2773-2776</t>
  </si>
  <si>
    <t>60000745;60000745;60000745;60000745</t>
  </si>
  <si>
    <t>7409380195;7005239216;55468542000;7101803680</t>
  </si>
  <si>
    <t>Zhang, S.;Huff, G. H.;Feng, J.;Bernhard, J. T.</t>
  </si>
  <si>
    <t>A pattern reconfigurable microstrip parasitic array</t>
  </si>
  <si>
    <t>10.1109/TAP.2004.834372</t>
  </si>
  <si>
    <t>2-s2.0-7244231529</t>
  </si>
  <si>
    <t>['studied using', 'radiation characteristics', 'moment technique', 'measured results', 'lpsa ).', 'impedance matching', 'impedance bandwidths', 'fed log', 'easier integration', 'different dielectrics', 'design procedure', 'coplanar waveguide', 'also describe']</t>
  </si>
  <si>
    <t>In microwave and millimeter wave applications, slot antennas fed by coplanar waveguide (CPW) lines are receiving increasing attention. These antennas have several useful properties, such as a wider impedance bandwidth compared to microstrip patch antennas, and easier integration of solid-state active devices. In this paper novel CPW-fed wideband slot antennas are presented. The design procedure of CPW-fed hybrid slot antennas (HSA) having impedance bandwidths (VSWR &lt; 2) up to 57% is described. Theoretical and measured results are shown. We also describe the design procedure of a CPW-fed log-periodic slot antenna (LPSA). The impedance matching and the radiation characteristics of these structures were studied using a method of moment technique. Simulated and measured results for different dielectrics are presented. ¬© 2004 IEEE.</t>
  </si>
  <si>
    <t>2545-2554</t>
  </si>
  <si>
    <t>60000221;60023053;60000221;100495757</t>
  </si>
  <si>
    <t>6603039852;7101643443;56969598400;55448539100</t>
  </si>
  <si>
    <t>Bhobe, Alpesh U.;Holloway, Christopher L.;Piket-May, Melinda;Hall, Richard</t>
  </si>
  <si>
    <t>Gaithersburg;Boulder;Boulder City</t>
  </si>
  <si>
    <t>National Institute of Standards and Technology;University of Colorado Boulder;Ansoft Corporation</t>
  </si>
  <si>
    <t>60023053;60000221;100495757</t>
  </si>
  <si>
    <t>Bhobe A.U.</t>
  </si>
  <si>
    <t>Wide-band slot antennas with CPW feed lines: Hybrid and log-periodic designs</t>
  </si>
  <si>
    <t>10.1109/TAP.2004.834425</t>
  </si>
  <si>
    <t>2-s2.0-7244234604</t>
  </si>
  <si>
    <t>IR&amp;D 922</t>
  </si>
  <si>
    <t>['traditional bt', 'study indicate', 'reverse bow', 'rbt ).', 'provide insight', 'planar monopoles', 'performance bound', 'matching bandwidth', 'key parameters', 'improved performance', 'genetic algorithm', 'ga demonstrate', 'first used', 'designs generated', 'better tradeoff', 'bandwidth limitation']</t>
  </si>
  <si>
    <t>The application of genetic algorithm (GA) optimization to the design and analysis of planar monopole antennas is presented. GA is first used to optimize the impedance matching bandwidth of two particular planar element shapes, the bow-tie (BT) and reverse bow-tie (RBT). The results of this study indicate that the RBT can achieve a significantly wider bandwidth with a much smaller size than the traditional BT. In a follow-on study, GA is used to generate arbitrarily shaped planar monopole designs, which exhibit improved broadband performance and/or reduced size compared with the RBT. The designs generated by the GA demonstrate a better tradeoff between matching bandwidth and electrical size compared with planar monopole designs previously characterized in the literature. Analysis of results from simulation and measurement are presented, which provide insight into the operation of these antennas as well as the key parameters that lead to improved performance. Finally, a performance bound is generated to relate the bandwidth limitation of planar monopoles to size. ¬© 2004 IEEE.</t>
  </si>
  <si>
    <t>2709-2718</t>
  </si>
  <si>
    <t>60013372;60013372;60013372</t>
  </si>
  <si>
    <t>7004461670;16454983700;7202062608</t>
  </si>
  <si>
    <t>Kerkhoff, Aaron J.;Rogers, Robert L.;Ling, Hao</t>
  </si>
  <si>
    <t>Kerkhoff A.</t>
  </si>
  <si>
    <t>Design and analysis of planar monopole antennas using a genetic algorithm approach</t>
  </si>
  <si>
    <t>10.1109/TAP.2004.834429</t>
  </si>
  <si>
    <t>2-s2.0-7244236832</t>
  </si>
  <si>
    <t>['vrml standard', 'tier architecture', 'remote user', 'remote hosts', 'purely web', 'part employs', 'middle part', 'mainly based', 'java servlets', 'framework adopts', 'end part', 'end communication', 'computing nodes', 'back end', 'antenna parameters']</t>
  </si>
  <si>
    <t>The purpose of this article is to present a distributed computing framework that is used as a purely Web-based simulation environment for antenna array modeling. The framework adopts a three-tier architecture. The front-end part is mainly based on dynamic Web pages for the selection of antenna parameters, enhanced by the VRML standard for visualization of the geometry and results. The middle part of the architecture is based on Java servlets, which are responsible for handling the front-end communication with the remote user and setting up the simulation. Finally, the back end of the architecture is responsible to distribute the computations to a set of computing nodes. This part employs a purely web-based mobile agent platform, responsible for the execution of partial simulation code to remote hosts. In the context of the article we demonstrate the applicability of the framework in antenna array modeling by presenting a specific parametric simulation of conformal antenna arrays. ¬© 2004 IEEE.</t>
  </si>
  <si>
    <t>60002947;60002947;60002947;60002947;60002947</t>
  </si>
  <si>
    <t>6602718524;6507259709;6506714187;35571264900;7004778058</t>
  </si>
  <si>
    <t>Kostaridis, Antonis I.;Biniaris, Christos G.;Foukarakis, Ioannis E.;Kaklamani, Dimitra I.;Venieris, Iakovos S.</t>
  </si>
  <si>
    <t>Kostaridis A.</t>
  </si>
  <si>
    <t>A web-based distributed computing framework for antenna array modeling</t>
  </si>
  <si>
    <t>10.1109/MCOM.2004.1341265</t>
  </si>
  <si>
    <t>2-s2.0-7244238420</t>
  </si>
  <si>
    <t>['variable range', 'system configuration', 'spatial correlation', 'signal processing', 'reactive device', 'reactance circuit', 'radiation pattern', 'radiating element', 'parasitic elements', 'parasitic element', 'operating principle', 'one transmitter', 'near field', 'measurement method', 'mathematical model', 'formed due', 'electronically controlled', 'electromagnetic environment', 'effectively extending', 'diversity reception', 'directly connected', 'direct control', 'date cannot', 'control scheme', 'applied straightforward', 'adaptive beamforming', 'active radiator']</t>
  </si>
  <si>
    <t>Adaptive beamforming | Direction estimation | Diversity | Near field measurement | Reactance domain signal processing</t>
  </si>
  <si>
    <t>The electronically steerable parasitic array radiator antenna consists of one feed radiating element and parasitic radiating elements placed in the near field of the active radiator. A beam is formed due to spatial electromagnetic field coupling among radiating elements. The radiation pattern is electronically controlled by means of the variable capacitance devices (varactors) loading the parasitic elements. Unlike a conventional phased array, only one transmitter and receiver are needed for system configuration. Therefore, adaptive beamforming of low dissipation power and low fabrication cost can be achieved. On the other hand, there is only one output port to observe the signal and the weights can be controlled indirectly via reactors instead of direct control. In addition, due to interelement mutual coupling and the parasitic element being directly connected to the reactive device, the linear adaptive array theory developed to date cannot be applied straightforward. In this paper, the configuration of this antenna, its operating principle and formulation, and its measurement method, control scheme, and applications to signal processing are presented. We describe a mathematical model to simulate the radio frequency behavior of the antenna, the equivalent weight vector used for formulation of the characteristics, the admittance matrix including varactors, the effective element length, the equivalent steering vector method, the method for effectively extending the variable range of the capacitance of the varactor, the reactance circuit to cancel nonlinear distortions, the method for calibration of varactors and radiation pattern by measurement of near field of the radiating element, the learning criteria used to control radiation patterns autonomously in adaptation to the electromagnetic environment, the reactance optimization algorithm, the concept of the reactance domain signal processing and the direction of arrival estimation based on such a process, and diversity reception and spatial correlation. ¬© 2004 Wiley Periodicals, Inc.</t>
  </si>
  <si>
    <t>25-45</t>
  </si>
  <si>
    <t>60001271;60001271</t>
  </si>
  <si>
    <t>35511585800;6602116294</t>
  </si>
  <si>
    <t>Ohira, Takashi;Iigusa, Kyouichi</t>
  </si>
  <si>
    <t>Ohira T.</t>
  </si>
  <si>
    <t>Electronically steerable parasitic array radiator antenna</t>
  </si>
  <si>
    <t>10.1002/ecjb.20081</t>
  </si>
  <si>
    <t>2-s2.0-7244241010</t>
  </si>
  <si>
    <t>['validated experimentally', 'symmetric use', 'shorting strips', 'realizes dual', 'radiation performances', 'radiation performance', 'presented numerically', 'band operation']</t>
  </si>
  <si>
    <t>The suspended plate antennas (SPAs) with shorting strips and slots are presented numerically and validated experimentally. Effects of narrow shorting strips on the impedance and radiation performances of the SPAs are studied. The symmetric use of shorting and feeding strips makes the SPAs structurally symmetrical, which is conducive to the radiation performance of the SPAs. Also, effects of narrow rectangular slots cut in the center or the edges of the plates are investigated. Cutting the slots reduces size, realizes dual-band operation, and improves radiation performance of SPAs. ¬© 2004 IEEE.</t>
  </si>
  <si>
    <t>2525-2531</t>
  </si>
  <si>
    <t>Chen, Zhi Ning</t>
  </si>
  <si>
    <t>Suspended plate antennas with shorting strips and slots</t>
  </si>
  <si>
    <t>10.1109/TAP.2004.834403</t>
  </si>
  <si>
    <t>2-s2.0-7244242689</t>
  </si>
  <si>
    <t>['virtual multiple', 'user environment', 'one antenna', 'new class', 'hardware complexity', 'enables single', 'burgeoning field', 'article presents', 'antenna transmitter', 'antenna mobiles']</t>
  </si>
  <si>
    <t>Transmit diversity generally requires more than one antenna at the transmitter. However, many wireless devices are limited by size or hardware complexity to one antenna. Recently, a new class of methods called cooperative communication has been proposed that enables single-antenna mobiles in a multi-user environment to share their antennas and generate a virtual multiple-antenna transmitter that allows them to achieve transmit diversity. This article presents an overview of the developments in this burgeoning field. ¬© 2004 IEEE.</t>
  </si>
  <si>
    <t>74-80</t>
  </si>
  <si>
    <t>60009415;60104032;60009415</t>
  </si>
  <si>
    <t>7003784022;7201718507;7003618665</t>
  </si>
  <si>
    <t>Nosratinia, Aria;Hunter, Todd E.;Hedayat, Ahmadreza</t>
  </si>
  <si>
    <t>Research Triangle Park;Richardson</t>
  </si>
  <si>
    <t>Nortel Networks Inc.;The University of Texas at Dallas</t>
  </si>
  <si>
    <t>60104032;60009415</t>
  </si>
  <si>
    <t>Nosratinia A.</t>
  </si>
  <si>
    <t>Cooperative communication in wireless networks</t>
  </si>
  <si>
    <t>10.1109/MCOM.2004.1341264</t>
  </si>
  <si>
    <t>2-s2.0-7244244208</t>
  </si>
  <si>
    <t>['shorting width', 'new method', 'input impedance', 'hemispherical dra', 'good results', 'field patterns', 'design procedure', 'demonstrated using', 'cp dra', 'axial ratio']</t>
  </si>
  <si>
    <t>Excitation of the circularly polarized dielectric resonator antenna (DRA) using a shorted annular slot is studied in this paper. The new method is demonstrated using a hemispherical DRA. The exact DRA Green's function is used in the formulation, and the method of moments is employed to solve for the equivalent magnetic current in the slot. The input impedance, axial ratio, and field patterns are found. Measurements were carried out to verify the calculations, with good results. The effects of the radius and shorting width of the slot are investigated, and the design procedure of the CP DRA is discussed. ¬© 2004 IEEE.</t>
  </si>
  <si>
    <t>2765-2769</t>
  </si>
  <si>
    <t>Leung, K. W.</t>
  </si>
  <si>
    <t>Leung K.</t>
  </si>
  <si>
    <t>Circularly polarized dielectric resonator antenna excited by a shorted annular slot with a backing cavity</t>
  </si>
  <si>
    <t>10.1109/TAP.2004.834445</t>
  </si>
  <si>
    <t>2-s2.0-7244245872</t>
  </si>
  <si>
    <t>['well known', 'significant role', 'proposed making', 'operational bandwidth', 'multiband behavior', 'matching network', 'high efficiency', 'ground plane', 'gasket since', 'circuit board', 'band allocation', 'antenna system', 'also proven']</t>
  </si>
  <si>
    <t>The traditional Sierpinski gasket monopole antenna is well known for its multiband behavior, but it cannot be printed on the circuit board of a portable wireless device due to the limited space availability. In this paper a modified Sierpinski gasket monopole antenna is presented that possesses a small physical size, high efficiency and the ability to allocate both the 2.4 and 5.2 GHz Industrial Scientific and Medical bands without the need of a matching network. The modified element respects the multiband behavior of the gasket since the input impedance characteristics of the upper bands maintain their symmetry. Several modification techniques are proposed making the monopole very flexible in terms of band allocation and fine-tuning. The dimensions of the ground plane are also proven to play a significant role on the operational bandwidth of the antenna system. ¬© 2004 IEEE.</t>
  </si>
  <si>
    <t>2571-2579</t>
  </si>
  <si>
    <t>Tsachtsiris, George F.;Soras, Constantine F.;Karaboikis, Manos P.;Makios, Vassilios T.</t>
  </si>
  <si>
    <t>Analysis of a modified Sierpinski gasket monopole antenna printed on dual band wireless devices</t>
  </si>
  <si>
    <t>10.1109/TAP.2004.834088</t>
  </si>
  <si>
    <t>2-s2.0-7244248993</t>
  </si>
  <si>
    <t>['x configuration', 'verified experimentally', 'stacked one', 'reactance devices', 'radiation characteristics', 'msaa consisting', 'microstrip antennas', 'dimensional ba']</t>
  </si>
  <si>
    <t>Beam-adjustable antenna | Microstrip antenna | Planar antenna | Simulator | Variable reactance element</t>
  </si>
  <si>
    <t>A method for determining the configuration and radiation characteristics of a beam-adjustable planar array antenna (BA-MSAA) consisting of microstrip antennas (MSA) and parasitic MSA elements loaded with reactance devices is discussed, and fundamental design information is obtained. (1) The radiation characteristics of the stacked one-dimensional BA-MSAA are studied by simulation and experiments and basic design information is obtained. (2) The characteristics of a two-dimensional BA-MSAA consisting of a principal MSA surrounded by parasitic MSAs placed in an X configuration are studied. In addition to obtaining basic design information, the validity of the method is verified experimentally. ¬© 2004 Wiley Periodicals, Inc.</t>
  </si>
  <si>
    <t>60028263;60028263;60028263</t>
  </si>
  <si>
    <t>7005711926;6603687544;24284554200</t>
  </si>
  <si>
    <t>Urata, Yasuhiko;Haneishi, Misao;Kimura, Yuichi</t>
  </si>
  <si>
    <t>Saitama</t>
  </si>
  <si>
    <t>Saitama University</t>
  </si>
  <si>
    <t>Urata Y.</t>
  </si>
  <si>
    <t>Beam-adjustable planar arrays composed of microstrip antennas</t>
  </si>
  <si>
    <t>10.1002/ecjb.20084</t>
  </si>
  <si>
    <t>2-s2.0-7244251964</t>
  </si>
  <si>
    <t>['textured dielectrics', 'paper presents', 'original ceramics', 'new composition', 'multiple ceramics', 'fabricating aperture', 'fabricated using', 'different properties', 'design technique', 'antenna design']</t>
  </si>
  <si>
    <t>Textured dielectric substrates made with multiple ceramics are now being introduced in antenna design. This paper presents a design technique for fabricating aperture-fed patch antennas with textured dielectrics. An example microstrip antenna is fabricated using this technique and measurements are compared to simulations. We show that by combining two ceramic materials a new composition is formed that has different properties from the original ceramics. These properties are measured and used in the fabrication of the antenna. ¬© 2004 IEEE.</t>
  </si>
  <si>
    <t>2763-2765</t>
  </si>
  <si>
    <t>60025778;60025778;60025778-60003500;60025778</t>
  </si>
  <si>
    <t>6506648219;26643488100;7102576479;7005898971</t>
  </si>
  <si>
    <t>Psychoudakis, D.;Koh, Y. H.;Volakis, J. L.;Halloran, J. H.</t>
  </si>
  <si>
    <t>Psychoudakis D.</t>
  </si>
  <si>
    <t>Design method for aperture-coupled microstrip patch antennas on textured dielectric substrates</t>
  </si>
  <si>
    <t>10.1109/TAP.2004.834452</t>
  </si>
  <si>
    <t>2-s2.0-7244251973</t>
  </si>
  <si>
    <t>['selection diversity', 'receive sides', 'radio communication', 'output radio', 'multiple antennas', 'mimo systems', 'input multiple', 'cost low', 'complexity alternative', 'classical results', 'capture many', 'antenna systems', 'antenna selection', 'also known']</t>
  </si>
  <si>
    <t>Multiple-antenna systems, also known as multiple-input multiple-output radio, can improve the capacity and reliability of radio communication. However, the multiple RF chains associated with multiple antennas are costly in terms of size, power, and hardware. Antenna selection is a low-cost low-complexity alternative to capture many of the advantages of MIMO systems. This article reviews classic results on selection diversity, followed by a discussion of antenna selection algorithms at the transmit and receive sides. Extensions of classical results to antenna subset selection are presented. Finally, several open problems in this area are pointed out. ¬© 2004 IEEE.</t>
  </si>
  <si>
    <t>68-73</t>
  </si>
  <si>
    <t>60009415;60009415</t>
  </si>
  <si>
    <t>6507661617;7003784022</t>
  </si>
  <si>
    <t>Sanayei, Shahab;Nosratinia, Aria</t>
  </si>
  <si>
    <t>Sanayei S.</t>
  </si>
  <si>
    <t>Antenna selection in MIMO systems</t>
  </si>
  <si>
    <t>10.1109/MCOM.2004.1341263</t>
  </si>
  <si>
    <t>2-s2.0-7244254666</t>
  </si>
  <si>
    <t>['surface discontinuities', 'significantly reduced', 'hallen equation', 'first derivative', 'explicitly enforced', 'close proximity', 'better modeling', 'basis functions']</t>
  </si>
  <si>
    <t>The magnetic field integral equation (MFIE) was applied to a dipole using three different discretization methods and high-order basis functions. For moderate-order, and higher, basis functions it was found that the different discretization methods produced essentially the same results. Continuity of current and its first derivative was observed at cell boundaries even though continuity of current was not explicitly enforced there. The MFIE provided lower condition numbers than the Hallen equation over the range of dipole radii examined. In close proximity to surface discontinuities, including hidden ones, residual errors could not be significantly reduced by increasing the order of the basis functions, implying the need for better modeling at discontinuities and calling into question the use of faceting to represent curved surfaces. ¬© 2004 IEEE.</t>
  </si>
  <si>
    <t>2684-2691</t>
  </si>
  <si>
    <t>60021032;100454949</t>
  </si>
  <si>
    <t>7202081356;7006744188</t>
  </si>
  <si>
    <t>Peterson, Andrew F.;Bibby, Malcolm M.</t>
  </si>
  <si>
    <t>Atlanta;Weston</t>
  </si>
  <si>
    <t>Georgia Institute of Technology;Gullwings</t>
  </si>
  <si>
    <t>Peterson A.F.</t>
  </si>
  <si>
    <t>High-order numerical solutions of the MFIE for the linear dipole</t>
  </si>
  <si>
    <t>10.1109/TAP.2004.834407</t>
  </si>
  <si>
    <t>2-s2.0-7244256255</t>
  </si>
  <si>
    <t>['transmitted pulse', 'time ringing', 'tie antennas', 'technique results', 'small late', 'slot nearest', 'peak value', 'ns monocycle', 'makes use', 'loading technique', 'feed point', 'combines constructively', 'capacitive loading', 'antenna surface', 'antenna ends', '40 db']</t>
  </si>
  <si>
    <t>In this paper, a loading technique for improving pulse radiation from bow-tie antennas is introduced. This technique allows transmission of short transient pulses with very small late-time ringing and relatively high radiation efficiency. It makes use of a combination of a constant resistive loading along the antenna and a capacitive loading with linearly increasing reactance toward the antenna ends. The constant resistive loading is applied using volumetric microwave absorbers to cover one side of the antenna and the linear capacitive loading is realized by constructing narrow slots on the antenna surface. Relatively high radiation efficiency is achieved by choosing the location of the slot nearest to the feed point in such a way that radiation from it combines constructively with radiation from the feed point. Using a 0.8-ns monocycle for excitation, the technique results in a level of late-time ringing of lower than -40 dB and at the same time the peak value of the transmitted pulse is 54% higher than that of the same antenna without loading. ¬© 2004 IEEE.</t>
  </si>
  <si>
    <t>2555-2563</t>
  </si>
  <si>
    <t>RC-loaded bow-tie antenna for improved pulse radiation</t>
  </si>
  <si>
    <t>10.1109/TAP.2004.834444</t>
  </si>
  <si>
    <t>2-s2.0-7244256258</t>
  </si>
  <si>
    <t>['used interchangeably', 'used due', 'three types', 'surface waves', 'spatial domain', 'small separations', 'remain accurate', 'printed dipoles', 'planar counterparts', 'planar approximations', 'numerical results', 'mutual coupling', 'method comes', 'investigated using', 'hybrid method', 'function technique', 'function representations', 'finite number', 'finite arrays', 'field pattern', 'computational efficiency', 'array elements']</t>
  </si>
  <si>
    <t>Various arrays consisting of finite number of printed dipoles on electrically large dielectric coated circular cylinders are investigated using a hybrid method of moments/Green's function technique in the spatial domain. This is basically an "element by element" approach in which the mutual coupling between dipoles through space as well as surface waves is incorporated. The efficiency of the method comes from the computation of the Green's function, where three types of spatial domain Green's function representations are used interchangeably, based on their computational efficiency and regions where they remain accurate. Numerical results are presented in the form of array current distributions, active reflection coefficient and far-field pattern to indicate the efficiency and accuracy of the method. Furthermore, these results are compared with similar results obtained from finite arrays of printed dipoles on grounded planar dielectric slabs. It is shown that planar approximations, except for small separations, can not be used due to the mutual coupling between the array elements. Consequently, basic performance metrics of printed dipole arrays on coated cylinders show significant discrepancies when compared to their planar counterparts. ¬© 2004 IEEE.</t>
  </si>
  <si>
    <t>2586-2595</t>
  </si>
  <si>
    <t>60014808;60003500;60015272</t>
  </si>
  <si>
    <t>35591439300;35595967100;7501499834</t>
  </si>
  <si>
    <t>Ert√ºrk, Vakur B.;Rojas, Roberto G.;Lee, Kit Wing</t>
  </si>
  <si>
    <t>United States;Turkey;United States</t>
  </si>
  <si>
    <t>Dallas;Ankara;Columbus</t>
  </si>
  <si>
    <t>Texas Instruments;Bilkent √úniversitesi;The Ohio State University</t>
  </si>
  <si>
    <t>60015272;60014808;60003500</t>
  </si>
  <si>
    <t>Analysis of finite arrays of axially directed printed dipoles on electrically large circular cylinders</t>
  </si>
  <si>
    <t>10.1109/TAP.2004.834443</t>
  </si>
  <si>
    <t>2-s2.0-7244256259</t>
  </si>
  <si>
    <t>['vector multiplication', 'qr algorithm', 'n equations', 'memory requirement', 'matrix assembly', 'efficiently compressed', 'cpu time', 'conventional mom']</t>
  </si>
  <si>
    <t>A single-level dual rank IE-QR algorithm is introduced so that the resulting dense method of moments (MOM) matrix is efficiently compressed. For a system of N equations, an amount of work of the order O(N2) has traditionally been required for both matrix assembly and matrix-vector multiplication in an iterative matrix solver. The algorithm of the present paper reduces the memory requirement and CPU time for both matrix assembly and matrix-vector multiplication to O(N3/2) making it practical to solve for large antenna arrays with full wave approach. In conjunction with a " geometric-neighboring" preconditioner for matrix solution using GMRES, the current approach solves problems involving large antenna arrays using only a fraction of what are needed by conventional MOM both in term of memory and total CPU time. ¬© 2004 IEEE.</t>
  </si>
  <si>
    <t>2580-2585</t>
  </si>
  <si>
    <t>7202071814;7601472792</t>
  </si>
  <si>
    <t>Zhao, Kezhong;Lee, Jin Fa</t>
  </si>
  <si>
    <t>Zhao K.</t>
  </si>
  <si>
    <t>A single-level dual rank IE-QR algorithm to model large microstrip antenna arrays</t>
  </si>
  <si>
    <t>10.1109/TAP.2004.834442</t>
  </si>
  <si>
    <t>2-s2.0-7244256264</t>
  </si>
  <si>
    <t>C 13-6504-39</t>
  </si>
  <si>
    <t>['varying lengths', 'taper configuration', 'stepwise approximation', 'step discontinuities', 'spherical wavefront', 'scattering matrices', 'proposed horn', 'performed numerically', 'order modes', 'high performance', 'greatly reduced', 'frequency bandwidth', 'computational time', 'compact horn', '35 db']</t>
  </si>
  <si>
    <t>A compact horn with low cross polarization component less than -35 dB over 5% frequency bandwidth has been obtained by optimizing the taper configuration. To reduce the gain loss caused by spherical wavefront in a short length horn with a large flare angle, a serpentine-shaped taper successfully generates five higher-order modes. Such a taper configuration is represented by varying lengths of various uniform waveguides in stepwise approximation, while keeping the dimension of each step discontinuity constant. As a result, the computational time for obtaining the proposed horn is greatly reduced because scattering matrices of the step discontinuities are pre-calculated before the optimization. The verification of its high performance has been performed numerically and experimentally. ¬© 2004 IEEE.</t>
  </si>
  <si>
    <t>2510-2516</t>
  </si>
  <si>
    <t>60010726;60010726;60010726</t>
  </si>
  <si>
    <t>36947843700;55452243700;7006521538</t>
  </si>
  <si>
    <t>Deguchi, Hiroyuki;Tsuji, Mikio;Shigesawa, Hiroshi</t>
  </si>
  <si>
    <t>Doshisha University</t>
  </si>
  <si>
    <t>Compact low-cross-polarization horn antennas with serpentine-shaped taper</t>
  </si>
  <si>
    <t>10.1109/TAP.2004.834423</t>
  </si>
  <si>
    <t>2-s2.0-7244256265</t>
  </si>
  <si>
    <t>['rlc circuits', 'ratio bandwidths', 'probe feed', 'probe fed', 'power bandwidths', 'power bandwidth', 'phase quadrature', 'microstrip antennas', 'microstrip antenna', 'impedance behavior', 'form expressions', 'circular polarization', 'center frequency', 'although derived', 'also valid']</t>
  </si>
  <si>
    <t>Closed-form expressions for the impedance and axial-ratio bandwidths of a single-feed circularly polarized microstrip antenna have been derived. Receive-power bandwidths for both linearly and circularly polarized microstrip antennas have also been derived, which quantify the bandwidths when the microstrip antennas are used as receivers. The microstrip antennas are assumed to be probe fed and are modeled as RLC circuits (neglecting the probe inductances). For circular polarization, the probe feed is assumed to be along a 45¬∞ line across the microstrip antenna such that two orthogonal modes are identical in magnitude and in phase quadrature at the center frequency. Although derived for microstrip antennas, the expressions for impedance, axial-ratio, and receive-power bandwidth are also valid for other high-Q resonant antenna structures having an impedance behavior that is approximated by the same type of RLC circuits. ¬© 2004 IEEE.</t>
  </si>
  <si>
    <t>2769-2773</t>
  </si>
  <si>
    <t>60005837;60005837</t>
  </si>
  <si>
    <t>27168749700;7404289310</t>
  </si>
  <si>
    <t>Langston, William L.;Jackson, David R.</t>
  </si>
  <si>
    <t>Langston W.</t>
  </si>
  <si>
    <t>Impedance, axial-ratio, and receive-power bandwidths of microstrip antennas</t>
  </si>
  <si>
    <t>10.1109/TAP.2004.834421</t>
  </si>
  <si>
    <t>2-s2.0-7244257822</t>
  </si>
  <si>
    <t>['wave propagation', 'terrain curvature', 'stochastic approach', 'shadowing effects', 'rural forested', 'rural areas', 'radio links', 'obstruction surrounding', 'mixed residential', 'interference caused', 'including microcell', 'frequency dependence', 'fast fading', 'fading characteristics', 'describe effects', 'communication links', 'budget design']</t>
  </si>
  <si>
    <t>In this work, we continue the analysis of a unified probabilistic approach and the corresponding stochastic multiparametric model of wave propagation above the terrain, including microcell, rural forested, mixed residential and urban, environments. Taking into account diffraction effects caused by the Earth's curvature, we extend this model to the radio links with ranges of more than 10 km covering rural macrocell communication and describe effects of interference caused by terrain curvature. We concentrate on path loss dependence in the frequency domain within the UHF/X-band propagation channels both for urban and rural areas and on link-budget design in such types of communication links. It is shown that the frequency dependence of loss and fading characteristics in terrestrial communication links depend significantly on terrain's topography, all features of obstructions, natural and man-made, as well as on the terminal antennas elevation with respect to obstruction surrounding. Then, based on the same stochastic approach, we give practical recommendations on how to design the link budget based on the concept of fast fading, shadowing effects, and average path loss within various terrestrial communication links and compare them with existing approximate prediction methods. ¬© 2004 IEEE.</t>
  </si>
  <si>
    <t>2719-2729</t>
  </si>
  <si>
    <t>7003773766;6701712677</t>
  </si>
  <si>
    <t>Blaunstein, Nathan;Ben-Shimol, Yehuda</t>
  </si>
  <si>
    <t>Prediction of frequency dependence of path loss and link-budget design for various terrestrial communication links</t>
  </si>
  <si>
    <t>10.1109/TAP.2004.834447</t>
  </si>
  <si>
    <t>2-s2.0-7244259214</t>
  </si>
  <si>
    <t>DAAD19-01-10537</t>
  </si>
  <si>
    <t>['œ ¶*', 'two subarrays', 'total number', 'subarray processing', 'signal sources', 'rotation matrix', 'proposed algorithm', 'overlapping elements', 'noncoherent one', 'methods music', 'maximum number', 'mask ).', 'main differences', 'esprit since', 'esprit algorithm', 'arrival angles', 'array geometry', 'array elements']</t>
  </si>
  <si>
    <t>In this paper, we present an algorithm to estimate the direction of the arrival angles (DOAs) from noncoherent one-dimensional (1-D) signal sources such as binary phase shift keying (BPSK) and M-ary amplitude shift keying (MASK). The proposed algorithm can provide a more precise DOA estimation and can detect more signals than well-known classical subspace-methods MUSIC and ESPRIT for the 1-D signals. The complexity is the same as that of ESPRIT since the proposed algorithm uses the same array geometry and subarray processing that ESPRIT does. The main differences between the proposed algorithm and the ESPRIT algorithm are as follows: 1) the number of overlapping array elements between two subarrays is equal to M in the proposed algorithm, while in ESPRIT the maximum number of overlapping elements is M - 1, where M denotes the total number of array elements, and 2) the proposed algorithm employs the conjugate of rotation matrix (CRM) Œ¶* while ESPRIT uses Œ¶ with no conjugate for the second subarray geometry. ¬© 2004 IEEE.</t>
  </si>
  <si>
    <t>2618-2624</t>
  </si>
  <si>
    <t>60017742;60017742</t>
  </si>
  <si>
    <t>6506043081;55161892500</t>
  </si>
  <si>
    <t>Tayem, Nizar;Kwon, Hyuck M.</t>
  </si>
  <si>
    <t>Wichita</t>
  </si>
  <si>
    <t>Wichita State University</t>
  </si>
  <si>
    <t>Tayem N.</t>
  </si>
  <si>
    <t>Conjugate ESPRIT (C-SPRIT)</t>
  </si>
  <si>
    <t>10.1109/TAP.2004.834385</t>
  </si>
  <si>
    <t>2-s2.0-7244260749</t>
  </si>
  <si>
    <t>98K 121 710</t>
  </si>
  <si>
    <t>['study indicate', 'structural parameters', 'resonant frequency', 'resonant characteristics', 'proper selection', 'operational performance', 'isotropic substrate', 'future studies', 'bandwidth characteristics', 'arrived results']</t>
  </si>
  <si>
    <t>Resonant characteristics of a circular patch microstrip antenna on the uniaxially anisotropic substrate are determined via spectral domain analysis. Green's functions of the structure in Hankel transform domain are determined by using Hertz vector formulation. The variations in the resonant characteristics depending on the replacement of the isotropic substrate with the uniaxially anisotropic one are analyzed for different permittivity tensor element cases. The results of the study indicate that resonant frequency and bandwidth characteristics of the antenna can be considerably changed due to proper selection of substrate anisotropy ratio and other structural parameters. Depending on the arrived results, operational performance of the antenna will be improved in future studies. ¬© 2004 IEEE.</t>
  </si>
  <si>
    <t>2532-2537</t>
  </si>
  <si>
    <t>6602912753;7003893885</t>
  </si>
  <si>
    <t>G√ºrel, √ái«ßdem Se√ßkin;Yazgan, Erdem</t>
  </si>
  <si>
    <t>G√ºrel C.</t>
  </si>
  <si>
    <t>Characteristics of a circular patch microstrip antenna on uniaxially anisotropic substrate</t>
  </si>
  <si>
    <t>10.1109/TAP.2004.834453</t>
  </si>
  <si>
    <t>2-s2.0-7444222451</t>
  </si>
  <si>
    <t>['simple device', 'relative transmitter', 'present ),', 'hopping sequence', 'hardware simplicity', 'analog section', 'accurate ranging']</t>
  </si>
  <si>
    <t>In this letter, the concept of pseudorandom active reflector, based on the ultra-wideband (UWB) technology, is introduced. It consists in a simple device that repeats a slightly delayed version of the received UWB signal only in certain time intervals according to a suitable pseudorandom time-hopping sequence. An example of application of this device for accurate ranging in precise location systems is given. The advantages of this solution are in the hardware simplicity (only the analog section is present), in the low power consumption of the reflector and in the low timing constraint regarding the relative transmitter and reflector clock rates. ¬© 2004 IEEE.</t>
  </si>
  <si>
    <t>Dardari, Davide</t>
  </si>
  <si>
    <t>Dardari D.</t>
  </si>
  <si>
    <t>Pseudorandom active UWB reflectors for accurate ranging</t>
  </si>
  <si>
    <t>10.1109/LCOMM.2004.836838</t>
  </si>
  <si>
    <t>2-s2.0-7444237212</t>
  </si>
  <si>
    <t>['ventral cirri', 'type series', 'two pairs', 'specimens collected', 'sandy bottoms', 'original descriptions', 'nov .,', 'new species', 'galician coast', 'distal end', 'composite setae', 'complementary observations', 'also provided']</t>
  </si>
  <si>
    <t>A new species of sphaerodorid (Polychaeta: Sphaerodoridae), Sphaerodoropsis garciaalvarezi sp. nov., is described from specimens collected on sandy bottoms off the Galician coast (Spain, north-east Atlantic). This species is characterized by having two pairs of digitiform lateral antennae, 13 dorsal macrotubercles per segment in mid-body setigers arranged in two transverse rows, five dorsal microtubercles per segment arranged in five longitudinal rows, six ventral papillae per segment arranged in six longitudinal rows, digitiform presetal lobes and ventral cirri, and composite setae with spinulation on blade and distal end of shaft. Complementary observations to original descriptions are also provided for closely related species Sphaerodoropsis bisphaeroserialis and Sphaerodoropsis arctowskyensis upon examination of type series.</t>
  </si>
  <si>
    <t>995-1000</t>
  </si>
  <si>
    <t>60026134;60026134;60026134</t>
  </si>
  <si>
    <t>7201506842;6508281407;7005194764</t>
  </si>
  <si>
    <t>Moreira, Juan;Cacabelos, Eva;Troncoso, Jes√∫s S.</t>
  </si>
  <si>
    <t>Moreira J.</t>
  </si>
  <si>
    <t>A new species of Sphaerodoropsis (Polychaeta: Sphaerodoridae) from north-east Atlantic, with comments on other species of the genus</t>
  </si>
  <si>
    <t>10.1017/S002531540401029Xh</t>
  </si>
  <si>
    <t>2-s2.0-7544225159</t>
  </si>
  <si>
    <t>['rf measurements', 'rf coupling', 'relevant parameter', 'primary importance', 'precisely establish', 'power deposition', 'plasma parameters', 'plasma edge', 'mode reflectometry', 'magnetosonic waves', 'magnetosonic wave', 'limiter materials', 'large variety', 'highly connected', 'experimentally estimated', 'edge density', 'density profile', 'density layer', 'densities range', 'crucial point', 'coupling resistance', 'coupling process', 'coupling efficiency', 'complex way', 'characteristic cut', 'average density', 'also depends']</t>
  </si>
  <si>
    <t>In addition to the propagation and absorption of the waves into the plasma, a crucial point in ion cyclotron radiofrequency heating (ICRH) is to know how the energy is coupled to the plasma. The coupling efficiency is experimentally estimated through measurements of the antenna coupling resistance and it is of primary importance to precisely establish its dependence on the plasma parameters. The coupling resistance is highly connected to the density profile, which determines the cut-off positions of the magnetosonic waves for a given radiated wave number spectrum. For a large size tokamak like Tore Supra these cut-off densities range between 1018 and 1019 m -3, corresponding to the plasma edge. In this study, the RF coupling is investigated with respect to the plasma edge density profile measured by X-mode reflectometry and a characteristic cut-off position of the magnetosonic wave. We show that the edge density is not only a function of the average density but also depends in a complex way, on various edge plasma regimes, the power deposition, or the kind of limiter materials or divertor perturbation used to control the edge. Over a large variety of plasma edge regimes, it is shown how the distance between a characteristic ICRH cut-off density layer and the antenna is the relevant parameter to address the problem of the RF coupling efficiency. Simulation of the coupling process with the three-dimensional antenna code Ion Cyclotron ANTenna compares well with RF measurements, provided that the experimental density profiles are used in the computations.</t>
  </si>
  <si>
    <t>1567-1580</t>
  </si>
  <si>
    <t>60003729;60003729;60110940;60003729</t>
  </si>
  <si>
    <t>6602144784;6603540410;6603589807;7004092982</t>
  </si>
  <si>
    <t>Clairet, F.;Colas, L.;Heuraux, S.;Lombard, G.</t>
  </si>
  <si>
    <t>Nancy;Saint Paul lez Durance</t>
  </si>
  <si>
    <t>Institut Jean Lamour;CEA Cadarache</t>
  </si>
  <si>
    <t>60110940;60003729</t>
  </si>
  <si>
    <t>Clairet F.</t>
  </si>
  <si>
    <t>ICRF coupling and edge density profile on Tore Supra</t>
  </si>
  <si>
    <t>S0741333504819031</t>
  </si>
  <si>
    <t>10.1088/0741-3335/46/10/003</t>
  </si>
  <si>
    <t>2-s2.0-7544236643</t>
  </si>
  <si>
    <t>['¬© springer', 'years 2001', 'verlag 2004', 'tight connection', 'surveying procedure', 'surveying approach', 'rps along', 'rp computation', 'reference point', 'reached using', 'radiopositioning integrated', 'radioastronomical observatory', 'processing procedure', 'numerical examples', 'llr techniques', 'itrf ).', 'italy ),', 'geometrical model', 'geodetic instruments', 'eccentricity vector', 'doppler orbitography', 'covariance matrix', 'concentrated upon', 'comprehensive method', 'briefly illustrated', 'associated variance', 'also presented', 'allows computation']</t>
  </si>
  <si>
    <t>Classical geodesy | International Terrestrial Reference Frame | Local ties | Reference points | Space geodesy</t>
  </si>
  <si>
    <t>A new and comprehensive method is presented that can be used for estimating eccentricity vectors between global positioning system (GPS) antennas, doppler orbitography and radiopositioning integrated by satellites (DORIS) antennas, azimuth-elevation (AZ-EL) very long baseline interferometry (VLBI) telescopes, and satellite laser ranging (SLR) and lunar laser ranging (LLR) telescopes. The problem of reference point (RP) definition for these space-geodetic instruments is addressed and computed using terrestrial triangulation and electronic distance measurement (EDM) trilateration. The practical ground operations, the surveying approach and the terrestrial data processing are briefly illustrated, and the post-processing procedure is discussed. It is a geometrically based analytical approach that allows computation of RPs along with a rigorous statistical treatment of measurements. The tight connection between the geometrical model and the surveying procedure is emphasized. The computation of the eccentricity vector and the associated variance-covariance matrix between an AZ-EL VLBI telescope (with or without intersecting axes) and a GPS choke ring antenna is concentrated upon, since these are fundamental for computing the International Terrestrial Reference Frame (ITRF). An extension to RP computation and eccentricity vectors involving DORIS, SLR and LLR techniques is also presented. Numerical examples of the quality that can be reached using the authors' approach are given. Working data sets were acquired in the years 2001 and 2002 at the radioastronomical observatory of Medicina (Italy), and have been used to estimate two VLBI-GPS eccentricity vectors and the corresponding SINEX files. ¬© Springer-Verlag 2004.</t>
  </si>
  <si>
    <t>210-222</t>
  </si>
  <si>
    <t>60021199;60040624-60073356;60028218</t>
  </si>
  <si>
    <t>7006092914;56268106100;6507277582</t>
  </si>
  <si>
    <t>Sarti, P.;Sillard, P.;Vittuari, L.</t>
  </si>
  <si>
    <t>France;France;Italy;Italy</t>
  </si>
  <si>
    <t>Paris;Paris;Bologna;Rome</t>
  </si>
  <si>
    <t>IGN Institut Geographique National;INSEE Institut National de la Statistique et des √âtudes √âconomiques;Alma Mater Studiorum Universit√† di Bologna;Consiglio Nazionale delle Ricerche</t>
  </si>
  <si>
    <t>60073356;60040624;60028218;60021199</t>
  </si>
  <si>
    <t>Sarti P.</t>
  </si>
  <si>
    <t>Surveying co-located space-geodetic instruments for ITRF computation</t>
  </si>
  <si>
    <t>10.1007/s00190-004-0387-0</t>
  </si>
  <si>
    <t>2-s2.0-7544242614</t>
  </si>
  <si>
    <t>['without windows', 'warm objects', 'systematic error', 'novel open', 'external full', 'diffuse emission', 'centimeter wavelengths', 'borne instrument', 'arcade uses', 'arcade instrument', 'aperture design', 'aperture calibrator', 'absolute radiometer', '2003 flights']</t>
  </si>
  <si>
    <t>Balloons | Cosmic microwave background | Cosmology: observations</t>
  </si>
  <si>
    <t>The Absolute Radiometer for Cosmology, Astrophysics, and Diffuse Emission (ARCADE) is a balloon-borne instrument to measure the temperature of the cosmic microwave background at centimeter wavelengths. ARCADE uses narrowband cryogenic radiometers to compare the sky to an external full-aperture calibrator. To minimize potential sources of systematic error, ARCADE uses a novel open-aperture design that maintains the antennas and calibrator at temperatures near 3 K at the mouth of an open bucket Dewar, without windows or other warm objects between the antennas and the sky. We discuss the design and performance of the ARCADE instrument from its 2001 and 2003 flights.</t>
  </si>
  <si>
    <t>493-499</t>
  </si>
  <si>
    <t>24833209700;7005401881;7401469655;57194133671;7004243122;6507013119;6701484532;35546436100</t>
  </si>
  <si>
    <t>Kogut, A.;Fixsen, D. J.;Levin, S.;Limon, M.;Lubin, P. M.;Mirel, P.;Seiffert, M.;Wollack, E.</t>
  </si>
  <si>
    <t>Kogut A.</t>
  </si>
  <si>
    <t>An instrument to measure the temperature of the cosmic microwave background radiation at centimeter wavelengths</t>
  </si>
  <si>
    <t>10.1086/422517</t>
  </si>
  <si>
    <t>2-s2.0-7544243723</t>
  </si>
  <si>
    <t>['weighing less', 'waveforms probed', 'unipolar pulse', 'two types', 'two pulse', 'system comprises', 'synchronous operation', 'switching sgs', 'stage compressor', 'stable operation', 'sos generator', 'short pulse', 'sgs located', 'sgs ),', 'several built', 'repetition rate', 'radiation source', 'pulser system', 'pulser provides', 'peak voltage', 'nanosecond solid', 'matched load', 'load peak', 'life test', 'hardware design', 'forming line', 'field multiplied', 'far field', 'fall times', 'fair agreement', 'experimental results', 'electrode systems', 'effective potential', 'domain calibrated', 'distributed character', 'different locations', 'decoupling inductor', 'current probes', 'charges resonantly', 'bipolar output', 'alone provided', 'active converter', 'active conversion', '640 kv', '50 kg', '300 hz', '2 ns', '100 ps']</t>
  </si>
  <si>
    <t>The system comprises a nanosecond solid-state opening switch (SOS) generator that charges resonantly a short pulse-forming line (PFL) through a decoupling inductor, one or two pulse-compression stages based on high-pressure gas spark gaps (SGs), a matched load and several built-in voltage and current probes. Weighing less than 50 kg, the pulser provides up to 160-kV subnanosecond pulses at a 37.5-Œ© load at a repetition rate of up to 300 Hz. The pulsewidth can be regulated from 2 ns down to 300 ps without SG depressurization. The rise- and fall times are 180 and 100 ps, respectively. Alternatively, unipolar or bipolar output can be provided. The latter was formed by a synchronous operation of SGs located at the beginning and at the end of a PFL; thus, an active conversion of unipolar to bipolar output was realized. The load peak-to-peak voltage was almost two times as high as the amplitude of the unipolar pulse. In the active converter, a virtually identical electrical field stress across the switching SGs was achieved, which alone provided its stable operation. Circuit analysis accounting for distributed character of the components and numerous parasitic parameters is presented. Voltage and current measurement means were developed and time-domain calibrated. Waveforms probed at different locations of the pulser system, from the SOS generator to the load, are presented. The experimental results are in fair agreement with PSpice simulations used for the hardware design. Life test of a one-stage compressor with two types of electrode systems was performed, and the results are reported. The pulser was tested with a TEM horn antenna. The effective potential (field multiplied by distance) of this radiation source is 640 kV in far field. ¬© 2004 IEEE.</t>
  </si>
  <si>
    <t>1909-1918</t>
  </si>
  <si>
    <t>5 I</t>
  </si>
  <si>
    <t>100316656;100316656;100316656</t>
  </si>
  <si>
    <t>7004091588;6603900331;57200766095</t>
  </si>
  <si>
    <t>Pokryvailo, Alex;Yankelevich, Yefim;Shapira, M.</t>
  </si>
  <si>
    <t>Yaune</t>
  </si>
  <si>
    <t>Propulsion Physics Laboratory</t>
  </si>
  <si>
    <t>Pokryvailo A.</t>
  </si>
  <si>
    <t>A compact source of subgigawatt subnanosecond pulses</t>
  </si>
  <si>
    <t>10.1109/TPS.2004.835943</t>
  </si>
  <si>
    <t>2-s2.0-8144223861</t>
  </si>
  <si>
    <t>['unambiguous reconstruction', 'synthetic aperture', 'sar signal', 'radarsat 2', 'one half', 'nonuniform sampling', 'letter derives', 'great potential', 'antenna length']</t>
  </si>
  <si>
    <t>Azimuth ambiguities | Digital beamforming | Displaced phase center antenna (DPCA) | High-resolution wide-swath SAR | Interferometry | Synthetic aperture radar (SAR)</t>
  </si>
  <si>
    <t>The displaced phase center (DPC) technique will enable a wide-swath synthetic aperture radar (SAR) with high azimuth resolution. In a classic DPC system, the pulse repetition frequency (PRF) has to be chosen such that the SAR carrier moves just one half of its antenna length between subsequent radar pulses. Any deviation from this PRF will result in a nonuniform sampling of the synthetic aperture. This letter derives an innovative reconstruction algorithm and shows that an unambiguous reconstruction of a SAR signal is possible for nonuniform sampling of the synthetic aperture. This algorithm will also have great potential for multistatic satellite constellations as well as the dual receive antenna mode in Radarsat 2 and TerraSAR-X.</t>
  </si>
  <si>
    <t>260-264</t>
  </si>
  <si>
    <t>60007798;60007798;60007798</t>
  </si>
  <si>
    <t>7006079333;22234001000;7201368812</t>
  </si>
  <si>
    <t>Krieger, Gerhard;Gebert, Nicolas;Moreira, Alberto</t>
  </si>
  <si>
    <t>Krieger G.</t>
  </si>
  <si>
    <t>Unambiguous SAR signal reconstruction from nonuniform displaced phase center sampling</t>
  </si>
  <si>
    <t>10.1109/LGRS.2004.832700</t>
  </si>
  <si>
    <t>2-s2.0-8344249432</t>
  </si>
  <si>
    <t>['trmc ).', 'triplet states', 'transition temperature', 'theiresmy spin', 'temporal shape', 'subsequent cooling', 'smooth layer', 'separation efficiency', 'porphyrin result', 'porphyrin molecules', 'porphryrin macrocycles', 'photons absorbed', 'photolysis time', 'photoconductivity transients', 'perpendicularly oriented', 'octylphenyl porphyrin', 'method enables', 'least 9', 'layer photoactive', 'ipcse drops', 'feshly spin', 'energy transfer', 'conduction band', 'coated onto', 'center distance', 'base tetra', 'antenna layer', '6 nm', '430 nm', '1 %.']</t>
  </si>
  <si>
    <t>We have studied the photoinduced charge separation in a double layer consisting of a 50 nm thick, discotic antenna layer, i.e., free-base tetra-para-octylphenyl porphyrin (H2TOPP), spin-coated onto a smooth layer of anatase TiO2 using the electrodeless "flash-photolysis time-resolved microwave conductivity" technique (FP-TRMC). This method enables the investigation of the relationship between the morphology of the antenna layer and the exciton diffusion dynamics. Photons absorbed by the porphyrin result in the formation of free mobile electrons in the conduction band of the TiO2. TheiresMy spin-coated double layer shows an incident-photon-to-charge-separation efficiency (IPCSE) of 10 % on excitation at 430 nm From the amplitude and the temporal shape of the photoconductivity transients we conclude that the feshly spin-coated double layer, electron injection occurs both from the singlet and the long-lived triplet excited state. These triplet states can travel by (Dexter) energy transfer over distances of at least 9.6 nm. After heating the sample above the crystalline-discotic- lamellar (C-DLL) phase-transition temperature of H2TOPP and subsequent cooling, changes in the optical absorption spectrum are observed, while the IPCSE drops to ca. 1 %. These results are explained in terms of a transition of the morphology of the antenna layer from a predominantly random distribution of the porphyrin molecules just after spin-coating to a lamellar arrangement upon annealing, consisting of domains of ordered porphyrin stacks. Since the porphryrin macrocycles are perpendicularly oriented with respect to the plane of the lamellae, the center-to-center distance between neighboring lamellae disables efficient triplet energy transfer, leaving only the lamella directly adjacent to the TiO2, layer photoactive.</t>
  </si>
  <si>
    <t>992-998</t>
  </si>
  <si>
    <t>1616301X</t>
  </si>
  <si>
    <t>Advanced Functional Materials</t>
  </si>
  <si>
    <t>60006288;60004156;60006288</t>
  </si>
  <si>
    <t>7003947790;6603637571;6701512912</t>
  </si>
  <si>
    <t>Kroeze, Jessica E.;Koehorst, Rob B.M.;Savenije, Tom J.</t>
  </si>
  <si>
    <t>Delft;Wageningen</t>
  </si>
  <si>
    <t>Delft University of Technology;Wageningen University &amp; Research</t>
  </si>
  <si>
    <t>60006288;60004156</t>
  </si>
  <si>
    <t>Kroeze J.</t>
  </si>
  <si>
    <t>Singlet and triplet exciton diffusion in a self-organizing porphyrin antenna layer</t>
  </si>
  <si>
    <t>10.1002/adfm.200305181</t>
  </si>
  <si>
    <t>2-s2.0-8344278024</t>
  </si>
  <si>
    <t>['receiving antennas', 'optimal one', 'multicarrier system', 'modulation level', 'improve bit', 'error rate', 'effective means', 'diversity reception', 'different subchannels', 'ber performance', 'also investigated', 'also derived']</t>
  </si>
  <si>
    <t>Bit-error rate (BER) | Diversity | Multicarrier system | Transmit power allocation</t>
  </si>
  <si>
    <t>In a multicarrier system, transmit power allocation over different subchannels is an effective means of improving the performance. We develop the optimal transmit power allocation scheme to improve bit-error rate (BER) performance in a multicarrier system with diversity reception. A simple suboptimal scheme is also derived from the optimal one, and an asymptotic case referred to as the equal-signal-to-noise ratio scheme is discussed. Numerical results show that the optimal and sub. optimal power allocation schemes significantly outperform the equal power allocation scheme. The effects of the modulation level, the number of receiving antennas, and the number of subchannels on the BER performance are also investigated. ¬© 2004 IEEE.</t>
  </si>
  <si>
    <t>1658-1663</t>
  </si>
  <si>
    <t>7408416579;55663831000</t>
  </si>
  <si>
    <t>Park, Chang Soon;Lee, Kwang Bok</t>
  </si>
  <si>
    <t>Park C.</t>
  </si>
  <si>
    <t>Transmit power allocation for BER performance improvement in multicarrier systems</t>
  </si>
  <si>
    <t>10.1109/TCOMM.2004.836491</t>
  </si>
  <si>
    <t>2-s2.0-8444220518</t>
  </si>
  <si>
    <t>CCR-9984237</t>
  </si>
  <si>
    <t>['turbo coding', 'track channels', 'theoretical limits', 'stochastic channels', 'significant advantages', 'results show', 'read heads', 'rate region', 'multiantenna systems', 'intertrack interference', 'intersymbol interference', 'inputs chosen', 'input multiple', 'general multiple', 'finite alphabet', 'error rate', 'decoding scheme', 'data storage', 'based method', 'achievable information']</t>
  </si>
  <si>
    <t>Channel capacity | Frequency-selective fading | Information rates | Intersymbol interference (ISI) | Iterative decoding | Multiantenna systems | Multiple-input multiple-output (MIMO) systems | Multitrack recording | Turbo coding</t>
  </si>
  <si>
    <t>We propose a simulation-based method to compute the achievable information rates for general multiple-input multiple-output (MIMO) intersymbol interference (ISI) channels with inputs chosen from a finite alphabet. This method is applicable to both deterministic and stochastic channels. As an example of the stochastic MIMO ISI channels, we consider the multiantenna systems over frequency-selective fading channels, and quantify the improvement in the achievable information rates provided by the additional frequency diversity (for both ergodic and nonergodic cases). In addition, we consider the multiaccess muitiantenna system and present some results on the achievable information-rate region. As for the deterministic MIMO ISI channels, we use the binary-input multitrack magnetic recording system as an example, which employs multiple write and read heads for data storage. Our results show that the multitrack recording channels have significant advantages over the single-track channels, in terms of the achievable information rates when the intertrack interference is considered. We further consider practical coding schemes over both stochastic and deterministic MIMO ISI channels, and compare their performance with the information-theoretical limits. Specifically, we demonstrate that the performance of the turbo coding/decoding scheme is only about 1.0 dB away from the information-theoretical limits at a bit-error rate of 10-5 for large interleaver lengths. ¬© 2004 IEEE.</t>
  </si>
  <si>
    <t>1698-1710</t>
  </si>
  <si>
    <t>60003892;60003892;60009029</t>
  </si>
  <si>
    <t>55721701100;7004018156;7004269241</t>
  </si>
  <si>
    <t>Zhang, Zheng;Duman, Tolga M.;Kurtas, Erozan M.</t>
  </si>
  <si>
    <t>Scotts Valley;Tempe</t>
  </si>
  <si>
    <t>Seagate Technology USA;Arizona State University</t>
  </si>
  <si>
    <t>60009029;60003892</t>
  </si>
  <si>
    <t>Achievable information rates and coding for MIMO systems over ISI channels and frequency-selective fading channels</t>
  </si>
  <si>
    <t>10.1109/TCOMM.2004.836449</t>
  </si>
  <si>
    <t>2-s2.0-8444222001</t>
  </si>
  <si>
    <t>['transmitter selection', 'transmitter csi', 'time codes', 'rate transmission', 'new framework', 'limited applications', 'diversity approach', 'csi ).', 'construct full', 'complexity decoders', 'adaptive space']</t>
  </si>
  <si>
    <t>Adaptive signaling | Beamforming | Diversity | Fading channels | Multiple transmit and receive antennas | Space-time codes | Time-varying fading</t>
  </si>
  <si>
    <t>In this letter, we investigate the design of adaptive space-time codes that exploit partial transmitter channel state information (CSI). We introduce the adaptive space-time parsing paradigm as a generalization of the transmitter selection-diversity approach. We then use this new framework to construct full-diversity adaptive space-time codes for delay-limited applications with fixed-rate transmission. The proposed codes allow for reduced-complexity decoders and are robust to inaccuracies in the transmitter CSI. ¬© 2004 IEEE.</t>
  </si>
  <si>
    <t>1670-1674</t>
  </si>
  <si>
    <t>113928737;60003500</t>
  </si>
  <si>
    <t>6507146893;7005365875</t>
  </si>
  <si>
    <t>Bourles-Hamon, Marie H√©l√®ne;El Gamal, Hesham</t>
  </si>
  <si>
    <t>Columbus;Rennes</t>
  </si>
  <si>
    <t>The Ohio State University;Telecom</t>
  </si>
  <si>
    <t>60003500;113928737</t>
  </si>
  <si>
    <t>Bourles-Hamon M.H.</t>
  </si>
  <si>
    <t>On the design of adaptive space-time codes</t>
  </si>
  <si>
    <t>10.1109/TCOMM.2004.836446</t>
  </si>
  <si>
    <t>2-s2.0-8444232066</t>
  </si>
  <si>
    <t>['user equalization', 'useful approach', 'unsynchronized networks', 'transmit beamforming', 'training sequence', 'tection process', 'system capacity', 'sectorized system', 'receiver complexity', 'practical single', 'practical aspects', 'mobile receivers', 'joint detection', 'joint demodulation', 'interim standard', 'forward link', 'even though', 'division multiple', 'detection receiver', 'desired user', 'desired signal', 'cochannel signals', 'cochannel interference', 'cci ).', 'capacity gain', 'antenna joint', 'adaptive joint', '200 %.', '136 system', '136 ).']</t>
  </si>
  <si>
    <t>Antenna arrays | Cellular radio | Cochannel interference (CCI) | Interference suppression | Maximum-likelihood detection (MLD) | Multiuser channels | Time-division multiple access (TDMA)</t>
  </si>
  <si>
    <t>In mobile communication systems, downlink (forward link) system capacity is limited by the ability of mobile receivers to recover the desired signal in the presence of cochannel interference (CCI). Joint detection of the desired and cochannel signals is a useful approach to improving receiver performance, thus increasing system capacity. In this paper, we show that a practical single-antenna joint-detection receiver can provide significant gains in system capacity for the time-division multiple-access (TDMA) standard Telecommunications Industry Association/Electronic Industry Association/Interim Standard-136 (TIA/EIA/IS-136 or IS-136). For a sectorized system, joint detection provides a capacity gain of 47% in a typical urban environment. When used in conjunction with transmit beamforming, the synergy between the two approaches leads to a capacity gain of over 200%. In determining these gains, practical aspects of the IS-136 system are considered, namely, unsynchronized networks, limited receiver complexity, and adaptability. A semiblind acquisition process, which uses the training sequence of the desired user only, is employed, because the desired and interfering base stations are not synchronized. The receiver complexity is controlled by processing only one sample per symbol period, even though it is shown that multiple samples per symbol period should ideally be used. Finally, because receiver performance may be limited by its own intersymbol interference instead of CCI, an adaptive joint-de-tection process is used which selects between joint demodulation and single-user equalization for each slot. ¬© 2004 IEEE.</t>
  </si>
  <si>
    <t>1722-1732</t>
  </si>
  <si>
    <t>60103834;60103834;60007740;60103834;60103834</t>
  </si>
  <si>
    <t>35605339700;7102480501;7006712780;7003581744;7201897776</t>
  </si>
  <si>
    <t>Hafeez, Abdulrauf;Molnar, Karl J.;Arslan, H√ºseyin;Bottomley, Gregory E.;Ram√©sh, R.</t>
  </si>
  <si>
    <t>Plano;Tampa</t>
  </si>
  <si>
    <t>Ericsson Inc.;University of South Florida, Tampa</t>
  </si>
  <si>
    <t>60103834;60007740</t>
  </si>
  <si>
    <t>Hafeez A.</t>
  </si>
  <si>
    <t>Adaptive joint detection of cochannel signals for TDMA handsets</t>
  </si>
  <si>
    <t>10.1109/TCOMM.2004.836443</t>
  </si>
  <si>
    <t>2-s2.0-8444237840</t>
  </si>
  <si>
    <t>['uncorrelated case', 'transmit antennas', 'perfect csi', 'outage probability', 'noise ratio', 'input single', 'high signal', 'ergodic capacity', 'e .,', 'correlation properties', 'capacity loss', 'achievable capacity']</t>
  </si>
  <si>
    <t>Antenna arrays | Correlation | Information rates | Information theory</t>
  </si>
  <si>
    <t>In this letter, the impact of correlation of the transmit antennas of a multiple-input single-output (MISO) system, with no channel state information (CSI) at the transmitter and perfect CSI at the receiver is analyzed. We show that the ergodic capacity for the single-user MISO system is Schur-concave with respect to the vector with eigenvalues of the channel covariance matrix, i.e., the more correlation that exists between the transmit antennas, the less is the achievable capacity. Furthermore, the capacity loss for fully correlated transmit antennas in comparison with the uncorrelated case is derived. The results for the ergodic capacity are compared with the impact of correlation on the outage probability. The relationship between correlation properties and outage probability is more complicated than the relationship between the correlation properties and the ergodic capacity. It is shown that the outage probability is Schur-convex in the high signal-to-noise ratio (SNR) regime, and Schur-concave in the low SNR regime. ¬© 2004 IEEE.</t>
  </si>
  <si>
    <t>1654-1657</t>
  </si>
  <si>
    <t>7005126581;7003871700</t>
  </si>
  <si>
    <t>Boche, H.;Jorswieck, E. A.</t>
  </si>
  <si>
    <t>Boche H.</t>
  </si>
  <si>
    <t>On the ergodic capacity as a function of the correlation properties in systems with multiple transmit antennas without CSI at the transmitter</t>
  </si>
  <si>
    <t>10.1109/TCOMM.2004.836428</t>
  </si>
  <si>
    <t>2-s2.0-8444239366</t>
  </si>
  <si>
    <t>['yaw component', 'walking state', 'voluntary movement', 'vertical systems', 'vertical one', 'vertical components', 'temporal patterns', 'temporal pattern', 'significantly stronger', 'searching animal', 'scape joint', 'results indicate', 'pedicel joint', 'pausing state', 'left antennae', 'horizontal component', 'head movement', 'due mainly', 'behavioral state', 'area scanned', 'antennal behavior']</t>
  </si>
  <si>
    <t>Antenna | Cockroach | Insect | Periplaneta americana | Searching behavior | Voluntary movement</t>
  </si>
  <si>
    <t>To characterize the spatio-temporal patterns of antennal behavior in insects, the voluntary movement of both right and left antennae was examined in the cockroach Periplaneta americana. The position of the tip of the antenna (flagellum) is controlled by two mobile joints at its base (the scape and the pedicel) and by the neck. Horizontal and vertical components of movement at the antennal basal joints exhibited rhythmic activities during locomotory (walking) and non-locomotory (pausing) states in the searching animal. In both states, the horizontal component was slower than vertical one. Joint-manipulation experiments suggested that the faster vertical component is due mainly to movements of the scape-pedicel joint, while the slower horizontal component may originate from the head-scape joint. Large horizontal deflections of the antenna corresponded consistently with the yaw component of head movement. The trajectories of the antennae showed little patterned regularity in most animals. In a few cases, however, loop-like patterns appeared. The area scanned by an antenna was narrower in the walking state than in the pausing state, mainly because of a decrease in the horizontal angular range. Cross-correlation analyses revealed that the coupling between right and left horizontal antennal motor systems and that for the vertical systems were both significantly stronger in the walking state than during pausing. These results indicate that the spatio-temporal pattern of antennal movements changes dynamically depending on the animal's behavioral state.</t>
  </si>
  <si>
    <t>3693-3706</t>
  </si>
  <si>
    <t>60011047;60011047</t>
  </si>
  <si>
    <t>7102406019;7103300201</t>
  </si>
  <si>
    <t>Okada, Jiro;Toh, Yoshihiro</t>
  </si>
  <si>
    <t>Okada J.</t>
  </si>
  <si>
    <t>Spatio-temporal patterns of antennal movements in the searching cockroach</t>
  </si>
  <si>
    <t>10.1242/jeb.01201</t>
  </si>
  <si>
    <t>2-s2.0-8444244949</t>
  </si>
  <si>
    <t>NCR-9612802</t>
  </si>
  <si>
    <t>['st trellis', 'st code', 'small fraction', 'simulated fer', 'noise ratio', 'measure spectrum', 'general method', 'full range', 'following contributions', 'fer performance', 'error rate', 'dominant quasi', 'combined influences', 'codes operating', 'channel scenario', 'block codes']</t>
  </si>
  <si>
    <t>Block fading | Distance spectrum | Diversity | Frame-error rate (FER) | Outage probability | Performance bounds | Quasi-static fading | Space-time (ST) codes | Union bound</t>
  </si>
  <si>
    <t>We evaluate truncated union bounds on the frame-error rate (FER) performance of space-time (ST) codes operating over the quasi-static fading channel and compare them with computer simulation results. We consider both ST trellis and block codes. We make the following contributions. For the case of ST trellis codes, we develop a general method, which we denote as measure spectrum analysis, that characterizes ST codeword differences and accommodates the combined influences of the ST code and channel scenario. We propose a numerical bounding method that converges in the measure spectrum to within a very small fraction of a decibel to the simulated FER over the full range of signal-to-noise ratio. In addition, we demonstrate the existence of dominant quasi-static fading error events and detail a method for predicting them. Using only this set of dominant measure spectrum elements, very rapid and tight numerical estimation of FER performance is attained. ¬© 2004 IEEE.</t>
  </si>
  <si>
    <t>1688-1697</t>
  </si>
  <si>
    <t>60027271;60030612</t>
  </si>
  <si>
    <t>6506998716;7202934165</t>
  </si>
  <si>
    <t>des Rosiers, Andr√© P.;Siegel, Paul H.</t>
  </si>
  <si>
    <t>San Diego;Washington, D.C.</t>
  </si>
  <si>
    <t>University of California, San Diego;Naval Research Laboratory</t>
  </si>
  <si>
    <t>60030612;60027271</t>
  </si>
  <si>
    <t>des Rosiers A.</t>
  </si>
  <si>
    <t>On performance bounds for space-time codes on fading channels</t>
  </si>
  <si>
    <t>10.1109/TCOMM.2004.836429</t>
  </si>
  <si>
    <t>2-s2.0-8444249310</t>
  </si>
  <si>
    <t>['variable capacitor', 'upper icp', 'two regions', 'small volume', 'remote region', 'remote icp', 'potential dip', 'plasma potential', 'plasma densities', 'main region', 'main icp', 'lower icp', 'electron temperatures']</t>
  </si>
  <si>
    <t>A dual inductively coupled plasma (ICP) system in which a remote ICP (upper ICP) with small volume is attached to a main ICP (lower ICP) is developed. Two ICP antennas are connected in parallel and a variable capacitor Cvar is installed in series at the end of the main ICP antenna. By adjusting the capacitance of the variable capacitor, the plasma densities and the electron temperatures in the remote region and the main region are controlled. The electron energy distribution functions (EEDFs) and plasma potential from the EEDFs are measured along z axis. It is found that there is a potential dip in the midway of two ICP antennas and the potential dip is formed to keep two plasmas quasineutral. In two regions, the EEDFs in high energy range are almost same (nonlocal) but they are different in low energy range because low energy electrons cannot overcome the potential dip. ¬© 2004 American Institute of Physics.</t>
  </si>
  <si>
    <t>4830-4836</t>
  </si>
  <si>
    <t>60032144;60032144;60032144;60024872</t>
  </si>
  <si>
    <t>6701548764;56902191300;7407522064;35069194700</t>
  </si>
  <si>
    <t>Uhm, Saehoon;Lee, Kyong Ho;Chang, Hong Young;Chung, Chin Wook</t>
  </si>
  <si>
    <t>Korea Advanced Institute of Science and Technology;Hanyang University</t>
  </si>
  <si>
    <t>60032144;60024872</t>
  </si>
  <si>
    <t>Uhm S.</t>
  </si>
  <si>
    <t>On a dual inductively coupled plasma for direct and remote plasma in a reactor</t>
  </si>
  <si>
    <t>10.1063/1.1789997</t>
  </si>
  <si>
    <t>2-s2.0-8644221375</t>
  </si>
  <si>
    <t>['wavelength show', 'wave spectra', 'wave amplitudes', 'two low', 'traveling azimuthally', 'radial position', 'plasma column', 'mirror waves', 'magnetic field', 'ion wave', 'input power', 'helicon sources', 'helicon source', 'electron gyration']</t>
  </si>
  <si>
    <t>Ion acoustic wave phenomena are studied and compared in two low-pressure argon discharges created by helicon sources. The wave amplitudes are spatially localized near the edge of a plasma column as the amplitudes of the "mirror waves" that are separated from the helicon source frequency by the ion wave frequency. Dependencies of the ion wave on radial position, pressure, input power, and magnetic field are investigated. Measurements of the wavelength show that the wave is traveling azimuthally at approximately the ion sound speed in the direction of electron gyration. Although the wave spectra are indicative of a parametric decay phenomenon, it seems more likely that the radial plasma pressure gradient drives an ion acoustic instability which then modulates the helicon source. ¬© 2004 American Institute of Physics.</t>
  </si>
  <si>
    <t>4596-4602</t>
  </si>
  <si>
    <t>60013425;60013425;60013425;60008950;60008950</t>
  </si>
  <si>
    <t>7004710437;8715922600;8886933800;6603008737;7103354742</t>
  </si>
  <si>
    <t>Corr, C. S.;Plihon, N.;Chabert, P.;Sutherland, O.;Boswell, R. W.</t>
  </si>
  <si>
    <t>France;Australia</t>
  </si>
  <si>
    <t>Palaiseau;Canberra</t>
  </si>
  <si>
    <t>√âcole polytechnique;The Australian National University</t>
  </si>
  <si>
    <t>60013425;60008950</t>
  </si>
  <si>
    <t>Corr C.S.</t>
  </si>
  <si>
    <t>Spatially limited ion acoustic wave activity in low-pressure helicon discharges</t>
  </si>
  <si>
    <t>10.1063/1.1785790</t>
  </si>
  <si>
    <t>2-s2.0-8644230966</t>
  </si>
  <si>
    <t>['uncertainty better', 'transfer function', 'suitably accurate', 'step procedure', 'statistics may', 'spectra obtained', 'sodar system', 'results show', 'passively recording', 'micrometeorological parameters', 'local circulation', 'estimation accuracy', 'doppler shift', 'averaging period', 'atmospheric parameters', 'accurate measurements', '3 h']</t>
  </si>
  <si>
    <t>Accurate measurements of vertical wind velocity w by sodar are useful for investigating dynamic phenomena in the PBL such as convection, subsidence, divergence, and vertical movements associated with local circulation. Moreover, its statistics may be used to derive some micrometeorological parameters. When very low vertical movements need to be measured the estimation accuracy of this parameter becomes crucial. A method is proposed to estimate the accuracy of the mean vertical velocity as measured by sodar. This method is used to evaluate the improvement that can be achieved if the loudspeaker transfer function is used to correct the spectra. The transfer function is obtained by averaging the spectra obtained when the sodar is passively recording the background environmental acoustic noise. Results show that the sodar system can be used to measure mean vertical velocities averaged over periods of 3 h or more with an uncertainty better than 0.05 m s- 1, providing that a two-step procedure is used to retrieve the Doppler shift. The transfer function correction improves the accuracy by a percentage between 12% and 20%, depending on the averaging period. The improvement may even be better if care is used in designing the antennas so that the influence of atmospheric parameters on the electroacoustic transducer decreases and their alignment is suitably accurate. ¬© 2004 American Meteorological Society.</t>
  </si>
  <si>
    <t>1532-1544</t>
  </si>
  <si>
    <t>60008124;60008124;60008124;60008124</t>
  </si>
  <si>
    <t>7004524993;7003490516;7005414768;55993369600</t>
  </si>
  <si>
    <t>Contini, D.;Mastrantonio, G.;Viola, A.;Argentini, S.</t>
  </si>
  <si>
    <t>Institute of Atmospheric Sciences and Climate, Bologna</t>
  </si>
  <si>
    <t>Contini D.</t>
  </si>
  <si>
    <t>Mean vertical motions in the PBL measured by Doppler Sodar: Accuracy, ambiguities, and possible improvements</t>
  </si>
  <si>
    <t>10.1175/1520-0426(2004)021&lt;1532:MVMITP&gt;2.0.CO;2</t>
  </si>
  <si>
    <t>2-s2.0-8644277141</t>
  </si>
  <si>
    <t>l/R/204/02</t>
  </si>
  <si>
    <t>['thermal expansion', 'term trends', 'term trend', 'tectonic movements', 'successful combination', 'structure supporting', 'stations medicina', 'soil consolidation', 'seasonal fluctuations', 'rights reserved', 'mechanical effects', 'mainly caused', 'likely due', 'gravity series', 'gravity recordings', 'gps antenna', 'fact finding', 'environmental parameters', 'derived ratio', 'clearly identified']</t>
  </si>
  <si>
    <t>Series of gravity recordings at the stations Medicina (Italy) and Wettzell (Germany) are investigated to separate seasonal gravity variations from long-term trends in gravity. The findings are compared to height variations monitored by continuous GPS observations. To study the origin of these variations in height and gravity the environmental parameters at the stations are included in the fact finding. In Medicina, a clear seasonal signal is visible in the gravity and height data series, caused by seasonal fluctuations in the atmosphere including mass redistribution, the ocean, groundwater but also by geo-mechanical effects such as soil consolidation and thermal expansion of the structure supporting the GPS antenna. In Wettzell, no seasonal effect could be clearly identified, and the long-term trend in gravity is mainly caused by ground water variations. The successful combination of height and gravity series with the derived ratio of gravity to height changes indicates that the long-term trends in height and gravity are most likely due to mass changes rather than to tectonic movements. ¬© 2004 Elsevier Ltd. All rights reserved.</t>
  </si>
  <si>
    <t>281-292</t>
  </si>
  <si>
    <t>3-5 SPEC.ISS.</t>
  </si>
  <si>
    <t>Journal of Geodynamics</t>
  </si>
  <si>
    <t>100360374;60028218;60028218;100360374</t>
  </si>
  <si>
    <t>24552328700;7003331011;8279388700;49161314700</t>
  </si>
  <si>
    <t>Richter, Bernd;Zerbini, S.;Matonti, F.;Simon, D.</t>
  </si>
  <si>
    <t>Bologna;Frankfurt am Main</t>
  </si>
  <si>
    <t>Alma Mater Studiorum Universit√† di Bologna;Bundesamt f√ºr Kartographie und Geod√§sie</t>
  </si>
  <si>
    <t>60028218;100360374</t>
  </si>
  <si>
    <t>Richter B.</t>
  </si>
  <si>
    <t>Long-term crustal deformation monitored by gravity and space techniques at Medicina, Italy and Wettzell, Germany</t>
  </si>
  <si>
    <t>S0264370704000894</t>
  </si>
  <si>
    <t>10.1016/j.jog.2004.07.013</t>
  </si>
  <si>
    <t>2-s2.0-8744264805</t>
  </si>
  <si>
    <t>Office F√©d√©ral de l'Education et de la Science</t>
  </si>
  <si>
    <t>OFES</t>
  </si>
  <si>
    <t>['¬© springer', 'verlag 2004', 'upwind tracks', 'sphere surface', 'shorter duration', 'servosphere surface', 'regain contact', 'reach higher', 'never touched', 'mostly downwind', 'higher speed', 'foreleg tarsi', 'due upwind', 'crosswind walks', 'crosswind direction', 'course angles', 'chemostimulus removal', 'bugs continued', 'briefly tapped', 'appetence responses', 'appetence behaviours', 'air stream']</t>
  </si>
  <si>
    <t>Behaviour | Blood-sucking | Rhodnius prolixus | Servosphere | Triatomine bug</t>
  </si>
  <si>
    <t>A combination of 1,000 ppm CO2 plus 30-40 ppb NH3 in an air stream induced Rhodnius prolixus nymphs walking on a servosphere to perform a series of appetence behaviours. Shortly after the onset of stimulation the nymphs turned sharply upwind towards the source of the chemostimuli (within 13 ¬± 9 s) from mostly downwind and crosswind walks in the air stream alone. The mean vector angles of these upwind tracks were concentrated in a cone 60¬∞ either side of due upwind. The upwind walking bugs stopped more frequently but for a shorter duration and walked at a higher speed than before stimulation. During stops in the presence of the chemostimuli the bugs frequently corrected their course angles and extended their forelegs to reach higher with their antennae in the air. In the air stream alone, R. prolixus nymphs frequently sampled the sphere surface with the antennae and cleaned their antennae with the foreleg tarsi. However, the nymphs only briefly tapped the left or right antennal flagellum on the corresponding first leg tarsus and never touched the servosphere surface in the presence of the chemostimuli. After chemostimulus removal from the air stream the bugs continued to respond with the same appetence responses as during stimulation, but walked more tortuously in a crosswind direction in an effort to regain contact with the chemostimuli. ¬© Springer-Verlag 2004.</t>
  </si>
  <si>
    <t>847-854</t>
  </si>
  <si>
    <t>60005175;60005175;60005175</t>
  </si>
  <si>
    <t>6506414572;57206410707;24782873200</t>
  </si>
  <si>
    <t>Ot√°lora-Luna, Fernando;Perret, Jean Luc;Guerin, Patrick M.</t>
  </si>
  <si>
    <t>Neuchatel</t>
  </si>
  <si>
    <t>Universite de Neuchatel, Institut de Zoologie</t>
  </si>
  <si>
    <t>Ot√°lora-Luna F.</t>
  </si>
  <si>
    <t>Appetence behaviours of the triatomine bug Rhodnius prolixus on a servosphere in response to the host metabolites carbon dioxide and ammonia</t>
  </si>
  <si>
    <t>10.1007/s00359-004-0540-5</t>
  </si>
  <si>
    <t>2-s2.0-8744298372</t>
  </si>
  <si>
    <t>['weibull distribution', 'squares method', 'shape parameters', 'rigorous fit', 'pulse length', 'new log', 'modified cell', 'measured using', 'ice clutter', 'entire data', 'distributions using', 'data within', 'cfar system', 'cfar procedure', 'beam width', 'averaging log', 'aic ),', '25 ¬∞']</t>
  </si>
  <si>
    <t>Akaike Information Criterion | Log-Weibull/CFAR | Millimeter wave radar | Sea-ice clutter</t>
  </si>
  <si>
    <t>Sea-ice clutter was measured using a millimeter wave radar with frequency of 34.860GHz, beamwidth of 0.25¬∞ and pulse length of 30ns. To determine the sea-ice clutter amplitude statistics, we investigated the log-normal, Weibull, log-Weibull and K-distributions using the Akaike Information Criterion (AIC), which is more rigorous fit of the distribution to the data than the least-squares method. It is shown that the amplitude of sea-ice clutter obeys the log-Weibull distribution with shape parameters of 2.36 to 2.93 for both entire data and data within the beam width of an antenna. We propose a new log-Weibull/CFAR system uses a modified cell-averaging LOG/CFAR system. It is found that this log-Weibull/CFAR procedure is effective for suppression of sea-ice clutter and detection of target.</t>
  </si>
  <si>
    <t>1481-1494</t>
  </si>
  <si>
    <t>Sayama, S.;Sekine, M.</t>
  </si>
  <si>
    <t>Suppression of sea-ice clutter observed by a millimeter wave radar using a new log-Weibull/CFAR system</t>
  </si>
  <si>
    <t>10.1023/B:IJIM.0000047440.64811.ad</t>
  </si>
  <si>
    <t>2-s2.0-9144269003</t>
  </si>
  <si>
    <t>['using short', 'several centimeters', 'receiving antennas', 'real environment', 'raw data', 'good ability', 'developed system', 'detect small', 'bistatic mode', '2d visualization']</t>
  </si>
  <si>
    <t>A ground penetrating radar (GPR) using short-pulse is developed to detect small and shallow metal objects buried underground. A bistatic mode in which the GPR system uses separate transmitting and receiving antennas is applied. A modified fat dipole antenna is developed for the transmitting and receiving antennas. The prototype of the system is tested in the real environment and 2D visualization of raw data is achieved. We show that the developed system has a good ability to detect underground metal objects, and even small targets of several centimeters.</t>
  </si>
  <si>
    <t>60068700;60068700;60068700;60068700;100956264;100956264</t>
  </si>
  <si>
    <t>56266619400;57199438694;7404884741;55975294100;7005252240;36763733500</t>
  </si>
  <si>
    <t>Park, Young Jin;Kim, Kwan Ho;Cho, Sung Bae;Yoo, Dong Wook;Youn, Dong Gi;Jeong, Young Kyung</t>
  </si>
  <si>
    <t>Changwon;Seoul</t>
  </si>
  <si>
    <t>Korea Electrotechnology Research Institute;Microline Co., Ltd.</t>
  </si>
  <si>
    <t>60068700;100956264</t>
  </si>
  <si>
    <t>Park Y.J.</t>
  </si>
  <si>
    <t>Buried small objects detected by UWB GPR</t>
  </si>
  <si>
    <t>10.1109/MAES.2004.1365009</t>
  </si>
  <si>
    <t>2-s2.0-9744242789</t>
  </si>
  <si>
    <t>['ube 13', 'two room', 'surface impedance', 'superconducting response', 'strategy used', 'quality factor', 'plated cavity', 'microwave spectrometer', 'methodology used', 'measurement procedures', 'measure changes', 'main features', 'loop antenna', 'lock onto', 'loaded cavity', 'imaginary components', 'describe instrumentation', 'cavity resonance', 'bardeen theory', 'apparatus used', '10 5']</t>
  </si>
  <si>
    <t>We describe instrumentation and measurement procedures for performing microwave measurements on small metallic samples at dilution refrigerator temperatures using the microwave cavity perturbation technique. The quality factor Q of the lead-plated cavity was of order of 10 5 at temperatures below the superconducting transition temperature of lead. Microwaves were coupled into and out of the resonator through two room-temperature positionable semirigid coaxial lines, each terminated in a small-loop antenna. We describe in detail the arrangement of the apparatus used to tune to, and lock onto, a cavity resonance and the strategy used to categorize various resonance modes. One of the main features of this microwave spectrometer is the application of the FM detection method to measure changes in both the frequency and the quality factor of the sample-loaded cavity. The procedures for converting these quantities to the real and imaginary components of the surface impedance are described. As an application of the methodology used, we present some results of measurements on the superconducting response of a heavy fermion superconductor, UBe 13, which can be fitted with the Mattis-Bardeen theory. ¬© 2004 American Institute of Physics.</t>
  </si>
  <si>
    <t>3158-3163</t>
  </si>
  <si>
    <t>10 I</t>
  </si>
  <si>
    <t>60007363;60007363-60019909;60019909;60007363</t>
  </si>
  <si>
    <t>55230259400;7005159924;57210985193;35433469000</t>
  </si>
  <si>
    <t>Tsai, C. C.;Feller, J. R.;Sarma, Bimal K.;Ketterson, J. B.</t>
  </si>
  <si>
    <t>Milwaukee;Evanston</t>
  </si>
  <si>
    <t>University of Wisconsin-Milwaukee;Northwestern University</t>
  </si>
  <si>
    <t>60019909;60007363</t>
  </si>
  <si>
    <t>Instrumentation for cryogenic microwave cavity resonance measurements</t>
  </si>
  <si>
    <t>10.1063/1.1781387</t>
  </si>
  <si>
    <t>2-s2.0-9744247570</t>
  </si>
  <si>
    <t>['strain gauges', 'quality television', 'live broadcasting', 'digital interfacing', 'coverage also', 'baseband capacity', 'also easy', '110 db', '1 km']</t>
  </si>
  <si>
    <t>A frequency modulated UHF telemetry link giving 5 MHz of baseband capacity with carrier to noise ratio exceeding 30 dB is described. The system is intended for ground mobile use and provides more than 1 km of coverage also in moderately obstructed terrain indicating allowable maximum path loss up to 110 dB. The mobile transmitter end uses a sturdy flexible antenna. Typical sensor signals include voltage outputs from accelerometers, strain gauges, and thermistors, but live broadcasting-quality television is also easy to implement. Digital interfacing is accomplished through suitable D/A converters, multiplexers, and coders. Both the transmitter and receiver utilize commercial-off-the-shelf building blocks in order to keep the total cost within acceptable limits.</t>
  </si>
  <si>
    <t>27-31</t>
  </si>
  <si>
    <t>60103653;60121822;</t>
  </si>
  <si>
    <t>7005966238;6602345247;7007174506</t>
  </si>
  <si>
    <t>Eskelinen, Pekka;Ruoskanen, Jukka;Heikkila, Heikki</t>
  </si>
  <si>
    <t>Low-cost ground-to-ground mobile telemetry link</t>
  </si>
  <si>
    <t>10.1109/MAES.2004.1365015</t>
  </si>
  <si>
    <t>2-s2.0-9744261742</t>
  </si>
  <si>
    <t>['stationary plasmas', 'spatial distribution', 'precise two', 'plasma density', 'k band', 'imaging system', 'horn antenna', 'dimensional display', '27 ghz']</t>
  </si>
  <si>
    <t>We have developed an advanced microwave interferometric system operating in the K band (18-27 GHz) with the use of a fan-shaped microwave based on a heterodyne detection system for measuring the spatial distribution of the plasma density. In order to make a simple, low-cost, and compact microwave interferometer with better spatial resolution, a microwave scattering technique by a microstrip antenna array is employed. Experimental results show that the imaging system with the microstrip antenna array can have finer spatial resolution than one with the diode antenna array and reconstruct a good spatially resolved image of the finite size dielectric phantoms placed between the horn antenna and the micro strip antenna array. The precise two-dimensional electron density distribution of the cylindrical plasma produced by an electron cyclotron resonance has been observed. As a result, the present imaging system is more suitable for a two- or three-dimensional display of the objects or stationary plasmas and it is possible to realize a compact microwave imaging system. ¬© 2004 American Institute of Physics.</t>
  </si>
  <si>
    <t>3294-3297</t>
  </si>
  <si>
    <t>60010742;102017704;60010742;60010742</t>
  </si>
  <si>
    <t>55327346700;57214479217;56262770900;7403123890</t>
  </si>
  <si>
    <t>Ito, H.;Oba, R.;Yugami, N.;Nishida, Y.</t>
  </si>
  <si>
    <t>Utsunomiya;Fukushima</t>
  </si>
  <si>
    <t>Utsunomiya University;N. Communication System Co. Ltd.</t>
  </si>
  <si>
    <t>60010742;102017704</t>
  </si>
  <si>
    <t>Ito H.</t>
  </si>
  <si>
    <t>Compact microwave imaging system to measure spatial distribution of plasma density</t>
  </si>
  <si>
    <t>10.1063/1.1791316</t>
  </si>
  <si>
    <t>2-s2.0-9744279770</t>
  </si>
  <si>
    <t>['system parameter', 'radiation pattern', 'phase singularities', 'narrow slit', 'metal plate', 'intermediate field', 'fundamental relation', 'become singularities']</t>
  </si>
  <si>
    <t>A fundamental relation between the minima of the far-zone radiation pattern of a narrow slit in a metal plate and the location of phase singularities in the intermediate field was analyzed. It was observed that there is a connection between minima in the far-zone radiation pattern and phase singularities in the intermediate field. It was shown that these singularities can move to infinity and become singularities of the radiation pattern, on changing a system parameter. It was found that the results have significance for the design of nanoscale light sources and antennas.</t>
  </si>
  <si>
    <t>;;;;60006288</t>
  </si>
  <si>
    <t>7006186345;7202516433;7004446931;56284194700;56960844400</t>
  </si>
  <si>
    <t>Schouten, Hugo F.;Visser, Taco D.;Gbur, Greg;Lenstra, Daan;Blok, Hans</t>
  </si>
  <si>
    <t>Schouten H.F.</t>
  </si>
  <si>
    <t>Connection between phase singularities and the radiation pattern of a slit in a metal plate</t>
  </si>
  <si>
    <t>10.1103/PhysRevLett.93.173901</t>
  </si>
  <si>
    <t>2-s2.0-19744381858</t>
  </si>
  <si>
    <t>['temporal shape', 'signal change', 'observed near', 'observed effects', 'metal tips', 'inductively coupled', 'incident field', 'higher frequencies', 'field signals', 'field microscopy', 'bandwidth reduction', 'approximately proportional', 'apertureless near', 'analysis showed']</t>
  </si>
  <si>
    <t>The measurements on terahertz (THz) apertureless near-field microscopy which shows that the temporal shape of the observed near-field signals was approximately proportional to the time-integral of the incident field were discussed. It was found that associated with this signal change, a bandwidth reduction by approximately a factor of 3 was observed. The observed effects were explained by the signal filtering properties of the metal tips used. Analysis showed that the metal tips were both resistively and inductively coupled to the incident THz radiation and inductive coupling increased in significance at higher frequencies.</t>
  </si>
  <si>
    <t>2715-2717</t>
  </si>
  <si>
    <t>60005286;60005286;60006288;60006288</t>
  </si>
  <si>
    <t>55501473200;7004931461;6602701826;7004299234</t>
  </si>
  <si>
    <t>Wang, Kanglin;Mittleman, Daniel M.;Van Der Valk, Nick C.J.;Planken, Paul C.M.</t>
  </si>
  <si>
    <t>Delft;Houston</t>
  </si>
  <si>
    <t>Delft University of Technology;Rice University</t>
  </si>
  <si>
    <t>60006288;60005286</t>
  </si>
  <si>
    <t>Antenna effects in terahertz apertureless near-field optical microscopy</t>
  </si>
  <si>
    <t>10.1063/1.1797554</t>
  </si>
  <si>
    <t>2-s2.0-8344223831</t>
  </si>
  <si>
    <t>['slotted patch', 'shorter side', 'remains low', 'patch edges', 'impedance bandwidth', 'comes independent']</t>
  </si>
  <si>
    <t>Broadband antennas | Low cross polarization | Microstrip antennas | Slot antennas</t>
  </si>
  <si>
    <t>The performance of a V-slotted microstrip patch antenna, with and without additional edge slots, is investigated. It is shown that the V-slotted patch is broadband, but its cross polarization increases with frequency. Placing two additional rectangular slots at the patch edges, parallel to its shorter side, eliminates the problem without affecting the bandwidth. The cross-polarization be comes independent of frequency. It remains low over a bandwidth, which is wider than the antenna-impedance bandwidth. ¬© 2004 Wiley Periodicals, Inc.</t>
  </si>
  <si>
    <t>44-47</t>
  </si>
  <si>
    <t>Low-cross-polarized wideband V-slot microstrip antenna</t>
  </si>
  <si>
    <t>10.1002/mop.20370</t>
  </si>
  <si>
    <t>2-s2.0-4544267866</t>
  </si>
  <si>
    <t>['wlan communications', 'study ).', 'proposed antenna', 'profile ultra', 'profile structure', 'planar metal', 'phone applications', 'novel low', 'mobile communications', 'internal antenna', 'easily cover', 'antenna suitable', '5875 mhz', '2484 mhz', '2170 mhz', '14 ghz']</t>
  </si>
  <si>
    <t>Antennas | Low-profile antennas | Mobile-phone antennas | Ultra-wideband (UWB) antennas</t>
  </si>
  <si>
    <t>A novel low-profile ultra-wideband (UWB) antenna suitable/or mobile-phone applications as an internal antenna is presented. The proposed antenna mainly comprises a planar metal-plate monopole folded into a low-profile structure and a matching tuning portion for achieving a very wide operating bandwidth (about 1.89-10.14 GHz in this study). With the very wide bandwidth obtained, the proposed antenna can easily cover the UMTS (1920-2170 MHz) band for mobile communications and the 2.4-GHz (2400-2484 MHz) and 5.2/5.8-GHz (5150-5350/5725-5875 MHz) bands for WLAN communications. Characteristics of the proposed UWB antenna applied to a UMTS/WLAN mobile phone are presented. ¬© 2004 Wiley Periodicals, Inc.</t>
  </si>
  <si>
    <t>35460663000;7102608417;7006192227</t>
  </si>
  <si>
    <t>Wong, Kin Lu;Tseng, Ting Chih;Teng, Pey Ling</t>
  </si>
  <si>
    <t>Low-profile ultra-wideband antenna for mobile phone applications</t>
  </si>
  <si>
    <t>10.1002/mop.20358</t>
  </si>
  <si>
    <t>2-s2.0-4544281883</t>
  </si>
  <si>
    <t>['theoretical analysis', 'numerical calculations', 'novel antenna', 'measured results', 'measured bandwidth', 'difference time', 'approximately 116']</t>
  </si>
  <si>
    <t>Bandwidth | Coplanar waveguide | Monopole antenna</t>
  </si>
  <si>
    <t>A new T-shaped monopole antenna with a CPW feed line is presented. The theoretical analysis is based on the finite-difference time-domain (FDTD) method. The novel antenna is designed, fabricated, and then measured. The measured results, which agree with the numerical calculations very well, are given. The measured bandwidth of the antenna is approximately 116% for VSWR ‚â§ 2.0. ¬© 2004 Wiley Periodicals, Inc.</t>
  </si>
  <si>
    <t>60023813;60023813;60025578</t>
  </si>
  <si>
    <t>8356085900;7202152603;56113799100</t>
  </si>
  <si>
    <t>Wang, Wei;Zhong, S. S.;Chen, Sheng Bing</t>
  </si>
  <si>
    <t>Xi'an;Shanghai</t>
  </si>
  <si>
    <t>Xidian University;Shanghai University</t>
  </si>
  <si>
    <t>60025578;60023813</t>
  </si>
  <si>
    <t>A novel wideband coplanar-fed monopole antenna</t>
  </si>
  <si>
    <t>10.1002/mop.20372</t>
  </si>
  <si>
    <t>2-s2.0-4544325973</t>
  </si>
  <si>
    <t>['structured grid', 'single code', 'present study', 'present scheme', 'preprocessing stage', 'numerical orders', 'near 16', 'material interfaces', 'making use', 'jump conditions', 'high orders', 'fictitious points', 'different orders', 'computational electromagnetics', 'also analyzed', '2d ).']</t>
  </si>
  <si>
    <t>Finite-difference time-domain methods | High-order methods | Material interfaces | Maxwell's equations</t>
  </si>
  <si>
    <t>We propose a tensor product derivative matching (TPDM) method to restore the accuracy of high-order finite difference time-domain (FDTD) schemes of computational electromagnetics (CEM) with material interfaces in two spatial dimensions (2D). By making use of fictitious points, the TPDM method locally enforces the physical-jump conditions at material interfaces in a preprocessing stage to arbitrarily high orders of accuracy in principle, based on a structured grid. The proposed method encompasses a variety of schemes of different orders in a single code. In fact, numerical orders from 2 to near 16 are confirmed in the present study. To the best of our knowledge, such high orders have not been reported in the literature for CEM problems involving material interfaces. The limitation and applicability of the present scheme are also analyzed in detail. ¬© 2004 Wiley Periodicals, Inc.</t>
  </si>
  <si>
    <t>69-77</t>
  </si>
  <si>
    <t>60031707;60031707</t>
  </si>
  <si>
    <t>7403578366;7402848203</t>
  </si>
  <si>
    <t>Zhao, Shan;Wei, G. W.</t>
  </si>
  <si>
    <t>East Lansing</t>
  </si>
  <si>
    <t>Michigan State University</t>
  </si>
  <si>
    <t>Zhao S.</t>
  </si>
  <si>
    <t>Tensor product derivative matching for wave propagation in inhomogeneous media</t>
  </si>
  <si>
    <t>10.1002/mop.20378</t>
  </si>
  <si>
    <t>2-s2.0-4544333736</t>
  </si>
  <si>
    <t>['variation ).', 'resonant frequency', 'micromachined membrane', 'membrane introduces', 'ground plane', 'enables control', 'approximately 6', 'antenna patch', 'air gap', '82 ghz']</t>
  </si>
  <si>
    <t>MEMS | Micromachining | Microstrip antenna | Reconfigurable antenna</t>
  </si>
  <si>
    <t>A frequency-agile microstrip patch antenna is presented. A micromachined membrane is used as the ground plane below the antenna patch. Actuation of this membrane introduces an air gap between above the ground plane, and enables control of the antenna-resonant frequency from 16.8 to 17.82 GHz (approximately 6% variation). ¬© 2004 Wiley Periodi cals, Inc.</t>
  </si>
  <si>
    <t>64-67</t>
  </si>
  <si>
    <t>60009697;60009697;60009697</t>
  </si>
  <si>
    <t>6508232192;6603847306;8092251400</t>
  </si>
  <si>
    <t>Al-Dahleh, R.;Shafai, C.;Shafai, L.</t>
  </si>
  <si>
    <t>Al-Dahleh R.</t>
  </si>
  <si>
    <t>Frequency-agile microstrip patch antenna using a reconfigurable mems ground plane</t>
  </si>
  <si>
    <t>10.1002/mop.20376</t>
  </si>
  <si>
    <t>2-s2.0-4544334664</t>
  </si>
  <si>
    <t>['port isolation', 'multiband applications', 'mode rejection', 'input p1db', 'conversion gains', '7 ghz', '5 db', '4 dbm', '36 dbm', '25 db', '10 ghz']</t>
  </si>
  <si>
    <t>HBT | InGaP | Micromixer | Multiband | WLAN</t>
  </si>
  <si>
    <t>A GaInP/GaAs HBT micromixer for 2.4/5.2/5.7-GHz multiband WLAN applications is demonstrated. Our experimental results show that the input return loss |S11| is below -25 dB from DC to 10 GHz with power-conversion gains of 11.7, 11.9, and 11.5 dB at frequencies of 2.4, 5.2, and 5.7 GHz, respectively. The wideband matching characteristic makes the micromixer very suitable for multiband applications. Input P1dB is -4 dBm and IIP3 is 2.36 dBm. Port-to-port isolation is also quite satisfactory. In addition, the single-to-differential input stage in the Gilbert micromixer eliminates the need for common-mode rejection. ¬© 2004 Wiley Periodicals, Inc.</t>
  </si>
  <si>
    <t>87-89</t>
  </si>
  <si>
    <t>A GaInP/GaAs HBT micromixer for 2.4/5.2/5.7-GHz multiband WLAN applications</t>
  </si>
  <si>
    <t>10.1002/mop.20383</t>
  </si>
  <si>
    <t>2-s2.0-4544341648</t>
  </si>
  <si>
    <t>['stable across', 'shaped probe', 'shape stacked', 'operation band', 'modern mobile', 'impedance bandwidth', 'element hexagonal', 'array achieves', '5 dbi']</t>
  </si>
  <si>
    <t>Antenna arrays | Multi-bands antennas | Patch antennas</t>
  </si>
  <si>
    <t>A two-element hexagonal-shape stacked-patch antenna array fed by an L-shaped probe is designed and measured. Experimental results show that the array achieves an impedance bandwidth of 34% (SWR &lt; 1.5)/44% (SWR &lt; 2) and a gain of 11.5 dBi. The far-field radiation pattern is stable across the operation band. The antenna is attractive for modern mobile-communications covering several frequency bands. ¬© 2004 Wiley Periodicals, Inc.</t>
  </si>
  <si>
    <t>8592600800;55510527400</t>
  </si>
  <si>
    <t>Yang, Steven S.L.;Luk, K. M.</t>
  </si>
  <si>
    <t>Wideband hexagonal-shape stacked-patch antenna array with L-probe feed</t>
  </si>
  <si>
    <t>10.1002/mop.20379</t>
  </si>
  <si>
    <t>2-s2.0-4544356986</t>
  </si>
  <si>
    <t>['thus broadens', 'specific bandwidth', 'probe assembly', 'patch antenna', 'extra control', 'equivalent circuit', 'convenient design', 'chart locus', 'ads software']</t>
  </si>
  <si>
    <t>Bandwidth control | Component formulas | Equivalent circuit | Patch antenna | T-square probe</t>
  </si>
  <si>
    <t>The long "stub" of the T-square probe moves the Smith-chart locus and thus broadens the band of a patch antenna. The T-square "handle" then provides the extra control for a specific bandwidth. An equivalent circuit for the patch-probe assembly is constructed for accurate and convenient design by the ADS software. ¬© 2004 Wiley Periodicals, Inc.</t>
  </si>
  <si>
    <t>60002798;60014171</t>
  </si>
  <si>
    <t>56004832300;55664638500</t>
  </si>
  <si>
    <t>Lee, Mike W.K.;Chow, Y. Leonard</t>
  </si>
  <si>
    <t>Canada;Hong Kong</t>
  </si>
  <si>
    <t>Waterloo;Hong Kong</t>
  </si>
  <si>
    <t>University of Waterloo;Chinese University of Hong Kong</t>
  </si>
  <si>
    <t>60014171;60002798</t>
  </si>
  <si>
    <t>Patch antenna with T-square probe for bandwidth control</t>
  </si>
  <si>
    <t>10.1002/mop.20357</t>
  </si>
  <si>
    <t>2-s2.0-4544367046</t>
  </si>
  <si>
    <t>['theoretical ones', 'scattering parameters', 'real feeding', 'radiation patterns', 'radiated coefficients', 'quite different', 'important elements', 'design process', 'coupling model', 'characterization method', 'array antennas']</t>
  </si>
  <si>
    <t>Array | Coupling | Patch antenna | Planar antenna</t>
  </si>
  <si>
    <t>In the design process of array antennas, coupling is one of the most important elements to be considered. The real feeding-radiated coefficients can be quite different from the theoretical ones because of this effect. In this paper, a characterization method is presented that allows each element to be matched from the array. All the parameters of the array-coupling model are obtained through the measurement of scattering parameters and radiation patterns. Two practical applications for a linear patch array are presented. ¬© 2004 Wiley Periodicals, Inc.</t>
  </si>
  <si>
    <t>60028442;60028442;60028442;60028442;60028442</t>
  </si>
  <si>
    <t>36934673200;8654979600;56040889900;7004515513;55883916200</t>
  </si>
  <si>
    <t>Fern√°ndez, J. M.;Masa, J. L.;Sierra-Casta√±er, M.;Castellanos, D.;Sierra-P√©rez, M.</t>
  </si>
  <si>
    <t>Fern√°ndez J.M.</t>
  </si>
  <si>
    <t>Estimation of the patch-array-coupling model through radiated-field measurements</t>
  </si>
  <si>
    <t>10.1002/mop.20375</t>
  </si>
  <si>
    <t>2-s2.0-4544375976</t>
  </si>
  <si>
    <t>['undergoes ultrafast', 'thus mimicking', 'structure consists', 'structural methods', 'single 1', 'resolved fluorescence', 'photophysical methods', 'molecules attached', 'mass spectroscopy', 'four 1', 'energy transfer', 'disassembled monomer', 'dimeric system', 'characterized using', 'artificial light', '7 ps', '420 ps', '21 ps', '2 occurs']</t>
  </si>
  <si>
    <t>Self-assembly of robust perylenediimide chromophores is used to produce an artificial light-harvesting antenna structure that in turn induces self-assembly of a functional special pair that undergoes ultrafast, quantitative charge separation. The structure consists of four 1,7-(3‚Ä≤,5‚Ä≤-di-tert-butylphenoxy)perylene-3,4:9,10-perylene-3,4:9,10-bis(carboximide) (PDI) molecules attached to a single 1,7-bis(pyrrolidin-1-yl)perylene-3,4:9,10-perylene-3,4:9,10-bis(carboximide) (5PDI) core, which self-assembles to form (5PDI-PDI4)2 in toluene. The system is characterized using both structural methods (NMR, SAXS, mass spectroscopy, and GPC) and photophysical methods (UV-vis, time-resolved fluorescence, and femtosecond transient absorption spectroscopy). Energy transfer from (PDI)2 to (5PDI)2 occurs with œÑ = 21 ps, followed by excited-state symmetry breaking of 1*(5PDI)2 to produce 5PDI‚Ä¢+-5PDI‚Ä¢- quantitatively with œÑ = 7 ps. The ion pair recombines with œÑ = 420 ps. Electron transfer occurs only in the dimeric system and does not occur in the disassembled monomer, thus mimicking both antenna and special pair function in photosynthesis. Copyright ¬© 2004 American Chemical Society.</t>
  </si>
  <si>
    <t>12268-12269</t>
  </si>
  <si>
    <t>60007363;60007363;60007363</t>
  </si>
  <si>
    <t>6603242856;7006071042;7005602540</t>
  </si>
  <si>
    <t>Rybtchinski, Boris;Sinks, Louise E.;Wasielewski, Michael R.</t>
  </si>
  <si>
    <t>Rybtchinski B.</t>
  </si>
  <si>
    <t>Combining light-harvesting and charge separation in a self-assembled artificial photosynthetic system based on perylenediimide chromophores</t>
  </si>
  <si>
    <t>10.1021/ja0460514</t>
  </si>
  <si>
    <t>2-s2.0-4644370692</t>
  </si>
  <si>
    <t>['moving ship', 'estimation using']</t>
  </si>
  <si>
    <t>Estimation | Time delay | Underwater navigation</t>
  </si>
  <si>
    <t>In this paper a method of time delay estimation of acoustic signals radiated in water has been shown. The source of these signals is a moving ship. The gradient adaptive method of minimizing the error has been used. An algorithm of estimation using this method and the results of estimation the real signals radiated by a moving ship have been presented.</t>
  </si>
  <si>
    <t>435-445</t>
  </si>
  <si>
    <t>Archives of Acoustics</t>
  </si>
  <si>
    <t>Makar, A.</t>
  </si>
  <si>
    <t>Gdynia</t>
  </si>
  <si>
    <t>Naval University of Gdynia</t>
  </si>
  <si>
    <t>Makar A.</t>
  </si>
  <si>
    <t>Estimation of the time delay of hydroacoustic signals for passive location of underwater objects</t>
  </si>
  <si>
    <t>2-s2.0-4644295949</t>
  </si>
  <si>
    <t>['white dwarf', 'wd binaries', 'wd background', 'stochastic background', 'several degrees', 'ray observations', 'ray data', 'ray binaries', 'mass x', 'lmxbs ),', 'gravitational waves', 'extragalactic background', 'detectability level', 'detached ns', 'cosmological distances', 'around one', '1 hz']</t>
  </si>
  <si>
    <t>Binaries: close | Diffuse radiation | Gravitational waves</t>
  </si>
  <si>
    <t>We discuss the stochastic background of gravitational waves from ultra-compact neutron star-white dwarf (NS-WD) binaries at cosmological distances. Under the assumption that accreting neutron stars and donor white dwarf stars form most of the low-mass X-ray binaries (LMXBs), our calculation makes use of recent results related to the luminosity function determined from X-ray observations. Even after accounting for detached NS-WD binaries not captured in X-ray data, the NS-WD background is at least an order of magnitude below that due to extragalactic white dwarf-white dwarf binaries and below the detectability level of the Laser Interferometer Space Antenna (LISA) at frequencies between 105 and 10-1 Hz. While the extragalactic background is unlikely to be detected, we suggest that around one to 10 galactic NS-WD binaries may be resolved with LISA such that their positions are determined to an accuracy of several degrees on the sky.</t>
  </si>
  <si>
    <t>Cooray, Asantha</t>
  </si>
  <si>
    <t>Gravitational-wave background of neutron star-white dwarf binaries</t>
  </si>
  <si>
    <t>10.1111/j.1365-2966.2004.08152.x</t>
  </si>
  <si>
    <t>2-s2.0-7544250078</t>
  </si>
  <si>
    <t>['vast majority', 'v glomerulus', 'used two', 'synaptic transmission', 'synaptic release', 'stressed flies', 'single population', 'single glomerulus', 'sensory neurons', 'photon imaging', 'odours released', 'odorants tested', 'gas chromatography', "dso )'", 'data demonstrate', 'co2 activates', 'avoidance response', 'antennal lobe', '1 %.']</t>
  </si>
  <si>
    <t>All animals exhibit innate behaviours in response to specific sensory stimuli that are likely to result from the activation of developmentally programmed neural circuits. Here we observe that Drosophila exhibit robust avoidance to odours released by stressed flies. Gas chromatography and mass spectrometry identifies one component of this 'Drosophila stress odorant (dSO)' as CO2. CO2 elicits avoidance behaviour, at levels as low as 0.1%. We used two-photon imaging with the Ca2+-sensitive fluorescent protein G-CaMP to map the primary sensory neurons governing avoidance to CO2. CO2 activates only a single glomerulus in the antennal lobe, the V glomerulus; moreover, this glomerulus is not activated by any of 26 other odorants tested. Inhibition of synaptic transmission in sensory neurons that innervate the V glomerulus, using a temperature-sensitive Shibire gene (Shits)1, blocks the avoidance response to CO2. Inhibition of synaptic release in the vast majority of other olfactory receptor neurons has no effect on this behaviour. These data demonstrate that the activation of a single population of sensory neurons innervating one glomerulus is responsible for an innate avoidance behaviour in Drosophila.</t>
  </si>
  <si>
    <t>854-859</t>
  </si>
  <si>
    <t>Nature</t>
  </si>
  <si>
    <t>60031581;60031581-60011605;60031581;60031581-60011605;60031581-60027550;60031581;60031581-60011605;60031581</t>
  </si>
  <si>
    <t>8072972300;7403147634;6507482929;56029031100;57210526095;7004332698;7006007097;55483353600</t>
  </si>
  <si>
    <t>Suh, Greg S.B.;Wong, Allan M.;Hergarden, Anne C.;Wang, Jing W.;Simon, Anne F.;Benzer, Seymour;Axel, Richard;Anderson, David J.</t>
  </si>
  <si>
    <t>Pasadena;Los Angeles;New York</t>
  </si>
  <si>
    <t>California Institute of Technology;University of California, Los Angeles;Vagelos College of Physicians and Surgeons</t>
  </si>
  <si>
    <t>60031581;60027550;60011605</t>
  </si>
  <si>
    <t>Suh G.S.B.</t>
  </si>
  <si>
    <t>A single population of olfactory sensory neurons mediates an innate avoidance behaviour in Drosophila</t>
  </si>
  <si>
    <t>10.1038/nature02980</t>
  </si>
  <si>
    <t>2-s2.0-7244239025</t>
  </si>
  <si>
    <t>['radio signals', 'optically amplified', 'fibre links', 'experimental study', 'amplified radio']</t>
  </si>
  <si>
    <t>Radio-over-fibre (RoF) techniques have recently gained much industry interest for providing radio coverage using remote antenna units. An experimental study of the performance of orthogonal frequency division multiplexed (OFDM) radio signals over both optically amplified and un-amplified radio-over-fibre links is reported.</t>
  </si>
  <si>
    <t>1353-1354</t>
  </si>
  <si>
    <t>Mitchell, J. E.</t>
  </si>
  <si>
    <t>Mitchell J.</t>
  </si>
  <si>
    <t>Performance of OFDM at 5.8 GHz using radio over fibre link</t>
  </si>
  <si>
    <t>10.1049/el:20046724</t>
  </si>
  <si>
    <t>2-s2.0-7544228571</t>
  </si>
  <si>
    <t>['wide dual', 'upper bands', 'proposed antenna', 'like patterns', 'frequency operation', 'broadband dual']</t>
  </si>
  <si>
    <t>A coplanar waveguide meandered feedline is introduced to obtain a broadband dual-frequency operation of a planar monopole antenna. The modified feeding technology can lead to good impedance matching in a wide dual-band covering 2.4/5.2 GHz WLAN operations. A prototype of the proposed antenna has been constructed and tested. Good radiation characteristics of monopole-like patterns, 23.3 and 29.5% bandwidths, and 2.41 and 4.21 dBi peak antenna gains for the lower and upper bands, respectively, have been obtained.</t>
  </si>
  <si>
    <t>1319-1320</t>
  </si>
  <si>
    <t>Liu, W. C.</t>
  </si>
  <si>
    <t>Douliou</t>
  </si>
  <si>
    <t>National Yunlin University of Science and Technology</t>
  </si>
  <si>
    <t>Broadband dual-frequency meandered CPW-fed monopole antenna</t>
  </si>
  <si>
    <t>10.1049/el:20045952</t>
  </si>
  <si>
    <t>2-s2.0-7544233136</t>
  </si>
  <si>
    <t>['wlan applications', 'tuning stub', 'spur line', 'printed dipole', 'power divider', 'opposite sides', 'feeding network', 'dielectric substrate', 'band operation']</t>
  </si>
  <si>
    <t>A dual-band printed dipole antenna is proposed for WLAN applications in the 2.4 and 5.2 GHz bands. A spur line was etched on the aims of the printed dipole to achieve the dual-band operation. The printed dipole antenna with a simplified matching network is proposed. The novel simplified feed structure consists of a pair of parallel metal strips printed on the opposite sides of the dielectric substrate and connected to a 50 Œ© microstrip line with a truncated ground plane. This feeding network does not require additional transition devices, such as a T-junction, power divider, tuning stub or microstrip-to-coplanar stripline balun.</t>
  </si>
  <si>
    <t>1320-1322</t>
  </si>
  <si>
    <t>60116768;60116768;60116768;60116768</t>
  </si>
  <si>
    <t>7501612962;7501886890;7401618973;7406584064</t>
  </si>
  <si>
    <t>Chen, H. M.;Chen, J. M.;Cheng, P. S.;Lin, Y. F.</t>
  </si>
  <si>
    <t>Feed for dual-band printed dipole antenna</t>
  </si>
  <si>
    <t>10.1049/el:20046360</t>
  </si>
  <si>
    <t>2-s2.0-7544242671</t>
  </si>
  <si>
    <t>['carlo simulations', 'analytical method', '3d ray']</t>
  </si>
  <si>
    <t>An analytical method, which estimates MIMO channel characteristics using a 3D ray-tracing propagation model, is presented. This method, based on EM (electromagnetic) theory, is a deterministic one without any measurements and Monte-Carlo simulations, and so shows high efficiency for time and cost.</t>
  </si>
  <si>
    <t>1350-1352</t>
  </si>
  <si>
    <t>57218970781;7004968759</t>
  </si>
  <si>
    <t>Oh, S. H.;Myung, N. H.</t>
  </si>
  <si>
    <t>Oh S.H.</t>
  </si>
  <si>
    <t>MIMO channel estimation method using ray-tracing propagation model</t>
  </si>
  <si>
    <t>10.1049/el:20045989</t>
  </si>
  <si>
    <t>2-s2.0-7544244550</t>
  </si>
  <si>
    <t>['superimposed clutter', 'retrieve clutter', 'receiver limitation', 'particularly true', 'many present', 'individual channels', 'estimates cannot', 'classical techniques', 'based systems', 'applied owing', 'alternative method', 'also intended']</t>
  </si>
  <si>
    <t>Many present and future SAR systems that are also intended to measure and monitor moving objects on the ground will be restricted to only two parallel antenna apertures owing to the enormous costs involved for extra receiver channels. This is particularly true for space-based systems, such as RADARSAT-2 and TerraSAR-X. Classical techniques to simultaneously detect moving targets by rejecting the superimposed clutter and to estimate their correct locations subsequently via direction-of-arrival (DoA) estimates cannot be applied owing to the dual-receiver limitation. Proposed is an alternative method to retrieve clutter-suppressed target signals in the individual channels that allow the application of DoA-estimation and verifies its feasibility with measured airborne SAR data.</t>
  </si>
  <si>
    <t>1380-1381</t>
  </si>
  <si>
    <t>Gierull, C. H.</t>
  </si>
  <si>
    <t>Radar Systems Section</t>
  </si>
  <si>
    <t>Gierull C.</t>
  </si>
  <si>
    <t>Azimuth positioning of moving targets in two-channel SAR by direction-of-arrival estimation</t>
  </si>
  <si>
    <t>10.1049/el:20046211</t>
  </si>
  <si>
    <t>2-s2.0-7544245272</t>
  </si>
  <si>
    <t>P01HL019242</t>
  </si>
  <si>
    <t>['useful reagents', 'significant improvement', 'sensitizing antenna', 'released l', 'rapid release', 'quantitative stoichiometry', 'particularly effective', 'nitro group', 'multiple functionalities', 'model systems', 'greatly improved', 'biological experiments', 'benzophenone triplet', 'benzophenone moieties', 'aqueous solution', '3 occurs']</t>
  </si>
  <si>
    <t>1-Acyl-7-nitroindolines are useful reagents for rapid release of carboxylates upon flash photolysis in aqueous solution and have been particularly effective for rapid (submicrosecond) release of neuroactive amino acids such as L-glutamate in biological experiments. In model systems the efficiency of photorelease has been shown to be greatly improved by attachment of a benzophenone triplet-sensitizing antenna. The present work describes synthesis and initial biological evaluation of the L-glutamate precursor 3. A significant improvement in the overall synthesis uses double Boc protection of the glutamate amino group to avoid side reactions during introduction of the nitro group. To accommodate the multiple functionalities in 3, linkage of the nitroindoline and benzophenone moieties is carried out late in the synthesis. Photolysis of 3 occurs with near-quantitative stoichiometry and the released L-glutamate efficiently activates neuronal glutamate ion channels.</t>
  </si>
  <si>
    <t>7228-7233</t>
  </si>
  <si>
    <t>Journal of Organic Chemistry</t>
  </si>
  <si>
    <t>60023477;60023477;60023477</t>
  </si>
  <si>
    <t>56326553400;56250501200;57195131477</t>
  </si>
  <si>
    <t>Papageorgiou, George;Ogden, David;Corrie, John E.T.</t>
  </si>
  <si>
    <t>MRC National Institute for Medical Research</t>
  </si>
  <si>
    <t>An antenna-sensitized nitroindoline precursor to enable photorelease of L-glutamate in high concentrations</t>
  </si>
  <si>
    <t>10.1021/jo049071x</t>
  </si>
  <si>
    <t>2-s2.0-5444245696</t>
  </si>
  <si>
    <t>GR/M52205/01</t>
  </si>
  <si>
    <t>['tightly beamed', 'sharply defined', 'polar directions', 'increasing distance', 'frequency independent', 'experimental machine', 'experimental implementation', 'conventional antenna']</t>
  </si>
  <si>
    <t>An experimental implementation of an oscillating, superluminal polarization current distribution that undergoes centripetal acceleration was constructed and tested. The emission from the experimental machine was found to be tightly beamed in both the azimuthal and polar directions. It was found that the beaming is frequency independent and has a sharply defined and unchanging geometry determined only by the speed and path of the moving distribution pattern. The intensity of the radiation at these angles was observed to decline more slowly with increasing distance from the source than would the emission from a conventional antenna.</t>
  </si>
  <si>
    <t>4614-4631</t>
  </si>
  <si>
    <t>60026851;60026851;60006164;60019598;60026851;60026851</t>
  </si>
  <si>
    <t>7003985246;7202649561;8090929600;6602486739;6602867672;57197427354</t>
  </si>
  <si>
    <t>Ardavan, A.;Hayes, W.;Singleton, J.;Ardavan, H.;Fopma, J.;Halliday, D.</t>
  </si>
  <si>
    <t>Oxford;Cambridge;Los Alamos</t>
  </si>
  <si>
    <t>University of Oxford;Institute of Astronomy;Los Alamos National Laboratory</t>
  </si>
  <si>
    <t>60026851;60019598;60006164</t>
  </si>
  <si>
    <t>Ardavan A.</t>
  </si>
  <si>
    <t>Experimental observation of nonspherlcally-decaying radiation from a rotating superluminal source</t>
  </si>
  <si>
    <t>10.1063/1.1787591</t>
  </si>
  <si>
    <t>2-s2.0-7644231579</t>
  </si>
  <si>
    <t>['‚ äô', 'yet known', 'thousand 103', 'theoretical model', 'runaway path', 'quasar formation', 'monopolistic growth', 'merging history', 'hierarchical growth', 'gravitational radiation', 'galaxy distribution', 'galactic nuclei', 'formation model', 'event numbers', 'concrete model', 'black holes', '102 hz', '10 6']</t>
  </si>
  <si>
    <t>Black hole physics | Gravitational waves</t>
  </si>
  <si>
    <t>The discovery of an intermediate-mass black hole (IMBH) supports a runaway path of supermassive black hole (SMBH) formation in galactic nuclei. No concrete model to explain all the steps of this bottom-up scenario for SMBHs is yet known, but here we propose to use gravitational radiation to probe the merging history of IMBHs. Collisions of black holes of mass 10 3-106 M‚äô will produce gravitational radiation of 103 to 102 Hz in their final merging phase. We assume that a thousand 103 M‚äô IMBHs form a 10 6 M‚äô black hole in each galaxy via two different merging histories - hierarchical growth and monopolistic growth - using a theoretical model of quasar formation having a peak at z ‚âÉ 2.5. We find that there would be 22-67 IMBH merging events per year in the universe and that the event numbers of the two models apparently differ in the frequency of gravitational radiation. Most of the bursts by these events will be detectable by currently proposed space gravitational wave antennas, such as LISA or DECIGO. We conclude that the statistics of the signals would provide both a galaxy distribution and a formation model of SMBHs.</t>
  </si>
  <si>
    <t>864-868</t>
  </si>
  <si>
    <t>60031126;60021116;60021116</t>
  </si>
  <si>
    <t>Tokyo;Wako</t>
  </si>
  <si>
    <t>Tokyo Institute of Technology;RIKEN (The Institute of Physical and Chemical Research)</t>
  </si>
  <si>
    <t>60031126;60021116</t>
  </si>
  <si>
    <t>Gravitational waves from merging intermediate-mass beack holes</t>
  </si>
  <si>
    <t>10.1086/423796</t>
  </si>
  <si>
    <t>2-s2.0-10144247901</t>
  </si>
  <si>
    <t>['wireless communications', 'widely applied', 'transmitted signal', 'transmit antennas', 'time consuming', 'simulation results', 'signal constellations', 'signal constellation', 'second approach', 'satisfactory result', 'proposed ga', 'proposed approach', 'original mld', 'optimal performance', 'multiple solutions', 'mimo systems', 'many techniques', 'limited number', 'large size', 'large number', 'input multiple', 'genetic algorithms', 'ds techniques', 'ds technique', 'distance spectrum', 'communication systems', 'closest point', 'based mld', 'achieve near']</t>
  </si>
  <si>
    <t>Genetic algorithms (GAs) are known to locate the global optimal solution provided sufficient population and/or generation is used. Practically, a near-optimal satisfactory result can be found by Gas with a limited number of generations. In wireless communications, the exhaustive searching approach is widely applied to many techniques, such as maximum likelihood decoding (MLD) and distance spectrum (DS) techniques. The complexity of the exhaustive searching approach in the MLD or the DS technique is exponential in the number of transmit antennas and the size of the signal constellation for the multiple-input multiple-output (MIMO) communication systems. If a large number of antennas and a large size of signal constellations, e.g. PSK and QAM, are employed in the MIMO systems, the exhaustive searching approach becomes impractical and time consuming. In this paper, the GAs are applied to the MLD and DS techniques to provide a near-optimal performance with a reduced computational complexity for the MIMO systems. Two different GA-based efficient searching approaches are proposed for the MLD and DS techniques, respectively. The first proposed approach is based on a GA with sharing function method, which is employed to locate the multiple solutions of the distance spectrum for the Space-time Trellis Coded Orthogonal Frequency Division Multiplexing (STTC-OFDM) systems. The second approach is the GA-based MLD that attempts to find the closest point to the transmitted signal. The proposed approach can return a satisfactory result with a good initial signal vector provided to the GA. Through simulation results, it is shown that the proposed GA-based efficient searching approaches can achieve near-optimal performance, but with a lower searching complexity comparing with the original MLD and DS techniques for the MIMO systems.</t>
  </si>
  <si>
    <t>751-762</t>
  </si>
  <si>
    <t>13-14</t>
  </si>
  <si>
    <t>International Journal of Systems Science</t>
  </si>
  <si>
    <t>60028333;60031004</t>
  </si>
  <si>
    <t>54899280300;56608244300</t>
  </si>
  <si>
    <t>Hong, Y.;Dong, Z.</t>
  </si>
  <si>
    <t>Brisbane;Sydney</t>
  </si>
  <si>
    <t>The University of Queensland;UNSW Sydney</t>
  </si>
  <si>
    <t>60031004;60028333</t>
  </si>
  <si>
    <t>Genetic algorithms with applications in wireless communications</t>
  </si>
  <si>
    <t>10.1080/00207720412331303679</t>
  </si>
  <si>
    <t>2-s2.0-11344268579</t>
  </si>
  <si>
    <t>['smart antennas', 'smart antenna', 'scheduling packets', 'rights reserved', 'polyhedra determined', 'packet scheduling', 'might make', 'iv alio', 'interesting also', 'given packets', 'euro workshop', 'discrete models', 'combinatorial optimization', 'algorithm solves']</t>
  </si>
  <si>
    <t>cyclic scheduling | integer programming | packet scheduling | polytime algorithm</t>
  </si>
  <si>
    <t>In [E. Amaldi, A. Capone, F. Malucelli, Circular Arc Models and Algorithms for Packet Scheduling in Smart Antennas, IV ALIO/EURO Workshop on Applied Combinatorial Optimization, see: http://www-di.inf.puc-rio.br/~celso/artigos/pucon.ps, E. Amaldi, A. Capone, F. Malucelli, Discrete models and algorithms for packet scheduling in smart antennas, 2nd Cologne Twente Workshop on Graphs and Combinatorial Optimization] E. Amaldi et al. posed a combinatorial optimization problem that arises when scheduling packets in a smart antenna. The objective is to partition the set of users so as to minimize the number of time slots needed to transmit all the given packets. Here we will present a polynomial time algorithm for solving this packet scheduling problem. More generally, the algorithm solves an integer decomposition problem for polyhedra determined by a circular-ones constraint matrix, which might make it interesting also for other cyclic scheduling problems. ¬© 2004 Elsevier B.V. All rights reserved.</t>
  </si>
  <si>
    <t>Electronic Notes in Discrete Mathematics</t>
  </si>
  <si>
    <t>Gijswijt, Dion</t>
  </si>
  <si>
    <t>Universiteit van Amsterdam</t>
  </si>
  <si>
    <t>Gijswijt D.</t>
  </si>
  <si>
    <t>On a packet scheduling problem for smart antennas and polyhedra defined by circular-ones matrices</t>
  </si>
  <si>
    <t>S1571065304010340</t>
  </si>
  <si>
    <t>10.1016/j.endm.2004.03.035</t>
  </si>
  <si>
    <t>2-s2.0-34247134217</t>
  </si>
  <si>
    <t>['multiple resonances', 'microstrip line', 'identical polarization', 'ghz bands', 'feed line', 'compact antenna']</t>
  </si>
  <si>
    <t>A very-high-permittivity (Œµr = 100) multiband dielectriceye resonator antenna is presented. The compact antenna, excited by a microstrip line, resonates at two frequencies centered around the 1.9-GHz and 2.4-GHz bands with identical polarization. The behavior of the antenna at different positions along the feed line is studied and optimized. Multiple resonances with the same polarization and broad radiation patterns suggest the suitability of the antenna for multiband wireless applications. ¬© 2004 Wiley Periodicals, Inc.</t>
  </si>
  <si>
    <t>118-121</t>
  </si>
  <si>
    <t>7202710679;6508286905;57218539158;6602649786;35553813500</t>
  </si>
  <si>
    <t>Paul, Binu;Mridula, S.;Mohanan, P.;Bijumon, P. V.;Sebastian, M. T.</t>
  </si>
  <si>
    <t>Paul B.</t>
  </si>
  <si>
    <t>A compact very-high-permittivity dielectric-eye resonator antenna for multiband wireless applications</t>
  </si>
  <si>
    <t>10.1002/mop.20394</t>
  </si>
  <si>
    <t>2-s2.0-4644264078</t>
  </si>
  <si>
    <t>['transition increases', 'radial guide', 'one using', 'loss bandwidth', 'free space', 'enables shaping', 'circular array']</t>
  </si>
  <si>
    <t>Conical horn antenna | Dielectric antenna | Radial guide | Switched-beam array antenna</t>
  </si>
  <si>
    <t>The design of a switched-beam antenna formed by a circular array of monopoles housed inside a radial guide with a transition to free space is presented. Two alternative types of transitions to free space, one using a truncated conducting cone and the other created by a tapered dielectric material at the edge of the radial guide, are described. The use of the radial guide with transition increases the return-loss bandwidth of the array and enables shaping its beam in elevation. ¬© 2004 Wiley Periodicals, Inc.</t>
  </si>
  <si>
    <t>115-118</t>
  </si>
  <si>
    <t>A switched-beam antenna of monopoles housed in a radial guide with transition to free space</t>
  </si>
  <si>
    <t>10.1002/mop.20393</t>
  </si>
  <si>
    <t>2-s2.0-4644271807</t>
  </si>
  <si>
    <t>['wall surfaces', 'surface outside', 'sided hard', 'latter case', 'hard open', 'former case', 'completely concentrated']</t>
  </si>
  <si>
    <t>Anisotropic surfaces | Aperture antennas | Corrugated surfaces | EBG structures | Hard waveguides</t>
  </si>
  <si>
    <t>The problem of radiation from a hard open-ended circular waveguide excited in the dominant TEM mode is solved. The cases of one-sided and two-sided hard-wall surfaces are considered. The rigorous solution obtained shows that the reflected TEM mode field in the latter case, unlike that in the former case, is completely concentrated at the surface outside the waveguide. ¬© 2004 Wiley Periodicals, Inc.</t>
  </si>
  <si>
    <t>160-164</t>
  </si>
  <si>
    <t>60096210;60000990</t>
  </si>
  <si>
    <t>7004164152;7101988263</t>
  </si>
  <si>
    <t>Skobelev, Sergei;Kildal, Per Simon</t>
  </si>
  <si>
    <t>Moscow;Gothenburg</t>
  </si>
  <si>
    <t>Joint-Stock Company Radiophyzika;Chalmers University of Technology</t>
  </si>
  <si>
    <t>Skobelev S.</t>
  </si>
  <si>
    <t>Some properties of an open-ended circular waveguide with one- and two-sided ideal hard walls</t>
  </si>
  <si>
    <t>10.1002/mop.20407</t>
  </si>
  <si>
    <t>2-s2.0-4644272180</t>
  </si>
  <si>
    <t>['strip line', 'results show', 'microstrip antennas', 'lower substrate', 'feeding technique', 'antenna structure', 'analyzed using']</t>
  </si>
  <si>
    <t>Antenna feed | Broadband antenna | Microstrip antenna</t>
  </si>
  <si>
    <t>The implementation of a slope-strip line-feeding technique in microstrip antennas for obtaining wide bandwidth, was analyzed using the finite difference time domain (FDTD) method. In order to match a normal coaxial connector, the slopestrip feed line is connected to the end of the 50œâ microstrip feed line etched on the surface of the lower substrate. It was found that the optimal bandwidth attained was 53.4% for less than 10-db return loss. The results show that the antenna structure has a similar radiation characteristics with that of the L-strip-fed microstrip patch antenna.</t>
  </si>
  <si>
    <t>121-123</t>
  </si>
  <si>
    <t>60023813;60025578;60023813</t>
  </si>
  <si>
    <t>8356085900;56113799100;7202152603</t>
  </si>
  <si>
    <t>Wang, Wei;Chen, Sheng Bing;Zhong, Shun Shi</t>
  </si>
  <si>
    <t>A broadband slope-strip-fed microstrip patch antenna</t>
  </si>
  <si>
    <t>10.1002/mop.20395</t>
  </si>
  <si>
    <t>2-s2.0-4644315281</t>
  </si>
  <si>
    <t>['type cavities', 'theoretical predictions', 'received signals', 'radiation patterns', 'pbg cavities', 'patch antennas', 'paper demonstrates', 'numerical simulations', 'new application', 'measurement results', 'enhanced directivity', 'ebg cavities', 'construct fabry', 'complex planar', 'beam shaping', 'antenna beam']</t>
  </si>
  <si>
    <t>Electromagnetic band gap (EBG) | Fabry-Perot cavities | Microstrip antenna | Shaped beam pattern</t>
  </si>
  <si>
    <t>We present a new application of uniplanar compact electromagnetic bandgap (UC-EBG) structures in antenna-beam shaping for indoor mobile communications. Such UC-EBGs are used to construct Fabry-Perot-type cavities in which the enhanced directivity can be achieved from conventional patch antennas. This paper demonstrates that an antenna beam can be shaped by shifting the defects (patch antennas) from the centre of UC-PBG cavities. The theoretical predictions are verified by numerical simulations and measurement results, and it appears that antenna-beam shaping in UC-EBG cavities can achieve the same radiation patterns as complex planar-antenna arrays used for improving the quality and strength of sent/received signals in mobile base stations. ¬© 2004 Wiley Periodicals, Inc.</t>
  </si>
  <si>
    <t>7201594095;22984162100;7005244140</t>
  </si>
  <si>
    <t>Hao, Y.;Alomainy, A. H.;Parini, C. G.</t>
  </si>
  <si>
    <t>Hao Y.</t>
  </si>
  <si>
    <t>Antenna-beam shaping from offset defects in UC-EBG cavities</t>
  </si>
  <si>
    <t>10.1002/mop.20391</t>
  </si>
  <si>
    <t>2-s2.0-4644322057</t>
  </si>
  <si>
    <t>['wideband applications', 'pulse radiation', 'paper discusses', 'loop antennas', 'loaded circular', 'domain integral', 'distributed resistances', 'current distributions']</t>
  </si>
  <si>
    <t>Loaded loop antennas | Time-domain integral equations | Transient response | Ultra-wide band</t>
  </si>
  <si>
    <t>This paper discusses the applicability of loaded circular-loop antennas for impulse radio systems using a time-domain integral-equation (TDIE) method. The circular loops loaded with lumped and distributed resistances are characterized for pulse radiation and reception. The effects of the loads on the current distributions are investigated. The performance of the system comprising two identical loop antennas is examined and validated by measurement for ultra-wideband applications. ¬© 2004 Wiley Periodicals, Inc.</t>
  </si>
  <si>
    <t>151-156</t>
  </si>
  <si>
    <t>60002668-60017161;60002668;60017161</t>
  </si>
  <si>
    <t>27170292400;7409485017;7501449136</t>
  </si>
  <si>
    <t>Li, Hui Feng;Chen, Zhi Ning;Li, Le Wei</t>
  </si>
  <si>
    <t>Characterization of resistive-loaded wire loop in UWB (impulse) radio</t>
  </si>
  <si>
    <t>10.1002/mop.20405</t>
  </si>
  <si>
    <t>2-s2.0-4644343160</t>
  </si>
  <si>
    <t>['true data', 'spread function', 'psf ).', 'paper describes', 'nondestructive technique', 'measured data', 'defect profile', '35 ghz']</t>
  </si>
  <si>
    <t>Blind deconvolution | Defects | Millimeter waves | Nondestructive testing | Subsurface</t>
  </si>
  <si>
    <t>This paper describes a procedure for the characterization of defects inside dielectric materials. This nondestructive technique is supported by the development of a system that operates at 35 GHz. The reconstruction of the defect profile is performed by considering that the measured data are the result of a convolution of the true data with a point-spread function (PSF). ¬© 2004 Wiley Periodicals, Inc.</t>
  </si>
  <si>
    <t>133-138</t>
  </si>
  <si>
    <t>6507496377;6602348166;6603005292</t>
  </si>
  <si>
    <t>Maazi, M.;Glay, D.;Lasri, T.</t>
  </si>
  <si>
    <t>Maazi M.</t>
  </si>
  <si>
    <t>One-dimensional reconstruction of a defect profile based on millimeter-wave nondestructive techniques</t>
  </si>
  <si>
    <t>10.1002/mop.20399</t>
  </si>
  <si>
    <t>2-s2.0-4644346875</t>
  </si>
  <si>
    <t>['width slot', 'small slits', 'simulated results', 'coplanar waveguide', 'broadband matching', '4 %.']</t>
  </si>
  <si>
    <t>Broadband antenna | Coplanar waveguide | Slot antenna</t>
  </si>
  <si>
    <t>In this paper, we describe a variation of a folded slot antenna that is formed by a nonunifonn-width slot. The antenna is fed by a coplanar waveguide on which a pair of small slits are located on both sides for broadband matching. The simulated results and measured data reveal that it enjoys a relatively wide bandwidth of 37.4%. ¬© 2004 Wiley Periodicals, Inc.</t>
  </si>
  <si>
    <t>147-148</t>
  </si>
  <si>
    <t>60025399;60072418;60005429;60022847</t>
  </si>
  <si>
    <t>7202437993;25638429800;7202203515;55947163200</t>
  </si>
  <si>
    <t>Deng, S. M.;Chiu, C. W.;Lai, T. M.;Chen, T. W.</t>
  </si>
  <si>
    <t>Taiwan;Taiwan;Taiwan;Taiwan</t>
  </si>
  <si>
    <t>Hsinchu;Hsinchu;Hsinchu;Taipei</t>
  </si>
  <si>
    <t>Ming Hsin University of Science and Technology Taiwan;Ta-Hwa Institute of Technology Taiwan;Industrial Technology Research Institute of Taiwan;National Taiwan University</t>
  </si>
  <si>
    <t>60072418;60025399;60022847;60005429</t>
  </si>
  <si>
    <t>Deng S.</t>
  </si>
  <si>
    <t>A broadband CPW-FED nonuniform folded-slot antenna with a pair of matching slots</t>
  </si>
  <si>
    <t>10.1002/mop.20403</t>
  </si>
  <si>
    <t>2-s2.0-4644355055</t>
  </si>
  <si>
    <t>['wider bandwidth', 'tie antenna', 'smaller size', 'size reduction', 'polarization level', 'lower front', 'lower cross', 'higher gain', 'high gain', 'element arrays', 'back ratio', 'antennas shows']</t>
  </si>
  <si>
    <t>Printed bow-tie antenna | Printed quasi-Yagi antenna | Wideband antennas</t>
  </si>
  <si>
    <t>A microstrip-fed printed bow-tie antenna is presented in order to achieve wide bandwidth, high gain, and size reduction. A comparison between the bow-tie and the quasi-Yagi (dipole and director) antennas shows that the bow-tie antenna has a wider bandwidth, higher gain, lower front-to-back ratio, lower cross-polarization level, and smaller size. Two-element arrays are designed and their characteristics are compared. The bow-tie antenna yields lower coupling for the same distance between elements. ¬© 2004 Wiley Periodicals, Inc.</t>
  </si>
  <si>
    <t>123-126</t>
  </si>
  <si>
    <t>6603341974;7005949569;35556538100</t>
  </si>
  <si>
    <t>Eldek, Abdelnasser A.;Elsherbeni, Atef Z.;Smith, Charles E.</t>
  </si>
  <si>
    <t>Eldek A.</t>
  </si>
  <si>
    <t>Wideband microstrip-fed printed bow-tie antenna for phased-array systems</t>
  </si>
  <si>
    <t>10.1002/mop.20396</t>
  </si>
  <si>
    <t>2-s2.0-4644366532</t>
  </si>
  <si>
    <t>['tilting illumination', 'optimum size', 'infrared region', 'infrared radiation', 'infrared detector', 'horn antenna', 'efficient collection', 'dimensional feed', 'background noise', 'antenna plate', 'antenna characteristics', '1 db']</t>
  </si>
  <si>
    <t>A three-dimensional feed-horn antenna for the 10-Œºm-wavelength. infrared region has been suggested, characterized, and fabricated. It is applied to an infrared detector for efficient collection of infrared radiation and to reduce background noise. The optimum size of the horn antenna was designed for maximum antenna directivity. The three-dimensional feed-horn antenna mold was fabricated by rotating and tilting illumination, whereas the antenna plate was acquired through electroplating. Antenna characteristics were measured by coupling of the antenna with a microbolometer. Measurement results show that the directivity of the antenna is 16.1 db and the background noise is reduced by a factor of ‚àº 2 compared with an open-structure infrared detector. ¬© 2004 Optical Society of America.</t>
  </si>
  <si>
    <t>5594-5599</t>
  </si>
  <si>
    <t>60025960-60005273;60025960;60025960;60005273;60025960</t>
  </si>
  <si>
    <t>7409324662;36078498500;35778621100;55317270100;56973006000</t>
  </si>
  <si>
    <t>Kim, Kuntae;Han, Yong Hee;Moon, Sung;Park, Jung Ho;Shin, Hyun Joon</t>
  </si>
  <si>
    <t>Fabrication and characterization of a three-dimensional feed-horn infrared antenna for an infrared detector</t>
  </si>
  <si>
    <t>10.1364/AO.43.005594</t>
  </si>
  <si>
    <t>2-s2.0-8444253350</t>
  </si>
  <si>
    <t>['transition characteristic', 'thermal emission', 'strong correlation', 'seven sources', 'probably associated', 'new detections', 'methanol transition', 'ghz 51', 'ghz 31', 'gas temperatures', 'gas densities', 'exhibit 19', 'dust temperatures', 'associated 6035', '50 k', '5 cm', '30 e', '200 k']</t>
  </si>
  <si>
    <t>ISM: molecules | Masers | Radio lines: ISM | Stars: formation</t>
  </si>
  <si>
    <t>We have used the NASA Tidbinbilla 70-m antenna to search for emission from the 21-30 E (19.9-GHz) transition of methanol. The search was targeted towards 22 star formation regions that exhibit maser emission in the 107.0-GHz 31-40 A+ methanol transition, and in the 6.6-GHz 51-60 A+ transition characteristic of class II methanol maser sources. A total of seven sources were detected in the 21-30 E transition, six of these being new detections. Many of the new detections are weak (‚â≥0.5 Jy), however, they appear to be weak masers rather than thermal or quasi-thermal emission. We find a strong correlation between sources that exhibit 19.9-GHz methanol masers and those that both have the class II methanol masers projected against radio continuum emission and have associated 6035-MHz OH masers. This suggests that the 19.9-GHz methanol masers arise in very specific physical conditions, probably associated with a particular evolutionary phase. In the model of Cragg, Sobolev &amp; Godfrey these observations are consistent with gas temperatures of 50 K, dust temperatures of 150-200 K and gas densities of 106.5-107.5 cm-3.</t>
  </si>
  <si>
    <t>401-413</t>
  </si>
  <si>
    <t>60015356;60019578;60005920;60103702;60015356;60019578</t>
  </si>
  <si>
    <t>55958169100;7004045774;7005439928;7101981405;6701384129;7005052488</t>
  </si>
  <si>
    <t>Ellingsen, S. P.;Cragg, D. M.;Lovell, J. E.J.;Sobolev, A. M.;Ramsdale, P. D.;Godfrey, P. D.</t>
  </si>
  <si>
    <t>Russian Federation;Australia;Australia;Australia</t>
  </si>
  <si>
    <t>Yekaterinburg;Melbourne;Hobart;Sydney</t>
  </si>
  <si>
    <t>Ural Federal University;Monash University;University of Tasmania;Australia Telescope National Facility</t>
  </si>
  <si>
    <t>60103702;60019578;60015356;60005920</t>
  </si>
  <si>
    <t>Ellingsen S.P.</t>
  </si>
  <si>
    <t>Discovery of new 19.9-GHz methanol masers in star-forming regions</t>
  </si>
  <si>
    <t>10.1111/j.1365-2966.2004.08200.x</t>
  </si>
  <si>
    <t>2-s2.0-7044233512</t>
  </si>
  <si>
    <t>['ultraluminous x', 'sensitivity limits', 'redshifts z', 'ray bursts', 'previous papers', 'predict reside', 'mbhs merge', 'mbh mergers', 'material enveloping', 'hierarchical merging', 'grbs ).', 'final coalescence', 'explicit prescriptions', 'cosmological distances', 'beamed grbs', 'associated haloes', '20 may', '10 5', '10 4']</t>
  </si>
  <si>
    <t>Cosmology: theory | Galaxies: formation | Galaxies: haloes | Galaxies: nuclei</t>
  </si>
  <si>
    <t>The first stars forming in minihaloes at redshifts z &gt; 20 may have been very massive and could have left behind massive black hole (MBH) remnants. In previous papers we investigated the hierarchical merging of these 'seed' MBHs and their associated haloes, using a semi-analytical approach consisting of a hierarchical merger tree algorithm and explicit prescriptions for the dynamics of merged substructure inside a larger host halo following a merger. We also estimated accretion luminosities for these MBHs and found them to be consistent with observations of ultraluminous X-ray point sources. Here we compute the strength of gravitational wave events as MBHs merge to form the more massive black holes that we predict reside in galaxy haloes today. If MBHs merge efficiently, we predict that as many as 10 4-10 5 events per year may fall within the sensitivity limits of the proposed Laser Interferometer Space Antenna gravitational wave observatory. The collapse of the first massive stars to form MBHs may also be accompanied by gamma-ray bursts (GRBs). If this is the case and if GRBs are observable out to the redshifts of first star formation, we predict that about 10 5-10 6 GRBs per year could be detected. As merging MBH binaries reach their last stable orbits before final coalescence, a fraction of the gravitational wave energy may be released as a pulse of gamma-rays (for instance, through interaction with material enveloping a merging MBH binary). This fraction has to be larger than about 10 -2 for MBH mergers to account for some beamed GRBs, and greater than 10 -6 for the gamma-rays to be detectable out to cosmological distances with upcoming GRB detector missions.</t>
  </si>
  <si>
    <t>629-640</t>
  </si>
  <si>
    <t>60026851;60026851;60026851</t>
  </si>
  <si>
    <t>7005955324;55741178700;7101639421</t>
  </si>
  <si>
    <t>Islam, Ranty R.;Taylor, James E.;Silk, Joseph</t>
  </si>
  <si>
    <t>Islam R.R.</t>
  </si>
  <si>
    <t>Massive black hole remnants of the first stars - III. Observational signatures from the past</t>
  </si>
  <si>
    <t>10.1111/j.1365-2966.2004.08227.X</t>
  </si>
  <si>
    <t>2-s2.0-7244232922</t>
  </si>
  <si>
    <t>['uniformly 13c', 'tubular structures', 'thermodynamic noise', 'tail truncated', 'tail orientation', 'system associated', 'stearyl tail', 'side chains', 'ring moieties', 'results reveal', 'range ring', 'planar sheets', 'planar layers', 'natural system', 'microcrystalline solid', 'intermolecular 13c', 'harvesting antennae', 'free energy', 'formed without', 'favorable interactions', 'essential role', 'current shifts', 'correlation length', 'chlorosomal light', 'chlorosomal antennae', 'central metal', 'cd metal', '3d arrangement', '15n enriched']</t>
  </si>
  <si>
    <t>Magic angle spinning NMR spectroscopy has been used to investigate the self-organization of bacteriochlorophylls in chlorosomal light-harvesting antennae. Two model cadmium chlorins were studied that were uniformly 13C and 15N enriched in the ring moieties. The chlorin models differ from the natural BChl c in the central metal and the 3-, 12-, 17-, and 20-side chains. One model system has the farnesyl tail replaced by a methyl, whereas the other has a stearyl tail. The 13Cd MAS NMR signals indicate a five-coordination of the Cd metal. In particular, the combined NMR data show a HO‚ãØCd coordination, very similar to the HO‚ãØMg coordination in the natural system. Anomalously large 1H ring-current shifts of up to 10 ppm reveal a dense orderly stacking of the molecules in planar layers, for which a correlation length of at least 24 √Öwas defined from long-range ring-current shift calculations. In addition, our model structures confirm and validate the essential role of the [31R] and [3-S] stereoisomers in the formation of the chlorosomal antennae, as tubular structures are not formed without this chirality. The 3D arrangement of the layers is revealed by intermolecular 13C-13C correlations obtained from CP3 CHHC experiments. With the tail truncated to methyl, a microcrystalline solid is formed with favorable interactions between the planar sheets in a head-to-tail orientation. The stearyl tails lead to a considerably disordered aggregate consisting of both syn and anti layers similar to the chlorosomes, as indicated by a doubling of the N-D signal. These results reveal a balance between relatively strong local interactions and contributions to the free energy of the system associated with a longer length scale. This leads to a robust chlorosome structure, stable against thermodynamic noise, and allows for fine-tuning of the structure.</t>
  </si>
  <si>
    <t>16556-16566</t>
  </si>
  <si>
    <t>60070180;60070180;60070180;60105159;60105159-60072285;60105159-60000202;60105159;60002787-60072285;60070180</t>
  </si>
  <si>
    <t>6701703028;7003689799;6506554739;56328596300;7102865169;6602403846;7006346090;35501122300;7102115434</t>
  </si>
  <si>
    <t>De Boer, Ido;Matysik, J√∂rg;Erkelens, Kees;Sasaki, Shin Ichi;Miyatake, Tomohiro;Yagai, Shiki;Tamiaki, Hitoshi;Holzwarth, Alfred R.;De Groot, Huub J.M.</t>
  </si>
  <si>
    <t>Japan;Germany;Netherlands;Japan;Japan</t>
  </si>
  <si>
    <t>Kusatsu;Mulheim an der Ruhr;Leiden;Chiba;Kyoto</t>
  </si>
  <si>
    <t>Ritsumeikan University Biwako-Kusatsu Campus;Max Planck Institute for Chemical Energy Conversion;Leiden Institute of Chemistry;Chiba University;Ryukoku University</t>
  </si>
  <si>
    <t>60105159;60072285;60070180;60002787;60000202</t>
  </si>
  <si>
    <t>De Boer I.</t>
  </si>
  <si>
    <t>MAS NMR structures of aggregated cadmium chlorins reveal molecular control of self-assembly of chlorosomal bacteriochlorophylls</t>
  </si>
  <si>
    <t>10.1021/jp047048</t>
  </si>
  <si>
    <t>2-s2.0-7544226836</t>
  </si>
  <si>
    <t>['side chains', 'reaction center', 'primary donor', 'photosystem ii', 'organic cofactors', 'manganese cluster', 'interpretable previously', 'hydrogen bonding', 'head groups', 'haem fe2', 'crystal structure', 'cofactors resemble', 'antenna chlorophyll', 'active tyrz', '17 v']</t>
  </si>
  <si>
    <t>In the crystal structure of photosystem II (PSII) from the cyanobacterium Thermosynechococcus elongatus at 3.2 √Ö resolution, several loop regions of the principal protein subunits are now defined that were not interpretable previously at 3.8 √Ö resolution. The head groups and side chains of the organic cofactors of the electron transfer chain and of antenna chlorophyll a (Chl a) have been modeled, coordinating and hydrogen bonding amino acids identified and the nature of the binding pockets derived. The orientations of these cofactors resemble those of the reaction center from anoxygenic purple bacteria, but differences in hydrogen bonding and protein environment modulate their properties and provide the unique high redox potential (1.17 V) of the primary donor. Coordinating amino acids of manganese cluster, redox-active Tyrz and non-haem Fe2+ have been determined, and an all-trans Œ≤-carotene connects cytochrome b-559, Chlz and primary electron donor (coordinates are available under PDB-code 1W5C).</t>
  </si>
  <si>
    <t>4733-4736</t>
  </si>
  <si>
    <t>Physical Chemistry Chemical Physics</t>
  </si>
  <si>
    <t>60030718;60030718;60011604;60011604;60011604</t>
  </si>
  <si>
    <t>15055335300;6506725146;7202880880;7004095338;55925364300</t>
  </si>
  <si>
    <t>Biesiadka, Jacek;Loll, Bernhard;Kern, Jan;Irrgang, Klaus Dieter;Zouni, Athina</t>
  </si>
  <si>
    <t>Freie Universit√§t Berlin;Technical University of Berlin</t>
  </si>
  <si>
    <t>60030718;60011604</t>
  </si>
  <si>
    <t>Biesiadka J.</t>
  </si>
  <si>
    <t>Crystal structure of cyanobacterial photosystem II at 3.2 √Ö resolution: A closer look at the Mn-cluster</t>
  </si>
  <si>
    <t>10.1039/b406989g</t>
  </si>
  <si>
    <t>2-s2.0-8144227878</t>
  </si>
  <si>
    <t>['two factors', 'trapping dynamics', 'transfer occurs', 'room temperature', 'reaction center', 'rc complexes', 'rc complex', 'ray structure', 'ps ii', 'photosystem ii', 'p680 *,', 'nearly isoenergetic', 'molecules attached', 'kinetic limitation', 'inactive branch', 'fitted well', 'first one', 'excited states', 'energy transfer', 'energy lower', 'data reveal', 'data could', 'cp47 antenna', 'comparative analysis', 'antenna subunit', '700 ps', '460 ps', '20 ps', '16 chlorophyll']</t>
  </si>
  <si>
    <t>The CP47-RC complex of photosystem II (PS II) has an antenna subunit of 16 chlorophyll a molecules attached to the reaction center (RC) at the side of its inactive branch. The X-ray structure of PS II revealed that the shortest interpigment distances between CP47 and RC are about 21 √Ö, which is two-three times larger than within each subunit. Such long distances may slow down the energy transfer from CP47 to RC. In order to evaluate the influence of the CP47 antenna on the energy transfer and trapping dynamics in the RC we performed a comparative analysis of CP47-RC and RC complexes from spinach by transient difference absorption and time-resolved fluorescence spectroscopy at room temperature. Our data reveal a complex multiexponential decay of the excited states in both complexes. The main trapping lifetimes are 2-3, 30-40 and 360-460 ps in the RC and 2-6, 80-85 and 650-700 ps in the CP47-RC, the latter two phases being two to three times longer than in the RC. The data could be fitted well with a kinetic model consisting of three reversible radical pair states, the first one being nearly isoenergetic with P680*, and identical energy levels and kinetics of processes occurring within the RC in both complexes. We conclude that there is no kinetic limitation of the energy transfer between CP47 and RC on the two slowest trapping phases and that this transfer occurs in 20 ps or less. The two factors that influence the observed slower trapping in CP47-RC are the highly reversible charge separation reaction in the RC and the presence in CP47 of states with energy lower than the primary electron donor P680.</t>
  </si>
  <si>
    <t>4810-4819</t>
  </si>
  <si>
    <t>On the role of the CP47 core antenna in the energy transfer and trapping dynamics of Photosystem II</t>
  </si>
  <si>
    <t>10.1039/b411977k</t>
  </si>
  <si>
    <t>2-s2.0-8144230860</t>
  </si>
  <si>
    <t>['whitish musculature', 'vibrio alginolyticus', 'six isolates', 'single species', 'sequence identity', 'results indicated', 'pcr assay', 'oxidase tests', 'necrotic musculature', 'isolates belonged', 'isolated strain', 'histological preparations', 'hemocytic aggregation', 'gave 99', 'diseased shrimp', 'bile sucrose', '6 isolates', '3 farms', '1 ).']</t>
  </si>
  <si>
    <t>Bacterial disease | Litopenaeus vannamei | PCR 16S rDNA sequencing | Vibrio alginolyticus</t>
  </si>
  <si>
    <t>A Gram-negative, rod-shaped bacterium identified as Vibrio alginolyticus was isolated from diseased Litopenaeus vannamei (also called Penaeus vannamei) in Taiwanese culture ponds. The diseased shrimp displayed poor growth, anorexia, inactivity, reddish pleural borders of antennae, uropods and telson, opaque and whitish musculature, and mortality. In histological preparations, melanized hemocytic granulomas were observed in the connective tissue around hemal sinuses together with hemocytic aggregation in necrotic musculature. Six isolates of Vibrio were collected from diseased shrimp at 3 farms, and these were evaluated for characteristics including morphology, physiology, biochemistry and sensitivity to antibiotics. The results indicated that the isolates belonged to a single species that grew in 1 to 8% NaCl, at 10 to 40¬∞C and on TCBS (thiosulfatecitrate-bile sucrose) agar, and that gave positive catalase, O/F (Oxidation/Fermentation), lysine decarboxylase, gelatinase and cytochrome-oxidase tests. Identification of CH003 (1 of 6 isolates) was confirmed by PCR assay for V. alginolyticus (expected amplicon 1486 bp). The 16S rDNA sequence (GenBank accession number AY373027) gave 99.9% sequence identity to V. alginolyticus (GenBank accession number X74690). The calculated 96 h LD50 dose of the isolated strain was 3.0 √ó 105 colony forming units (CFU) shrimp-1 (6.6 √ó 104 CFU g-1).</t>
  </si>
  <si>
    <t>169-174</t>
  </si>
  <si>
    <t>Diseases of Aquatic Organisms</t>
  </si>
  <si>
    <t>60023529;60006082;100530742;60023529</t>
  </si>
  <si>
    <t>36062494500;7402169036;23977818500;7501882341</t>
  </si>
  <si>
    <t>Liu, Chun Hung;Cheng, Winton;Hsu, Jung Ping;Chen, Jiann Chu</t>
  </si>
  <si>
    <t>Keelung;Pingtung;Pingtung</t>
  </si>
  <si>
    <t>National Taiwan Ocean University;National Pingtung University of Science and Technology;Pingtung Hsien Livestock Disease Control Center</t>
  </si>
  <si>
    <t>60023529;60006082;100530742</t>
  </si>
  <si>
    <t>Liu C.H.</t>
  </si>
  <si>
    <t>Vibrio alginolyticus infection in the white shrimp Litopenaeus vannamei confirmed by polymerase chain reaction and 16S rDNA sequencing</t>
  </si>
  <si>
    <t>10.3354/dao061169</t>
  </si>
  <si>
    <t>2-s2.0-9944249170</t>
  </si>
  <si>
    <t>IN117200</t>
  </si>
  <si>
    <t>['span p680', 'six times', 'rights reserved', 'psii occurs', 'may affect', 'electron flow', 'concentration increases']</t>
  </si>
  <si>
    <t>LHCII perturbation | P  to Q  complex inhibition 680 A | PSII inhibitors | Ruthenium red | Ruthenium red analogues | Water splitting enzyme inhibition</t>
  </si>
  <si>
    <t>The effect of ruthenium red analogues on several thylakoid photosynthetic activities has been investigated. RR, RV, RRPh1, RRPh2 and Ph inhibit ATP synthesis and electron flow from water to MV (basal, phosphorylating and uncoupled) as their concentration increases, thus, they act as a Hill reaction inhibitor. They inhibit uncoupled electron transport through PSII from water to DCPIP and partially from DPC to DCPIP. However, these compounds do not affect uncoupled PSI electron transport from DCPIP to MV. Therefore, the target of interaction is at the level of OEC and the span P680 to Q A for RR, RRPh1 and RRPh2. Chlorophyll a fluorescence studies corroborate the already found interference sites and may affect the disconnection between chlorophyll molecules within the LHCII and/or between antennae and RCs, or decreases the exciton to reach the RC and inhibition of PSII occurs. RRPh2 is six times more active than RR. Finally, Ph inhibits electron flow interacting at the level of QB. ¬© 2004 Elsevier B.V. All rights reserved.</t>
  </si>
  <si>
    <t>85-94</t>
  </si>
  <si>
    <t>60032442;60032442;60032442;60032442</t>
  </si>
  <si>
    <t>6507610613;6506393688;6602173318;35514601900</t>
  </si>
  <si>
    <t>Garza-Ortiz, Ariadna;King-D√≠az, Beatriz;Sosa-Torres, Martha E.;Lotina-Hennsen, Blas</t>
  </si>
  <si>
    <t>Garza-Ortiz A.</t>
  </si>
  <si>
    <t>Interference of ruthenium red analogues at photosystem II of spinach thylakoids</t>
  </si>
  <si>
    <t>S1011134404001010</t>
  </si>
  <si>
    <t>10.1016/j.jphotobiol.2004.08.001</t>
  </si>
  <si>
    <t>2-s2.0-5644265159</t>
  </si>
  <si>
    <t>['ppix antennae', 'photon excitation', 'diiron ).', 'demonstrated using']</t>
  </si>
  <si>
    <t>Herein we demonstrate the successful photochemical generation of nitric oxide via two-photon excitation (TPE) from the supramolecular complex PPIX-RSE ({Œº-S,Œº-S-protoporphyrin-IX-bis(2-thioethyl)diester]tetranitrosyl-diiron). The TPE fluorescence spectra indicate efficient energy transfer from the PPIX antennae to the iron sulfur nitrosyl cluster. Further evidence of NO release is demonstrated using a nitric oxide specific electrode and ESI+ MS. Copyright ¬© 2004 American Chemical Society.</t>
  </si>
  <si>
    <t>13566-13567</t>
  </si>
  <si>
    <t>60029241;60029241;60029241</t>
  </si>
  <si>
    <t>6508353111;7003456026;7201501740</t>
  </si>
  <si>
    <t>Wecksler, Stephen;Mikhailovsky, Alexander;Ford, Peter C.</t>
  </si>
  <si>
    <t>Santa Barbara</t>
  </si>
  <si>
    <t>University of California, Santa Barbara</t>
  </si>
  <si>
    <t>Wecksler S.</t>
  </si>
  <si>
    <t>Photochemical production of nitric oxide via two-photon excitation with NIR light</t>
  </si>
  <si>
    <t>10.1021/ja045710+</t>
  </si>
  <si>
    <t>2-s2.0-6944238523</t>
  </si>
  <si>
    <t>['south pole', 'seasonal variability', 'radiant distribution', 'orthogonal directions', 'mlt region', 'interferometric array', 'five crossed', 'dipole antennas', 'copyright 2004', 'concentrated region', 'arctic latitudes', 'activity occurs']</t>
  </si>
  <si>
    <t>2129 Interplanetary physics: interplanetary dust | 2494 Ionosphere: Instruments and techniques | 6245 Planetology: Solar system objects: Meteors</t>
  </si>
  <si>
    <t>A meteor radar system was installed at the South Pole in 2001 to measure the horizontal wind field in the MLT region. It uses four 6-element yagi antennas pointing in orthogonal directions for transmission. For reception two independent systems are used: the same yagi antennas used for transmission (COBRA data acquisition system) and an interferometric array of five crossed-dipole antennas (MEDAC data acquisition system). In this paper we present and discuss VHF radio meteor observations from the South Pole. Preliminary results showing the diurnal and seasonal variability of the meteor flux indicate that most of the activity occurs during the Antarctic summer around a very concentrated region of the sky in elevation and azimuth. These results agree well with meteor observations performed at Arctic latitudes. Speculations on the radiant distribution and possible meteor sources are presented. Copyright 2004 by the American Geophysical Union.</t>
  </si>
  <si>
    <t>60000221;60000221;60000221;60000221;60000221;60000221;60070944</t>
  </si>
  <si>
    <t>6602684433;6603679158;8713801300;56691869300;7202939535;8713801500;24307007300</t>
  </si>
  <si>
    <t>Janches, Diego;Palo, S. E.;Lau, Elias M.;Avery, Susan K.;Avery, James P.;de la Pe√±a, S.;Makarov, N. A.</t>
  </si>
  <si>
    <t>Obninsk;Boulder</t>
  </si>
  <si>
    <t>Institute of Experimental Meteorology, Science and Production Association;University of Colorado Boulder</t>
  </si>
  <si>
    <t>60070944;60000221</t>
  </si>
  <si>
    <t>Janches D.</t>
  </si>
  <si>
    <t>Diurnal and seasonal variability of the meteoric flux at the South pole measured with radars</t>
  </si>
  <si>
    <t>10.1029/2004GL021104</t>
  </si>
  <si>
    <t>2-s2.0-11844277581</t>
  </si>
  <si>
    <t>['using close', 'speed equal', 'range observations', 'large distances', 'field measurements', 'energetic intra', 'electromagnetic signature', 'distinct class', 'copyright 2004', 'cloud flashes', 'cloud discharge', 'close range', 'change antennas', 'broadband field', 'bipolar waveforms', '3 c', '2 km']</t>
  </si>
  <si>
    <t>3304 Meteorology and atmospheric dynamics: Atmospheric electricity | 3314 Meteorology and atmospheric dynamics: Convective processes | 3324 Meteorology and atmospheric dynamics: Lightning | 3394 Meteorology and atmospheric dynamics: Intruments and techniques</t>
  </si>
  <si>
    <t>Narrow bipolar events (NBE) are the electromagnetic signature of a distinct class of impulsive and energetic intra-cloud discharge that occurs in some thunderstorms. NBE are characterized by strong VHF RF emissions and bipolar waveforms when observed by broadband field-change antennas at large distances. These discharges may occur in isolation or precede and perhaps initiate conventional intra-cloud flashes. When observed at close range, NBE waveforms exhibit electrostatic field changes in addition to the bipolar radiation field change. At extremely close range, the induction and electrostatic fields dominate in our measurements. Using close-range observations in conjunction with the radiation-field measurements, I calculate that on average, an NBE transfers 0.3 C of charge over a distance of 3.2 km and that the discharge wave front propagates at a speed equal to one-half the speed of light. Copyright 2004 by the American Geophysical Union.</t>
  </si>
  <si>
    <t>Eack, Kenneth B.</t>
  </si>
  <si>
    <t>Socorro</t>
  </si>
  <si>
    <t>New Mexico Institute of Mining and Technology</t>
  </si>
  <si>
    <t>Eack K.</t>
  </si>
  <si>
    <t>Electrical characteristics of narrow bipolar events</t>
  </si>
  <si>
    <t>10.1029/2004GL021117</t>
  </si>
  <si>
    <t>2-s2.0-11844302162</t>
  </si>
  <si>
    <t>['type rcs', 'substantially increased', 'substantially altered', 'severely perturbed', 'rc multimer', 'pigment composition', 'orientation relationships', 'one pathway', 'mg ligand', 'local differences', 'l210h rcs', 'l210h mutant', 'l210 residue', 'intact d1', 'flash ),', 'evolve oxygen', 'electron transfer', 'chl substitution', 'chl ).', 'branch pheophytin', 'branch pheo', 'active branch', 'acceptor pair', '5 um']</t>
  </si>
  <si>
    <t>All photosynthetic reaction centers (RCs) have two parallel sets of electron transfer cofactors that cross the membrane. In quinone-type RCs (including photosystem II (PSII)), however, only one pathway (the active branch) is used for electron transfer. Since the electron transfer cofactors of each pathway have nearly identical distance and orientation relationships, it is assumed that local differences in protein environment determine the directionality of electron transfer. To understand further the factors that affect energy distribution among the PSII RC cofactors, we altered the PSII RC cofactor symmetry by replacing the inactive-branch pheophytin (Pheo) with a chlorophyll (Chl). We mutated the D1-L210 residue to a histidine (D1-L210H) to provide a Mg ligand for Chl. Analyses of the pigment composition of D1-L210H RCs indicated that the inactive-branch Pheo had been replaced by a Chl. Comparisons of wild-type and D1-L210 transient absorption spectra confirmed that the red-shifted Pheo Qx absorption band (543.5 um) belonged to the active-branch Pheo. Surprisingly, intact D1-L210H PSII complexes were unable to evolve oxygen, lacked Chl variable fluorescence, (following a flash), and were unable to photoaccumulate reduced Qa, indicating that electron transfer in D1-L210H PSII complexes was severely perturbed. The kinetics of primary charge separation, however, were not substantially altered in D1-L210H RCs, indicating that the Chl substitution had not perturbed the energetics of the primary electron donor/acceptor pair. Significantly, intact D1-L210H PSII core complexes had a substantially increased and red-shifted Chl fluorescence emission band attributed to fluorescence from Chl's of the distal antenna complex as well as a blue-shifted fluorescence emission peak attributed to Chl's of the proximal antenna complex (77 K). These results are interpreted in terms of a redistribution of the excited-state energy among the pigments of the RC multimer, leading to loss of the excited state via fluorescence in the D1-L210H mutant.</t>
  </si>
  <si>
    <t>16904-16911</t>
  </si>
  <si>
    <t>60003500;60030451;60007363;60007363;60003500;60003500;60003500</t>
  </si>
  <si>
    <t>7101784819;7006117632;6506291589;7005602540;6602940548;57212832636;7006406298</t>
  </si>
  <si>
    <t>Xiong, Ling;Seibert, Michael;Gosev, Alexey V.;Wasielewski, Michael R.;Hemann, Craig;Hille, C. Russ;Sayre, Richard T.</t>
  </si>
  <si>
    <t>Golden;Evanston;Columbus</t>
  </si>
  <si>
    <t>National Renewable Energy Laboratory;Northwestern University;The Ohio State University</t>
  </si>
  <si>
    <t>60030451;60007363;60003500</t>
  </si>
  <si>
    <t>Xiong L.</t>
  </si>
  <si>
    <t>Substitution of a chlorophyll into the inactive branch pheophytin-binding site impairs charge separation in photosystem II</t>
  </si>
  <si>
    <t>10.1021/jp040262d</t>
  </si>
  <si>
    <t>2-s2.0-8344274263</t>
  </si>
  <si>
    <t>['mobile terminal', 'mimo performance', 'fast estimation', 'channel data', 'acceptable accuracy']</t>
  </si>
  <si>
    <t>A prototype of a 'real-time' 64-channel spherical measurement system for determining the complex radiated far fields of active mobile terminals is presented. The system does not require any RF feed cables to be connected to the mobile terminal. Test measurements show that the complex far field can be determined with an acceptable accuracy. The system thus provides, together with the radio-channel data, a basis for realistic and fast estimation of MIMO performance of a mobile terminal.</t>
  </si>
  <si>
    <t>1392-1394</t>
  </si>
  <si>
    <t>35612301000;15072310400;6603413948;7005441452</t>
  </si>
  <si>
    <t>Laitinen, T. A.;Toivanen, J.;Icheln, C.;Vainikainen, P.</t>
  </si>
  <si>
    <t>Laitinen T.</t>
  </si>
  <si>
    <t>Spherical measurement system for determination of complex radiation patterns of mobile terminals</t>
  </si>
  <si>
    <t>10.1049/el:20046767</t>
  </si>
  <si>
    <t>2-s2.0-9144220372</t>
  </si>
  <si>
    <t>['simulated 2', 'randomised stepped', 'new technique', 'frequency waveforms', 'effectively removing']</t>
  </si>
  <si>
    <t>A new technique for mitigating Doppler aliasing artifacts in synthetic aperture radar (SAR) imagery is demonstrated. The technique uses continuous-wave (CW) transmission of randomised stepped-frequency waveforms. Subsequent processing places Doppler aliasing artifacts in Doppler filter nulls, effectively removing them from the imagery. Simulated 2-D SAR images illustrate the effectiveness of the technique.</t>
  </si>
  <si>
    <t>1447-1448</t>
  </si>
  <si>
    <t>60020251;60020251;60020251;60020251;60020251</t>
  </si>
  <si>
    <t>6507030844;35617812800;7005077092;6506657022;7005045889</t>
  </si>
  <si>
    <t>Luminati, J. E.;Hale, T. B.;Temple, M. A.;Havrilla, M. J.;Oxley, M. E.</t>
  </si>
  <si>
    <t>Luminati J.</t>
  </si>
  <si>
    <t>Doppler aliasing artifact filtering in SAR imagery using randomised stepped-frequency waveforms</t>
  </si>
  <si>
    <t>10.1049/el:20046440</t>
  </si>
  <si>
    <t>2-s2.0-9144234918</t>
  </si>
  <si>
    <t>['simplified receiver', 'receivers complexity', 'one antenna', 'much lower', 'complex receivers', 'antenna receivers']</t>
  </si>
  <si>
    <t>An efficient digital image suppression technique for binary phase shift keying receivers based on independent component analysis is presented. It requires only one antenna and single downconversion path. As a result, the receivers complexity is much lower than that of quadrature or dual-antenna receivers. Simulation results confirm that the performance of the simplified receiver is comparable to other more complex receivers.</t>
  </si>
  <si>
    <t>1453-1454</t>
  </si>
  <si>
    <t>12766229400;7006847931</t>
  </si>
  <si>
    <t>Yang, T.;Mikhael, W. B.</t>
  </si>
  <si>
    <t>Practical image rejection for single branch BPSK receivers</t>
  </si>
  <si>
    <t>10.1049/el:20046732</t>
  </si>
  <si>
    <t>2-s2.0-9144238294</t>
  </si>
  <si>
    <t>['slots cancel', 'reflected waves', 'measured bandwidth', 'maximum gain', 'conductive bar', 'antenna gain', '5 ghz', '5 dbi', '1 dbi', '1 %.']</t>
  </si>
  <si>
    <t>A low-cost broadband millimetre-wave planar 30 √ó 30 array antenna is presented. The antenna is fed by a microstrip feed network in the H-plane to decrease fabrication costs, and a waveguide feed network in the E-plane to reduce the feed line loss. The waveguide and microstrip feed network are coupled through the proposed slot pair. The slots arc placed one quarter of a guided-wavelength distance apart, so that the reflected waves from the slots cancel each other. A conductive bar is laid above the slots to increase the coupling, which increases the antenna gain by about 1 dBi. The maximum gain is 30.5 dBi at 41.5 GHz. The measured bandwidth is as broad as 7.1%.</t>
  </si>
  <si>
    <t>1389-1391</t>
  </si>
  <si>
    <t>Oh, S. S.;Heo, J.;Kim, D. H.;Lee, J. W.;Song, M. S.;Kim, Y. S.</t>
  </si>
  <si>
    <t>Low-cost broadband millimetre-wave array antenna using waveguide/microstrip feed network and slot pair</t>
  </si>
  <si>
    <t>10.1049/el:20046281</t>
  </si>
  <si>
    <t>2-s2.0-9144238295</t>
  </si>
  <si>
    <t>['wavelength selectivity', 'planar antenna', 'perot microbolometers', 'multimode microbolometers', 'genetic algorithm', 'electromagnetic model', 'designed using', 'bandwidth narrower']</t>
  </si>
  <si>
    <t>Multimode microbolometers for wavelength-selective infrared detection have been designed using a genetic algorithm and an electromagnetic model of the planar antenna. Wavelength selectivity can be varied by changing lithographically drawn parameters, with bandwidth narrower than Fabry-Perot microbolometers. The design of a three-colour system covering the 7-14 Œºm band is presented.</t>
  </si>
  <si>
    <t>1410-1411</t>
  </si>
  <si>
    <t>60013372;60013372;60013372;60013372</t>
  </si>
  <si>
    <t>7006148794;57233317100;57206544345;7006694199</t>
  </si>
  <si>
    <t>Ran, S. W.;Kim, J. W.;Sohn, Y. S.;Neikirk, D. P.</t>
  </si>
  <si>
    <t>Ran S.W.</t>
  </si>
  <si>
    <t>Design of infrared wavelength-selective microbolometers using planar multimode detectors</t>
  </si>
  <si>
    <t>10.1049/el:20046547</t>
  </si>
  <si>
    <t>2-s2.0-9144242168</t>
  </si>
  <si>
    <t>['two transmit', 'theoretical analysis', 'combined stbc', 'combined space', 'beamforming scheme']</t>
  </si>
  <si>
    <t>The theoretical analysis of the combined space-time block codes (STBC) and ideal beamforming scheme is presented. The upper tight bound for bit error probability is derived. In the combined STBC and beamforming scheme, the space-time block coded signals are weighted by the ideal beamforming coefficients. System with two transmit and one receive antennas is considered for the purpose.</t>
  </si>
  <si>
    <t>1434-1436</t>
  </si>
  <si>
    <t>57200273285;7004279281</t>
  </si>
  <si>
    <t>Li, Y.;Vucetic, B.</t>
  </si>
  <si>
    <t>Tight upper bound for bit error probability of combined space-time block codes and ideal beamforming</t>
  </si>
  <si>
    <t>10.1049/el:20046054</t>
  </si>
  <si>
    <t>2-s2.0-9144247911</t>
  </si>
  <si>
    <t>['genetic algorithm', 'commercial whip', 'antenna parameters']</t>
  </si>
  <si>
    <t>A top-loaded, inductively-coupled, electrically small antenna is designed for HF ground wave transmission. A genetic algorithm is used to optimise the antenna parameters. Two prototype antennas have been built and the test results match well with simulations. Both antennas have an electrical size kr of 0.2, greater than 65% efficiency and transmission performance within 1 dB of a commercial whip.</t>
  </si>
  <si>
    <t>1388-1389</t>
  </si>
  <si>
    <t>60013372;60017776;60013372;60013372</t>
  </si>
  <si>
    <t>7404080930;14009489300;16454983700;7202062608</t>
  </si>
  <si>
    <t>Lim, S.;Choo, H.;Rogers, R. L.;Ling, H.</t>
  </si>
  <si>
    <t>Seoul;Austin</t>
  </si>
  <si>
    <t>Hongik University;The University of Texas at Austin</t>
  </si>
  <si>
    <t>60017776;60013372</t>
  </si>
  <si>
    <t>Electrically small antenna for maximising transmission into HF ground waves</t>
  </si>
  <si>
    <t>10.1049/el:20045888</t>
  </si>
  <si>
    <t>2-s2.0-9144249809</t>
  </si>
  <si>
    <t>['uniplanar cpw', 'sierpinski gasket', 'novel compact', 'multiband operation', 'fourth iteration', 'confirmed experimentally']</t>
  </si>
  <si>
    <t>A novel compact and uniplanar CPW-fed Sierpinski fractal monopole antenna is presented. A fractal radiating element represents the fourth iteration of the Sierpinski gasket with scale factor Œ¥ = 1.5. The antenna is printed on a single layer dielectric substrate and fed by 50 Œ© CPW transmission line. The multiband operation of the planar fractal structure is confirmed experimentally.</t>
  </si>
  <si>
    <t>1387-1388</t>
  </si>
  <si>
    <t>60027012;60027012</t>
  </si>
  <si>
    <t>7004640447;6507316752</t>
  </si>
  <si>
    <t>Kitlinski, M.;Kieda, R.</t>
  </si>
  <si>
    <t>Gdansk</t>
  </si>
  <si>
    <t>Gda≈Ñsk University of Technology</t>
  </si>
  <si>
    <t>Kitlinski M.</t>
  </si>
  <si>
    <t>Compact CPW-fed sierpinski fractal monopole antenna</t>
  </si>
  <si>
    <t>10.1049/el:20046569</t>
  </si>
  <si>
    <t>2-s2.0-9144258081</t>
  </si>
  <si>
    <t>['transmit diversity', 'simulation results', 'multiuser diversity', 'definitely show']</t>
  </si>
  <si>
    <t>Expressions for the average channel capacity of a multiuser diversity system combined with transmit diversity at each link are presented under the assumption of independent Rayleigh fading. The analysis results exactly agree with the simulation results and definitely show the impact of transmit diversity on multiuser diversity.</t>
  </si>
  <si>
    <t>1423-1424</t>
  </si>
  <si>
    <t>60031215;60016912;60016912;60016912</t>
  </si>
  <si>
    <t>7003983626;24776030300;55921743900;7601569193</t>
  </si>
  <si>
    <t>Mun, C.;Lee, M. W.;Yook, J. G.;Park, H. K.</t>
  </si>
  <si>
    <t>Chungju;Seoul</t>
  </si>
  <si>
    <t>Korea National University of Transportation;Yonsei University</t>
  </si>
  <si>
    <t>60031215;60016912</t>
  </si>
  <si>
    <t>Mun C.</t>
  </si>
  <si>
    <t>Exact capacity analysis of multiuser diversity combined with transmit diversity</t>
  </si>
  <si>
    <t>10.1049/el:20046149</t>
  </si>
  <si>
    <t>2-s2.0-9144259633</t>
  </si>
  <si>
    <t>['radiation patterns', 'plane omnidirectionality', 'measurements show', 'good h']</t>
  </si>
  <si>
    <t>A novel multiband PIFA antenna is presented showing simulated modal current distributions and measured input impedance. All major mobile communications bands have been included and measurements show the radiation patterns to have good H-plane omnidirectionality at all bands.</t>
  </si>
  <si>
    <t>1391-1392</t>
  </si>
  <si>
    <t>60010818;60010818;60010818</t>
  </si>
  <si>
    <t>11142205000;7102439597;56020461500</t>
  </si>
  <si>
    <t>Sanz-Izquierdo, B.;Batchelor, J.;Langley, R.</t>
  </si>
  <si>
    <t>Sanz-Izquierdo B.</t>
  </si>
  <si>
    <t>Multiband printed PIFA antenna with ground plane capacitive resonator</t>
  </si>
  <si>
    <t>10.1049/el:20046409</t>
  </si>
  <si>
    <t>2-s2.0-9144264417</t>
  </si>
  <si>
    <t>['wet months', 'station causes', 'one year', 'maximum exceedences', 'march 03', 'high rain', 'ground rain', 'april 02', 'april ).', '40 mm', '08 ¬∞']</t>
  </si>
  <si>
    <t>The total path attenuation at 11.6 GHz measured at Suva, Fiji (Lat.: 18.08¬∞S, Long.: 178.3¬∞E) for one year (April 02-March 03) is presented. It shows logarithmic function with ground rain-rate and saturates at very high rain-rate. A rain-rate of 40 mm/h at this station causes the Ku-band attenuation threshold (&gt;7 dB) to be exceeded. Maximum exceedences for both attenuation and rain-rate at the station were observed during the wet months (November-April).</t>
  </si>
  <si>
    <t>1429-1431</t>
  </si>
  <si>
    <t>7404633868;55723515000</t>
  </si>
  <si>
    <t>Kumar, V.;Ramachandran, V.</t>
  </si>
  <si>
    <t>Kumar V.</t>
  </si>
  <si>
    <t>Rain-attenuation measurement at 11.6 GHz in Suva, Fiji</t>
  </si>
  <si>
    <t>10.1049/el:20046252</t>
  </si>
  <si>
    <t>2-s2.0-9144267147</t>
  </si>
  <si>
    <t>['whole w', 'single antenna', 'several fields', 'eccostock 0005', 'antenna provides', '110 ghz']</t>
  </si>
  <si>
    <t>A W-band high gain lens antenna has been realised and measured. A hyperbolic lens made in ECCOSTOCK 0005 is associated to an optimised modified circular horn related to a circular-to-rectangular waveguide transition in order to fit the WR-10 standard waveguide. The antenna provides more than 30 dBi gain between 75 and 110 GHz. It is competitive in several fields of applications: first, obstacle detection radar application (at 77 or 94 GHz), secondly metrology, for example, in order to measure radar cross-sections over the whole W-band with a single antenna.</t>
  </si>
  <si>
    <t>1394-1396</t>
  </si>
  <si>
    <t>60110693;60110693;60110693;60110693;60110693</t>
  </si>
  <si>
    <t>6602159125;6603031706;55263730500;6507092354;57206342086</t>
  </si>
  <si>
    <t>Migliaccio, C.;Dauvignac, J. Y.;Brochier, L.;Le Sonn, J. L.;Pichot, Ch</t>
  </si>
  <si>
    <t>Migliaccio C.</t>
  </si>
  <si>
    <t>W-band high gain lens antenna for metrology and radar applications</t>
  </si>
  <si>
    <t>10.1049/el:20046507</t>
  </si>
  <si>
    <t>2-s2.0-9144274557</t>
  </si>
  <si>
    <t>NSC 91-2213-E-026-001</t>
  </si>
  <si>
    <t>['time traffic', 'therefore critical', 'rights reserved', 'reserving scheme', 'reserving estimator', 'performance metrics', 'neighboring cells', 'multimedia calls', 'limited bandwidth', 'handoff traffic', 'cellular communications', 'bandwidth reservation']</t>
  </si>
  <si>
    <t>Bandwidth reservation | Fuzzy logic | Neural network | Quality of service | Sectored antenna | Wireless networks</t>
  </si>
  <si>
    <t>Many mechanisms based on bandwidth reservation have been proposed in the literature to decrease connection dropping probability for handoffs in cellular communications. The handoff events occur at a much higher rate in sectored cellular networks than in traditional cellular systems. An efficient bandwidth reservation mechanism for the neighboring cells is therefore critical in the process of handoff during the connection of multimedia calls to avoid the unwillingly forced termination and waste of limited bandwidth in the sectored cellular communications, particularly when the handoff traffic is heavy. In this paper, a self-adaptive bandwidth reservation scheme, which employs a neural fuzzy bandwidth-reserving estimator, is proposed to reduce the forced termination probability. Meanwhile, a channel borrowing technique is used to decrease the new call blocking probability of real-time traffic. The simulation results show that our scheme can achieve superior performance than traditional fixed bandwidth-reserving scheme in sectored cellular networks when performance metrics are measured in terms of the forced termination probability and the new call blocking probability. ¬© 2003 Elsevier Inc. All rights reserved.</t>
  </si>
  <si>
    <t>127-146</t>
  </si>
  <si>
    <t>Information Sciences</t>
  </si>
  <si>
    <t>60101479;60011357;60011357</t>
  </si>
  <si>
    <t>7406887489;26643010000;8347565400</t>
  </si>
  <si>
    <t>Huang, Chenn Jung;Lai, Wei Kuang;Yan, You Lin</t>
  </si>
  <si>
    <t>Hualien;Kaohsiung</t>
  </si>
  <si>
    <t>National Hualien Teachers College;National Sun Yat-Sen University</t>
  </si>
  <si>
    <t>60101479;60011357</t>
  </si>
  <si>
    <t>Huang C.</t>
  </si>
  <si>
    <t>A self-adaptive bandwidth reservation scheme for sectored cellular communications</t>
  </si>
  <si>
    <t>S0020025503004407</t>
  </si>
  <si>
    <t>10.1016/j.ins.2003.11.007</t>
  </si>
  <si>
    <t>2-s2.0-4944259305</t>
  </si>
  <si>
    <t>['used extensively', 'unique part', 'techniques used', 'rights reserved', 'review summarizes', 'provide evidence', 'papers describing', 'olfactory stimulation', 'olfactory receptors', 'olfactory information', 'olfactory epithelium', 'olfactory desensitization', 'nasal endoscopy', 'large array', 'human eog', 'generator potentials', 'functional characterization', 'eog represents', 'electrical potentials', 'dominant role', 'dilution olfactometry', 'complete picture', 'certain odorants', 'animal research']</t>
  </si>
  <si>
    <t>Electrophysiology | Nose | Olfaction | Smell</t>
  </si>
  <si>
    <t>Electro-olfactograms (EOG) are electrical potentials of the olfactory epithelium that occur in response to olfactory stimulation. The EOG represents the sum of generator potentials of olfactory receptor neurons. While this response has been used extensively in animal research, there are only a handful of papers describing the properties of the human EOG. In addition to a discussion of methodological issues related to the EOG, this review summarizes the characteristics and uses of these recordings. Among other results, EOGs have been used to provide evidence for the dominant role of the central nervous system in olfactory desensitization, for the functional characterization of the olfactory epithelium, the specific topographical distribution of olfactory receptors, or the expression of olfactory receptor neurons in response to exposure to odorants, and the characterization of certain odorants as olfactory receptor antagonists. In conclusion, in combination with nasal endoscopy and air-dilution olfactometry, the EOG is a unique part of a large array of techniques used to provide a complete picture of the processing of olfactory information in humans. ¬© 2004 Elsevier Inc. All rights reserved.</t>
  </si>
  <si>
    <t>13-19</t>
  </si>
  <si>
    <t>1 SPEC. ISS.</t>
  </si>
  <si>
    <t>Physiology and Behavior</t>
  </si>
  <si>
    <t>60204334;60204334</t>
  </si>
  <si>
    <t>7006521852;57203055845</t>
  </si>
  <si>
    <t>Knecht, M.;Hummel, T.</t>
  </si>
  <si>
    <t>Dresden</t>
  </si>
  <si>
    <t>Bereich Medizin</t>
  </si>
  <si>
    <t>Knecht M.</t>
  </si>
  <si>
    <t>Recording of the human electro-olfactogram</t>
  </si>
  <si>
    <t>S0031938404003440</t>
  </si>
  <si>
    <t>10.1016/j.physbeh.2004.07.024</t>
  </si>
  <si>
    <t>2-s2.0-6344288986</t>
  </si>
  <si>
    <t>F33615-99-1-1514</t>
  </si>
  <si>
    <t>['type beam', 'passivation layer', 'letter reports', 'heat tolerance', 'frequency increases', 'free space', 'device beneath', 'composite dipole', 'beam switches', 'also improves']</t>
  </si>
  <si>
    <t>This letter reports the fabrication and demonstration of an ErAs:GaAs interdigitated photomixer as a tunable THz source ranging from ‚àº20 GHz to ‚àº 2 THz, with 12 ŒºW maximum power typically around ‚àº90 GHz. Each photomixer is coupled to a composite dipole-spiral planar antenna that emits a Gaussian-type beam into free space. The beam switches from dipole to spiral antenna behavior as the frequency increases. A distributed Bragg reflector is embedded in the device beneath the photomixer to increase its external quantum efficiency. The photomixer has a 900 √Ö thick silicon nitride coating which serves as an antireflection and passivation layer, and also improves the reliability and heat tolerance of the device. ¬© 2004 American Institute of Physics.</t>
  </si>
  <si>
    <t>3983-3985</t>
  </si>
  <si>
    <t>60029241;60029241;60029241;60029241;60029241;60029241;60029241;60009037</t>
  </si>
  <si>
    <t>7004498513;36795658900;35847639900;57223745182;35515517100;10539192600;35462445500;57212413874</t>
  </si>
  <si>
    <t>Bjarnason, J. E.;Chan, T. L.J.;Lee, A. W.M.;Brown, E. R.;Driscoll, D. C.;Hanson, M.;Gossard, A. C.;Muller, R. E.</t>
  </si>
  <si>
    <t>Santa Barbara;Pasadena</t>
  </si>
  <si>
    <t>University of California, Santa Barbara;Jet Propulsion Laboratory</t>
  </si>
  <si>
    <t>60029241;60009037</t>
  </si>
  <si>
    <t>Bjarnason J.E.</t>
  </si>
  <si>
    <t>ErAs:GaAs photomixer with two-decade tunability and 12 ŒºW peak output power</t>
  </si>
  <si>
    <t>10.1063/1.1813635</t>
  </si>
  <si>
    <t>2-s2.0-10044234165</t>
  </si>
  <si>
    <t>['purely excited', 'pronounced peak', 'plasma density', 'peak phenomenon', 'optimization principle', 'helicon wavelength', 'helicon wave', 'frequency discharges', 'bringing forth', 'antenna one', 'analysis based', '10 mt']</t>
  </si>
  <si>
    <t>Radio-frequency discharges are performed in low magnetic fields (0-10 mT) using three types of helicon-wave exciting antennas with the azimuthal mode number of |m| = 1. The most pronounced peak of plasma density is generated in the case of a phased helical antenna at only a few mT, where the helicon wave with m= +1 is purely excited and propagates. An analysis based on the dispersion relation well explains the density-peak phenomenon in terms of the correspondence between the antenna one-wavelength and the helicon wavelength, bringing forth the optimization principle of plasma source design in very low magnetic fields. ¬© 2004 American Institute of Physics.</t>
  </si>
  <si>
    <t>4007-4009</t>
  </si>
  <si>
    <t>36780431700;6603294717;56254137400</t>
  </si>
  <si>
    <t>Sato, G.;Oohara, W.;Hatakeyama, R.</t>
  </si>
  <si>
    <t>Sato G.</t>
  </si>
  <si>
    <t>Efficient plasma source providing pronounced density peaks in the range of very low magnetic fields</t>
  </si>
  <si>
    <t>10.1063/1.1815071</t>
  </si>
  <si>
    <t>2-s2.0-10044247401</t>
  </si>
  <si>
    <t>['widely employed', 'optimization framework', 'large area', 'k users', 'intracell interference', 'intercell interference', 'general problem', 'feasible solution', 'exponential complexity', 'conventional approach', 'client user', 'centralized controller', 'base station', 'analytical framework']</t>
  </si>
  <si>
    <t>Macroscopic scheduling | Multiaccess information theory | Multicell scheduling | Multiuser detection (MUD) | Optimal algorithm | Proportional fairness | Utility functions</t>
  </si>
  <si>
    <t>In this paper, we consider a system with K client users (single antenna), nB base stations (each has single antenna), as well as a centralized controller. All the base stations operate at the same frequency and have optimal multiuser detection (MUD) per base station. The MUD at the base station is able to cancel only the intracell interference but not the intercell interference. A client user is associated with a single base station at any time. We consider a general problem of uplink macroscopic optimization (or macroscopic resource management) where the centralized controller dynamically determines an appropriate association mapping of the K users with respect to the n B base stations over a macroscopic time scale. We propose a novel multicell capacity region as well as an analytical framework for the above macroscopic optimization problem. A simple conventional rule is to associate a user with the strongest base station (camp-on-the-strongest-cell) and this has been widely employed in conventional cellular systems. However, based on the optimization framework, we found that this conventional approach is in fact not optimal when MUD is employed at the base station. We show that the optimal macroscopic optimization algorithm is of exponential complexity and we propose a simple greedy algorithm as a feasible solution. It is shown that the macroscopic optimization gain over the conventional approach increases with decreasing path loss exponent due to large area of overlapping. ¬© 2004 IEEE.</t>
  </si>
  <si>
    <t>1769-1779</t>
  </si>
  <si>
    <t>Lau, Vincent</t>
  </si>
  <si>
    <t>A theoretical framework of uplink macroscopic optimization for multicell systems with multiuser detection</t>
  </si>
  <si>
    <t>10.1109/TVT.2004.836921</t>
  </si>
  <si>
    <t>2-s2.0-10244230870</t>
  </si>
  <si>
    <t>['usually presented', 'transmitter achieves', 'transmit diversity', 'time coding', 'simulation results', 'receiver structure', 'linear transmitter', 'fading may', 'fading environment', 'diversity gain', 'best mix', 'authors use', 'array gain']</t>
  </si>
  <si>
    <t>Array processing | Communication | Estimation and detection | Fading</t>
  </si>
  <si>
    <t>Transmit diversity is usually presented for the case of independently faded channels. In this paper the structure of a linear transmitter that can be optimized for a Rayleigh-fading environment in which the fading may be correlated is derived. The transmitter achieves the best mix of array gain-obtained by beamforming, and diversity gain-obtained by using multiple transmit beamformers and space-time coding. The authors use a multiinput single output (MISO) transmitter and receiver structure to present a detailed performance analysis, that shows the array gain versus diversity gain tradeoff as the fading correlation changes. This analysis is validated by simulation results. ¬© 2004 IEEE.</t>
  </si>
  <si>
    <t>1726-1734</t>
  </si>
  <si>
    <t>100429948;60024941</t>
  </si>
  <si>
    <t>7006230684;7102972288</t>
  </si>
  <si>
    <t>van Rensburg, Cornelius;Friedlander, Benjamin</t>
  </si>
  <si>
    <t>Santa Cruz;Richardson</t>
  </si>
  <si>
    <t>University of California, Santa Cruz;Samsung Telecommunications America</t>
  </si>
  <si>
    <t>60024941;100429948</t>
  </si>
  <si>
    <t>van Rensburg C.</t>
  </si>
  <si>
    <t>Transmit diversity for arrays in correlated Rayleigh fading</t>
  </si>
  <si>
    <t>10.1109/TVT.2004.836959</t>
  </si>
  <si>
    <t>2-s2.0-10244230872</t>
  </si>
  <si>
    <t>['vertical polarization', 'validated ray', 'transmission medium', 'simulcast regions', 'results show', 'rectangular tunnel', 'real implementation', 'ray optics', 'numerical computation', 'mainly due', 'large values', 'image theory', 'field components', 'exactly formulated', 'exact formulation', 'distributed antennas', 'delay spread', 'delay introduced', 'comparable fairly', 'careful design', 'capture regions', 'better understanding', '900 mhz', '0 ghz']</t>
  </si>
  <si>
    <t>Distributed antenna systems | Mobile communications | Ray-optical modeling of radio propagation | Tunnels</t>
  </si>
  <si>
    <t>Simulcast radio propagation channel characteristics inside tunnels are considered in this paper. Based on the image theory of ray optics, a simulcast radio propagation channel in a rectangular tunnel is exactly formulated. As only the field components of horizontal and vertical polarization are of interest in real implementation, the exact formulation is approximated to facilitate the numerical computation. The calculated simulcast radio propagation channels are comparable fairly to measurements at 900 MHz and 2.0 GHz. The validated ray-optical modeling approach is then applied to simulate simulcast radio propagation channel characteristics at 900 MHz and 2.0 GHz to gain deeper insight and better understanding of this type of channels in tunnels. Results show that large fluctuations occur in the capture regions of the distributed antennas for both 900 MHz and 2.0 GHz. The fluctuations in the simulcast regions are larger at 2.0 GHz than at 900 MHz. The root-mean-squared (rms) delay spread is greater in the simulcast regions than in the capture regions of the distributed antennas. This larger delay spread is mainly due to the delay introduced by the transmission medium. Large values of the rms delay spread can be avoided by a careful design of the distance between the distributed antennas. ¬© 2004 IEEE.</t>
  </si>
  <si>
    <t>1800-1808</t>
  </si>
  <si>
    <t>60005510;60030823</t>
  </si>
  <si>
    <t>33167854700;56331809600</t>
  </si>
  <si>
    <t>Zhang, Y. P.;Hong, H. J.</t>
  </si>
  <si>
    <t>Germany;Singapore</t>
  </si>
  <si>
    <t>Neubiberg;Singapore City</t>
  </si>
  <si>
    <t>Infineon Technologies AG;Nanyang Technological University</t>
  </si>
  <si>
    <t>60030823;60005510</t>
  </si>
  <si>
    <t>Ray-optical modeling of simulcast radio propagation channels in tunnels</t>
  </si>
  <si>
    <t>10.1109/TVT.2004.836920</t>
  </si>
  <si>
    <t>2-s2.0-10244232814</t>
  </si>
  <si>
    <t>['system parameters', 'synchronous single', 'synchronous dual', 'squared error', 'sequence code', 'rate systems', 'rate ds', 'paper extends', 'nonblind low', 'nonadaptive beamformer', 'multiuser detection', 'multirate direct', 'less users', 'hr counterpart', 'existing results', 'based st', 'based space', 'asynchronous systems', 'also described', 'active area']</t>
  </si>
  <si>
    <t>Antenna array | Direct-sequence code-division multiple access (DS/CDMA) | Multirate systems | Multiuser detection</t>
  </si>
  <si>
    <t>Multiuser detection for multirate direct-sequence code-division multiple access (DS/CDMA) has been an active area of research. For example, nonblind low-rate (LR) and high-rate (HR) decorrelators have been proposed and analyzed in the literature for synchronous dual-rate systems with single receive antenna. Inspired by the subspace-based space-time (ST) blind linear detectors for synchronous single-rate systems, this paper extends the existing results and proposes the subspace-based ST-LR and ST-HR blind linear detectors, i.e., blind decorrelators and blind minimum mean-squared error (mmse) detectors, for synchronous dual-rate DS/CDMA. It is shown that: 1) ST-LR blind linear detectors can support no less users than ST-HR blind linear detectors as long as the desired spatial signature is identifiable (assuming that all the other system parameters are the same) and 2) the bit-error rate performance of ST-LR blind decorrelator is not inferior to that of its HR counterpart. The above conclusions are generalized to synchronous multirate systems. The extension to asynchronous systems is also described. Finally, the two-stage ST dual-rate blind detectors, which combine the adaptive purely temporal dual-rate blind mmse detectors with the nonadaptive beamformer, are presented. ¬© 2004 IEEE.</t>
  </si>
  <si>
    <t>1746-1755</t>
  </si>
  <si>
    <t>60006234-60017161;60006234</t>
  </si>
  <si>
    <t>36820409800;7203084832</t>
  </si>
  <si>
    <t>Huang, Lei;Zheng, Fu Chun</t>
  </si>
  <si>
    <t>Singapore;Australia</t>
  </si>
  <si>
    <t>Singapore City;Footscray</t>
  </si>
  <si>
    <t>National University of Singapore;Victoria University</t>
  </si>
  <si>
    <t>60017161;60006234</t>
  </si>
  <si>
    <t>Space-time blind multiuser detection for multirate DS/CDMA signals</t>
  </si>
  <si>
    <t>10.1109/TVT.2004.836954</t>
  </si>
  <si>
    <t>2-s2.0-10244240499</t>
  </si>
  <si>
    <t>8T11D01618</t>
  </si>
  <si>
    <t>['tested field', 'scatterers instead', 'powered scatterers', 'measurement setup', 'main intention', 'low influence', 'important features', 'field calibrations', 'considerable reduction', 'calibration time', 'array version', 'allows employing', 'accuracy improvements']</t>
  </si>
  <si>
    <t>Field calibration | Immunity | Modulated scatterer technique</t>
  </si>
  <si>
    <t>In this paper, a field calibration system for immunity test site using optically modulated scatterers is described. The presented system utilizes, designed by authors, three-dimensional optically modulated and powered scatterers. One of the most important features of using modulated scatterers is their low influence on the tested field, which allows employing an array of scatterers instead of mechanically scanned classical field sensor. The use of an array version of a measurement setup can result in a considerable reduction of the calibration time. Speed and accuracy improvements of field calibrations have been the main intention of the new calibration system development. ¬© 2004 IEEE.</t>
  </si>
  <si>
    <t>60019987;60019987</t>
  </si>
  <si>
    <t>7004117075;7101643360</t>
  </si>
  <si>
    <t>Sowa, Andrzej E.;Witkowski, Jerzy S.</t>
  </si>
  <si>
    <t>Wroclaw</t>
  </si>
  <si>
    <t>Wroc≈Çaw University of Science and Technology</t>
  </si>
  <si>
    <t>Sowa A.</t>
  </si>
  <si>
    <t>Field calibration system implementing 3-D optically modulated scatterers for immunity test site purposes</t>
  </si>
  <si>
    <t>10.1109/TEMC.2004.837833</t>
  </si>
  <si>
    <t>2-s2.0-10644226111</t>
  </si>
  <si>
    <t>['takes account', 'radiation pattern', 'physical surroundings', 'operational environment', 'numerical code', 'future paper', 'experimental data', 'examples employing', 'arbitrary arrays', 'antenna arrays']</t>
  </si>
  <si>
    <t>Antenna array | Electromagnetic compatibility | Method of moments (MoM) | On-board antennas | Pattern synthesis</t>
  </si>
  <si>
    <t>A general linear least squares synthesis technique for antenna arrays is presented that takes account of mutual coupling among array elements and interactions with array's physical surroundings. The technique can be applied to optimize the radiation pattern of arbitrary arrays in their operational environment while simultaneously addressing electromagnetic compatibility based constraints. Examples employing the wire and plate-dielectric (WIPL-D) numerical code are presented to illustrate the approach. Use of this technique with experimental data has also been performed and will be reported in future paper. ¬© 2004 IEEE.</t>
  </si>
  <si>
    <t>668-674</t>
  </si>
  <si>
    <t>100828069;60003088</t>
  </si>
  <si>
    <t>7005655303;6602784169</t>
  </si>
  <si>
    <t>Allen, Oliver Eric;Wasylkiwskyj, Wasyl</t>
  </si>
  <si>
    <t>Washington, D.C.;Patuxent River</t>
  </si>
  <si>
    <t>The George Washington University;Naval Air Warfare Center</t>
  </si>
  <si>
    <t>60003088;100828069</t>
  </si>
  <si>
    <t>Allen O.</t>
  </si>
  <si>
    <t>Antenna pattern synthesis in operational environments with electromagnetic compatibility-based constraints</t>
  </si>
  <si>
    <t>10.1109/TEMC.2004.837955</t>
  </si>
  <si>
    <t>2-s2.0-10644230246</t>
  </si>
  <si>
    <t>['small nonlinearities', 'signal amplitude', 'receiver even', 'pim sources', 'pim near', 'pim generation', 'pim frequency', 'passive intermodulation', 'microstrip line', 'may cause', 'input frequency', 'gsm900 system', 'field measurement', 'distortion signal', 'demonstration measurements', 'challenging problem', '155 dbc', '110 dbm']</t>
  </si>
  <si>
    <t>Base station antenna | Near-field measurement | Passive intermodulation | Sensitivity</t>
  </si>
  <si>
    <t>Passive intermodulation (PIM) distortion is a challenging problem in the design and manufacturing of base station antennas. Small nonlinearities, typically in junctions, may cause a distortion signal that interferes with the receiver even with a level of -155 dBc in a GSM900 system. The PIM level specification of an outdoor base station antenna is difficult to achieve and the sources of PIM generation are laborious to track down. In this paper, a near-field measurement method is presented to localize and investigate passive intermodulation sources in antennas and open transmission lines. The principle of the PIM near-field measurement is otherwise the same as in a common reactive near-field measurement, but instead of measuring the signal at the input frequency, the signal amplitude and phase at the PIM frequency of interest are acquired. The constructed measurement system is capable of measuring PIM signal levels down to -110 dBm with 2 √ó 43 Dbm transmit power in the GSM900 frequency band. As demonstration measurements, PIM sources in a two-element base station antenna and in a microstrip line are localized. ¬© 2004 IEEE.</t>
  </si>
  <si>
    <t>6508060607;7006897237;7005441452;35809669200</t>
  </si>
  <si>
    <t>Hienonen, Sami;Golikov, Viatcheslav;Vainikainen, Pertti;R√§is√§nen, Antti V.</t>
  </si>
  <si>
    <t>Near-field scanner for the detection of passive intermodulation sources in base station antennas</t>
  </si>
  <si>
    <t>10.1109/TEMC.2004.837958</t>
  </si>
  <si>
    <t>2-s2.0-10644238067</t>
  </si>
  <si>
    <t>G3RD-CT-1999-00024</t>
  </si>
  <si>
    <t>['simple examples', 'sample comparisons', 'numerical schemes', 'hybrid method', 'finite difference', 'electric fields', 'computing speed']</t>
  </si>
  <si>
    <t>Electromagnetic (EM) coupling | Finite volume time-domain methods | Finite-difference time domain (FDTD) methods | Numerical analysis | Time domain analysis</t>
  </si>
  <si>
    <t>In this paper, we present a hybrid finite difference/finite volume method and we apply it to solve an automotive electromagntic compatibility (EMC) problem. The principles of the hybrid method and the numerical schemes are described. Simple examples are used to compare this method with the finite difference and finite volume methods alone in terms of accuracy and computing speed. The automotive EMC problem and its modeling are then presented. Finally, sample comparisons between measurements and calculations of both electric fields and S-parameters between an antenna and cables are given. ¬© 2004 IEEE.</t>
  </si>
  <si>
    <t>624-634</t>
  </si>
  <si>
    <t>60012696;60012696;60012696;60111831</t>
  </si>
  <si>
    <t>6602447114;35618833100;6507454780;6603837410</t>
  </si>
  <si>
    <t>Ferrieres, Xavier;Parmantier, Jean Philippe;Bertuol, Solange;Ruddle, Alastair R.</t>
  </si>
  <si>
    <t>United Kingdom;France</t>
  </si>
  <si>
    <t>Nuneaton;Toulouse</t>
  </si>
  <si>
    <t>HORIBA MIRA Ltd.;ONERA Centre de Toulouse</t>
  </si>
  <si>
    <t>60111831;60012696</t>
  </si>
  <si>
    <t>Ferrieres X.</t>
  </si>
  <si>
    <t>Application of a hybrid finite difference/finite volume method to solve an automotive EMC problem</t>
  </si>
  <si>
    <t>10.1109/TEMC.2004.837837</t>
  </si>
  <si>
    <t>2-s2.0-10644255767</t>
  </si>
  <si>
    <t>F496200110374</t>
  </si>
  <si>
    <t>['wave propagation', 'using metallo', 'ultrawide range', 'techniques introduced', 'switching noise', 'study focuses', 'radiated noise', 'power bus', 'plate wave', 'pcb due', 'noise consists', 'multilayer pcbs', 'major concern', 'ground bounce', 'gap structures', 'effective method', 'direct radiation', 'board edges', 'also known']</t>
  </si>
  <si>
    <t>Electromagnetic band gap (EBG) material | Electromagnetic compatibility (EMC) | Electromagnetic interference (EMI) | Switching noise</t>
  </si>
  <si>
    <t>As digital circuits become faster and more powerful, direct radiation from the power bus of their printed circuit boards (PCB) becomes a major concern for electromagnetic compatibility engineers. In such multilayer PCBs, the power and ground planes act as radiating microstrip patch antennas, where radiation is caused by fringing electric fields at board edges. In this paper, we introduce an effective method for suppressing PCB radiation from their power bus over an ultrawide range of frequencies by using metallo-dielectric electromagnetic band-gap structures. More specifically, this study focuses on the suppression of radiation from parallel-plate bus structures in high-speed PCBs caused by switching noise, such as simultaneous switching noise, also known as Delta-I noise or ground bounce. This noise consists of unwanted voltage fluctuations on the power bus of a PCB due to resonance of the parallel-plate wave-guiding system created by the power bus planes. The techniques introduced here are not limited to the suppression of switching noise and can be extended to any wave propagation between the plates of the power bus. Laboratory PCB prototypes were fabricated and tested revealing appreciable suppression of radiated noise over specific frequency bands of interest, thus, testifying to the effectiveness of this concept. ¬© 2004 IEEE.</t>
  </si>
  <si>
    <t>580-587</t>
  </si>
  <si>
    <t>6602321406;7006080963</t>
  </si>
  <si>
    <t>Shahparnia, Shahrooz;Ramahi, Omar M.</t>
  </si>
  <si>
    <t>Shahparnia S.</t>
  </si>
  <si>
    <t>Electromagnetic interference (EMI) reduction from printed circuit boards (PCB) using electromagnetic bandgap structures</t>
  </si>
  <si>
    <t>10.1109/TEMC.2004.837671</t>
  </si>
  <si>
    <t>2-s2.0-10644270919</t>
  </si>
  <si>
    <t>['suppress influence', 'new type', 'microstrip line', 'metallic cables', 'high accuracy', 'gigahertz range', 'electrooptic crystals', 'electric fields', 'conventional double', '10 ghz']</t>
  </si>
  <si>
    <t>Electromagnetic near-field | Electrooptic (EO) crystals | Loop antenna | Pockels effect | Probe</t>
  </si>
  <si>
    <t>We propose a new type of optical probe designed to detect magnetic near-fields with high accuracy up to the gigahertz range. Its probe head consists of a loop antenna element doubly loaded with electrooptic crystals. Using optical technology, it realizes hybrid operation of a conventional double-loaded loop probe and requires no metallic cables or electrical hybrid junction. We examined probe characteristics for magnetic field detection up to 10 Ghz. We confirmed that the probe can measure magnetic fields near a microstrip line with high accuracy in the gigahertz range and can suppress influence of electric fields. ¬© 2004 IEEE.</t>
  </si>
  <si>
    <t>641-647</t>
  </si>
  <si>
    <t>60032325;60032325;60032325;60008435;60032325</t>
  </si>
  <si>
    <t>Koganei;Sendai</t>
  </si>
  <si>
    <t>Japan National Institute of Information and Communications Technology;Tohoku University</t>
  </si>
  <si>
    <t>60032325;60008435</t>
  </si>
  <si>
    <t>Optical magnetic field probe with a loop antenna element doubly loaded with electrooptic crystals</t>
  </si>
  <si>
    <t>10.1109/TEMC.2004.837835</t>
  </si>
  <si>
    <t>2-s2.0-10644281331</t>
  </si>
  <si>
    <t>2001-0669</t>
  </si>
  <si>
    <t>['vlbi observations', 'vlbi maps', 'spectra obtained', 'sources obtained', 'six sources', 'shanghai ).', 'several quasars', 'results obtained', 'milliarcsecond resolution', 'interperiodica ".', 'good efficiency', 'epochs close', 'da 193', '66 ghz', '22 ghz']</t>
  </si>
  <si>
    <t>VLBI observations of several quasars and BL Lacertae objects were carried out at 1.66 GHz in November-December 1999 using six antennas (Medvezh'i Ozera, Svetloe, Pushchino, Noto, HartRAO, and Shanghai). Maps of six sources (0420+022, 0420-014, 1308+326, 1345+125, 1803+784, and DA 193) obtained with milliarcsecond resolution are presented and discussed, together with their broadband (1-22 GHz) spectra obtained on the RATAN-600 radio telescope at epochs close to those of the VLBI observations. Comparison of the VLBI maps with maps of these sources obtained on standard VLBI networks and with the RATAN-600 quasisimultaneous total-flux measurements indicates the reliability of the results obtained on this Low Frequency VLBI Network and the good efficiency of this network. ¬© 2004 MAIK "Nauka/Interperiodica".</t>
  </si>
  <si>
    <t>900-908</t>
  </si>
  <si>
    <t>60070886;60024185-60009114;60070886;60008673;60005913;60021199;60021199;60032168;60026053;60009839;60014205</t>
  </si>
  <si>
    <t>7005104223;7004589011;7801461980;7003364248;6507417215;7004479944;56261261300;34770920100;7005256280;7004905604;56430013100</t>
  </si>
  <si>
    <t>Pushkarev, A. B.;Kovalev, Yu Yu;Molotov, I. E.;Nechaeva, M. B.;Gorshenkov, Yu N.;Tuccari, G.;Stanghellini, C.;Hong, X.;Quick, J.;Dougherty, S.;Liu, X.</t>
  </si>
  <si>
    <t>Russian Federation;China;South Africa;United States;Italy;China;Canada;Russian Federation;Russian Federation;Russian Federation</t>
  </si>
  <si>
    <t>Saint Petersburg (ex Leningrad);Shanghai;Krugersdorp;Charlottesville;Rome;Beijing;Ottawa ON,;Moscow;Nizhny Novgorod;Moscow</t>
  </si>
  <si>
    <t>Pulkovo Observatory of the Russian Academy of Sciences;Shanghai Astronomical Observatory Chinese Academy of Sciences;Hartebeesthoek Radio Astronomy Observatory;National Radio Astronomy Observatory;Consiglio Nazionale delle Ricerche;National Astronomical Observatories Chinese Academy of Sciences;National Research Council Canada;P.N. Lebedev Physical Institute of the Russian Academy of Sciences;Lobachevsky State University of Nizhni Novgorod;National Research University ‚ÄúMoscow Power Engineering Institute‚Äù</t>
  </si>
  <si>
    <t>60070886;60032168;60026053;60024185;60021199;60014205;60009839;60009114;60008673;60005913</t>
  </si>
  <si>
    <t>Pushkarev A.B.</t>
  </si>
  <si>
    <t>Quasi-simultaneous VLBI and RATAN-600 observations of active galactic nuclei</t>
  </si>
  <si>
    <t>10.1134/1.1822972</t>
  </si>
  <si>
    <t>2-s2.0-10844280579</t>
  </si>
  <si>
    <t>['‚ äô', 'smbh binaries', 'smaller amplitude', 'semianalytic model', 'model predicts', 'main contribution', 'low redshift', 'host galaxies', 'high redshift', 'galaxies merge', 'future space', 'detection limit', 'coalescence events', 'bursts due', 'burst signals', 'binary system', 'binaries resulting', 'background radiation', 'also find', '15 correspond', '1 yr', '0 yy']</t>
  </si>
  <si>
    <t>Black hole physics | Galaxies: evolution | Galaxies: formation | Gravitational waves | Quasars: general</t>
  </si>
  <si>
    <t>We investigate the expected gravitational wave emission from coalescing supermassive black hole (SMBH) binaries resulting from mergers of their host galaxies. When galaxies merge, the SMBHs in the host galaxies sink to the center of the new merged galaxy and form a binary system. We employ a semianalytic model of galaxy and quasar formation based on the hierarchical clustering scenario to estimate the amplitude of the expected stochastic gravitational wave background due to inspiraling SMBH binaries and bursts due to the SMBH binary coalescence events. We find that the characteristic strain amplitude of the background radiation is hcc(f) ‚àº 10-16 (f/1 ŒºHz)-2/3 for f ‚â§ 1 ŒºHz just below the detection limit from measurements of the pulsar timing provided that SMBHs coalesce simultaneously when host galaxies merge. The main contribution to the total strain amplitude of the background radiation comes from SMBH coalescence events at 0 &lt; z &lt; 1. We also find that a future space-based gravitational wave interferometer such as the planned Laser Interferometer Space Antenna might detect intense gravitational wave bursts associated with coalescence of SMBH binaries with total mass Mtot &lt; 107 M‚äô at z ‚â≥ 2 at a rate ‚àº1.0 yy-1. Our model predicts that burst signals with a larger amplitude hburst ‚àº 10-15 correspond to coalescence events of massive SMBH binary with total mass Mtot ‚àº 10 8 M‚äô at low redshift (z ‚â≤ 1) at a rate ‚àº0.1 yr -1, whereas those with a smaller amplitude (hburst ‚àº 10-17) correspond to coalescence events of less massive SMBH binaries with total mass Mtot ‚àº 106 M‚äô at high redshift (z ‚â≥ 3).</t>
  </si>
  <si>
    <t>19-28</t>
  </si>
  <si>
    <t>60029701;60029701-60092005;60022175-60011001;60029701</t>
  </si>
  <si>
    <t>56188128800;55975719200;7202442759;7203053946</t>
  </si>
  <si>
    <t>Enoki, Motohiro;Inoue, Kaiki T.;Nagashima, Masahiro;Sugiyama, Naoshi</t>
  </si>
  <si>
    <t>Japan;Japan;United Kingdom;Japan</t>
  </si>
  <si>
    <t>Higashiosaka;Mitaka;Durham;Kyoto</t>
  </si>
  <si>
    <t>Kindai University;National Institutes of Natural Sciences - National Astronomical Observatory of Japan;Durham University;Kyoto University</t>
  </si>
  <si>
    <t>60092005;60029701;60022175;60011001</t>
  </si>
  <si>
    <t>Enoki M.</t>
  </si>
  <si>
    <t>Gravitational waves from supermassive black hole coalescence in a hierarchical galaxy formation model</t>
  </si>
  <si>
    <t>10.1086/424475</t>
  </si>
  <si>
    <t>2-s2.0-10844296544</t>
  </si>
  <si>
    <t>['resonant frequency', 'new method', 'excellent agreement', 'anfis ),', 'adaptive neuro']</t>
  </si>
  <si>
    <t>A new method for computing the resonant frequency of the circular microstrip antenna, based on the adaptive neuro-fuzzy inference system (ANFIS), is presented. A hybrid learning algorithm is used to identify the parameters of ANFIS. The results of the new method are in excellent agreement with the experimental results reported elsewhere.</t>
  </si>
  <si>
    <t>188-197</t>
  </si>
  <si>
    <t>Adaptive neuro-fuzzy inference system for computing the resonant frequency of circular microstrip antennas</t>
  </si>
  <si>
    <t>2-s2.0-10944222351</t>
  </si>
  <si>
    <t>['substantially closer', 'single layer', 'return loss', 'results compared', 'resonant frequency', 'good accuracy', 'experimental value', 'codes predicted', 'also found', '1904 mhz']</t>
  </si>
  <si>
    <t>The return loss of rectangular, single layer, coax fed patch antennas designed to resonate at 1904 MHz was computed using WIPL-D and HFSS and the results compared with experiment. Both codes predicted the bandwidth at -10 dB return loss points with good accuracy but not the resonant frequency and the corresponding return loss. It was also found that the resonant frequency predicted by WIPL-D was substantially closer to the experimental value than that predicted by HFSS.</t>
  </si>
  <si>
    <t>60003088;60003088;60027090;60027090</t>
  </si>
  <si>
    <t>8310585700;6602784169;7003526814;7007059212</t>
  </si>
  <si>
    <t>Abdallah, Hossam;Wasylkiwskyj, Wasyl;Parikh, Kunal;Zaghloul, Amir I.</t>
  </si>
  <si>
    <t>Blacksburg;Washington, D.C.</t>
  </si>
  <si>
    <t>Virginia Polytechnic Institute and State University;The George Washington University</t>
  </si>
  <si>
    <t>60027090;60003088</t>
  </si>
  <si>
    <t>Abdallah H.</t>
  </si>
  <si>
    <t>Comparison of return loss calculations with measurements of narrow-band microstrip patch antennas</t>
  </si>
  <si>
    <t>2-s2.0-10944226941</t>
  </si>
  <si>
    <t>['optimum gain', 'model curl', 'hybrid ga', 'genetic algorithm', 'efficient method', 'complex geometries', 'antennas suitable']</t>
  </si>
  <si>
    <t>Circular polarization | Curved segmentation | Genetic algorithm | Method of Moments</t>
  </si>
  <si>
    <t>An efficient Method of Moments formulation using curved segmentation (MoM-CS) to model curl and helical antenna structures is implemented and compared to straight wire segmentation code. This integral equation solver is then employed in conjunction with genetic algorithm (GA) to design and optimize complex helical wire antennas such as Tapered Single Helical Antenna (TSHA), Single Elliptical Curl Antenna (SECA) and Tapered Quadrifilar Antenna (TQFA) mounted over infinite ground plane. An optimum gain, VSWR and circular polarization properties that make these antennas suitable to be used in satellite communications systems are obtained. The numerical results show that the hybrid GA/ MoM-CS produces superior antenna designs for such complex geometries with reduced computation time compared to codes that use straight wire segmentations.</t>
  </si>
  <si>
    <t>Mangoud, Mohab A.</t>
  </si>
  <si>
    <t>Alexandria</t>
  </si>
  <si>
    <t>Arab Academy for Science, Technology and Maritime Transport</t>
  </si>
  <si>
    <t>Mangoud M.</t>
  </si>
  <si>
    <t>Design of circular polarized antennas using genetic algorithm based on curved wire analysis</t>
  </si>
  <si>
    <t>2-s2.0-10944235537</t>
  </si>
  <si>
    <t>['volume time', 'unstructured mesh', 'therefore permitting', 'structural details', 'stepping scheme', 'simulate probe', 'resonance frequency', 'paper illustrates', 'input impedance', 'fvtd algorithm', 'fine resolution', 'fabrication details', 'electromagnetic modeling', 'curved surfaces', 'computational efficiency', 'accurate approximation']</t>
  </si>
  <si>
    <t>3D FVTD method | Conformal meshing | Dielectric resonator antenna</t>
  </si>
  <si>
    <t>This paper illustrates the application of the Finite-Volume Time-Domain (FVTD) method to the electromagnetic modeling of complex 3D antenna structures. The FVTD algorithm solves Maxwell's equations in a conformal polyhedral mesh, therefore permitting an accurate approximation of curved surfaces and a fine resolution of structural details. The flexibility of the unstructured mesh is coupled with a geometry-matched local time-stepping scheme to increase the computational efficiency. The FVTD algorithm is applied here to simulate probe-fed hemispherical dielectric resonator antennas. Emphasis of the investigation is placed on the modeling of fabrication details and their influence on the input impedance and resonance frequency of the device.</t>
  </si>
  <si>
    <t>155-164</t>
  </si>
  <si>
    <t>6603761497;7005926834;23006685900</t>
  </si>
  <si>
    <t>Fumeaux, Christophe;Baumann, Dirk;Vahldieck, R√ºdiger</t>
  </si>
  <si>
    <t>Advanced FVTD simulation of dielectric resonator antennas and feed structures</t>
  </si>
  <si>
    <t>2-s2.0-10944241015</t>
  </si>
  <si>
    <t>['weight vectors', 'paper presents', 'original algorithm', 'drmtcma ).', 'cost function', 'ber performance']</t>
  </si>
  <si>
    <t>Code division multiple access (CDMA) | Minimum bit error rate (MBER) | Near-far effect | Smart antenna</t>
  </si>
  <si>
    <t>The paper presents a modified least squares despread respread multitarget constant modulus algorithm (LS-DRMTCMA). The cost function of the original algorithm was modified by the minimum bit error rate (MBER) criterion. The novel algorithm tries to optimize weight vectors by directly minimizing bit error rate (BER) of code division multiple access (CDMA) mobile communication system. In order to achieve adaptive update of weight vectors, a stochastic gradient adaptive algorithm was developed by a kernel density estimator of possibility density function based on samples. Simulation results showed that the modified algorithm remarkably improves the BER performance, capacity and near-far effect resistance of a given CDMA communication system.</t>
  </si>
  <si>
    <t>1418-1423</t>
  </si>
  <si>
    <t>60025084;60025084</t>
  </si>
  <si>
    <t>57203674346;57206631205</t>
  </si>
  <si>
    <t>Liu, Yun Hui;Yang, Yu Hang</t>
  </si>
  <si>
    <t>Modified multitarget adaptive array algorithm for wireless CDMA system</t>
  </si>
  <si>
    <t>10.1631/jzus.2004.1418</t>
  </si>
  <si>
    <t>2-s2.0-10944257653</t>
  </si>
  <si>
    <t>['waves concept', 'simulation results', 'paper presents', 'microwave components', 'method includes', 'iterative calculation', 'good agreement', 'design procedure', 'coaxial probes', 'classical techniques', 'calculation methods']</t>
  </si>
  <si>
    <t>Fast Fourier transform in waveguide environment | Iterative method | Probe feed</t>
  </si>
  <si>
    <t>This paper presents an implementation of an iterative method based on the waves concept for analyzing patch antennas fed by coaxial probes. This method includes a two-dimensional fast Fourier transform (FFT-2D) in a wave guide environment. The method has the advantage of simplicity in that it does not involve basis functions and inversion of matrices, as used in other calculation methods. Therefore, it is capable of analyzing larger bodies than other classical techniques. An implementation of the iterative calculation is shown for the extraction of S parameters of microwave components and antennas. The good agreement between simulation results and experimental published data justifies the design procedure and validates the present analysis approach.</t>
  </si>
  <si>
    <t>198-205</t>
  </si>
  <si>
    <t>6506824283;6603916754;7005687592;7007171277</t>
  </si>
  <si>
    <t>Zairi, Hassen;Gharsallah, Ali;Gharbi, Abdelhafidh;Baudrand, Henri</t>
  </si>
  <si>
    <t>Zairi H.</t>
  </si>
  <si>
    <t>Modelisation of probe feed excitation using iterative method</t>
  </si>
  <si>
    <t>2-s2.0-10944265752</t>
  </si>
  <si>
    <t>['urbach state', 'ultrafast dynamics', 'thz waveform', 'temporal waveform', 'several kv', 'picosecond decay', 'optical pulses', 'gap energy', 'excess energy', 'electrons generated', 'dynamical behavior']</t>
  </si>
  <si>
    <t>Electron dynamics | GaAs | Terahertz radiation | Urbach tail</t>
  </si>
  <si>
    <t>We studied the ultrafast dynamics of electrons generated by tunable femtosecond optical pulses having positive and negative excess energies in GaAs and InP by observing the temporal waveform of THz radiation emitted from biased photoconductive antennas. Sub-picosecond intraband relaxation was observed when the excess energy was positive. When excited by optical pulses having negative excess energies, it was observed that the THz waveform had a picosecond decay, which was attributed to the transition from the Urbach state to the free carrier state of electrons on the picosecond time scale. This dynamical behavior was found to be very sensitive to the applied electric field in the range of several kV/cm. The largest THz signal was obtained by pumping the emitter at the band-gap energy.</t>
  </si>
  <si>
    <t>7546-7551</t>
  </si>
  <si>
    <t>60014256;60014256;60014256</t>
  </si>
  <si>
    <t>7403361359;55065469400;6602094847</t>
  </si>
  <si>
    <t>Hattori, Toshiaki;Arai, Satoshi;Tukamoto, Keiji</t>
  </si>
  <si>
    <t>Ultrafast electron dynamics in GaAs and InP studied by time-resolved terahertz emission spectroscopy</t>
  </si>
  <si>
    <t>10.1143/JJAP.43.7546</t>
  </si>
  <si>
    <t>2-s2.0-11144223543</t>
  </si>
  <si>
    <t>['triplet state', 'stable due', 'psi trimer', 'protein complexes', 'monomer complexes', 'functionally active', 'energy migration', 'energy dissipation', 'cation radical']</t>
  </si>
  <si>
    <t>Antenna chlorophyll | Energy dissipation | Light-harvesting complex LHCII | P700 | Photosystem I trimer</t>
  </si>
  <si>
    <t>Pigment - protein complexes in photosynthetic membranes exist mainly as aggregates that are functionally active as monomers but more stable due to their ability to dissipate excess energy. Dissipation of energy in the photosystem I (PSI) trimers of cyanobacteria takes place with a contribution of the long-wavelength chlorophylls whose excited state is quenched by cation radical of P700 or P700 in its triplet state. If P700 in one of the monomer complexes within a PSI trimer is oxidized, energy migration from antenna of other monomer complexes to cation radical of P700 via peripherally localized long-wavelength chlorophylls results in energy dissipation, thus protecting PSI complex of cyanobacteria against photodestruction. It is suggested that dissipation of excess absorbed energy in aggregates of the light-harvesting complex LHCII of higher plants takes place with a contribution of peripherally located chlorophylls and carotenoids.</t>
  </si>
  <si>
    <t>1299-1304</t>
  </si>
  <si>
    <t>Biochemistry (Moscow)</t>
  </si>
  <si>
    <t>Karapetyan, N. V.</t>
  </si>
  <si>
    <t>Bach Institute of Biochemistry</t>
  </si>
  <si>
    <t>Karapetyan N.</t>
  </si>
  <si>
    <t>Interaction of pigment - Protein complexes within aggregates stimulates dissipation of excess energy</t>
  </si>
  <si>
    <t>10.1007/s10541-005-0075-6</t>
  </si>
  <si>
    <t>2-s2.0-11144233801</t>
  </si>
  <si>
    <t>['shielding zones', 'shielding zone', 'screen formed', 'rectangular grid', 'optimum relationships', 'large cells', 'fresnel zone', 'electromagnetic wave', 'dense meshes', 'cell dimensions']</t>
  </si>
  <si>
    <t>Diffraction of an electromagnetic wave by a planar screen formed of a two-dimensional wire mesh with large cells and a rectangular grid of thin metal rods are analyzed. The field in the Fresnel zone is analyzed and the optimum relationships between the screen and cell dimensions and the wavelength under which the screen exhibits protective features are obtained. It is shown that, unlike mesh screens with dense meshes or solid metal screens, the shielding zones of which are located immediately behind the screen, the shielding zone of a screen formed by an optimum rare mesh is situated at some distance from the screen.</t>
  </si>
  <si>
    <t>1244-1249</t>
  </si>
  <si>
    <t>7003580445;6505889232;7103290708</t>
  </si>
  <si>
    <t>Yatskevich, V. A.;Bulikov, E. N.;Zelenin, A. A.</t>
  </si>
  <si>
    <t>Yatskevich V.</t>
  </si>
  <si>
    <t>Protective features of planar mesh screens</t>
  </si>
  <si>
    <t>2-s2.0-11144238720</t>
  </si>
  <si>
    <t>['wavefront corrector', 'steering efficiency', 'simultaneously correct', 'results suggest', 'phase shift', 'optical system', 'near ir', 'liquid crystal', 'lcos device', 'laser beam', 'high efficiency', 'device consists', 'controlled voltage', 'continuous steering', '8 nm', '4 mrad', '10 œºrad']</t>
  </si>
  <si>
    <t>Liquid crystal on silicon (LCOS) | Optical phased array | Spatial light modulator | Wavefront control</t>
  </si>
  <si>
    <t>2-D optical phased array antennas formed by a liquid crystal on silicon (LCOS) spatial light modulator are described for free-space laser communication and high-resolution wavefront control. The device consists of an 2-D array of 1024 √ó l768 phase modulator elements, each with controlled voltage, and can induce a phase shift from 0 to 2œÄ for wavelengths up to the near IR. When the device is used as a wavefront corrector, 18.7 waves peak-valley (at 632.8 nm) of aberration in the optical system is corrected to a residual of 1/9 wave peak-valley, or 1/30 wave rms. The Strehl ratio improved from 0.006 to 0.83 after correction. An additional linear phase ramp was added to the correction phase ramp to simultaneously correct and steer the laser beam. Continuous steering over ¬±4 mrad in the X-Y plane with a steering accuracy higher than 10 Œºrad has been obtained. The 1-D beam-steering efficiency is 80% at the maximum steering angle of 4 mrad. These results suggest that an LCOS device can be used to achieve very high-resolution wavefront control at very high efficiency. ¬© 2004 Society of Photo-Optical Instrumentation Engineers.</t>
  </si>
  <si>
    <t>2769-2774</t>
  </si>
  <si>
    <t>60029653;60029653;60026717;60026717;100368581;60029653</t>
  </si>
  <si>
    <t>55736864900;57199069751;6701915237;7103318101;7407516814;35570104600</t>
  </si>
  <si>
    <t>Wang, Xinghua;Wang, Bin;Pouch, John;Miranda, Felix;Anderson, James E.;Bos, Philip J.</t>
  </si>
  <si>
    <t>Kent;Cleveland;Twinsburg</t>
  </si>
  <si>
    <t>Kent State University;NASA Glenn Research Center;Hana Microdisplay Technologies Inc.</t>
  </si>
  <si>
    <t>60029653;60026717;100368581</t>
  </si>
  <si>
    <t>Performance evaluation of a liquid-crystal-on-silicon spatial light modulator</t>
  </si>
  <si>
    <t>10.1117/1.1794706</t>
  </si>
  <si>
    <t>2-s2.0-11244272938</t>
  </si>
  <si>
    <t>['used compared', 'transmit antennas', 'relative performance', 'paper compares', 'kept low', 'improved performance', 'differential stbc', 'coherent stbc', 'candidate codes', 'also observed']</t>
  </si>
  <si>
    <t>Differential modulation | Space-time codes | Spatial correlation | Transmit diversity</t>
  </si>
  <si>
    <t>This paper compares the performance of coherent, differential and differential unitary space-time block codes operating over spatially correlated Rayleigh fading channels with up to four transmit antennas. It is shown that, when operating over spatially correlated channels, the relative performance of all candidate codes is improved when the number of transmit antennas is kept low. Improved performance is also observed when differential STBC are used compared to coherent STBC. ¬© 2004 IEEE.</t>
  </si>
  <si>
    <t>1232-1236</t>
  </si>
  <si>
    <t>60011520;;60011520;60011520</t>
  </si>
  <si>
    <t>7401697889;9134147100;7003948057;7006136339</t>
  </si>
  <si>
    <t>Allen, Ben;Kuroda, Yoshimi;Said, Fatin;Aghvami, A. Hamid</t>
  </si>
  <si>
    <t>Comparison of coherent and differential space-time block codes over spatially correlated channels</t>
  </si>
  <si>
    <t>10.1109/TCE.2004.1362524</t>
  </si>
  <si>
    <t>2-s2.0-11344254835</t>
  </si>
  <si>
    <t>03A206</t>
  </si>
  <si>
    <t>['without space', 'simulation results', 'potential gains', 'paper attempts']</t>
  </si>
  <si>
    <t>OFDM | Space-frequency coding | Transmitter diversity | Wireless LAN</t>
  </si>
  <si>
    <t>This paper attempts to provide an evaluation of High Performance Local Area Network Type 2 (HIPERLAN/2), equipped with space-frequency coded double-antenna transmit diversity. The HIPERLAN/2 physical layer entities are simulated for frequency-selective fading channels for the standard's digital modulation schemes of BPSK, QPSK, 16-QAM and 64-QAM. Protocol data unit (PDU) error rate comparisons of HIPERLAN/2 with and without space-frequency coding reveal the potential gains and caveats. The analytical bit error probability calculations confirm that the simulation results are consistent with the theory. ¬© 2004 IEEE.</t>
  </si>
  <si>
    <t>1162-1168</t>
  </si>
  <si>
    <t>60005803;60005803;60005803</t>
  </si>
  <si>
    <t>23477264000;35619583200;7003769153</t>
  </si>
  <si>
    <t>Esli, Celal;Ozgul, Baris;Delic, Hakan</t>
  </si>
  <si>
    <t>Bebek</t>
  </si>
  <si>
    <t>Boƒüazi√ßi √úniversitesi</t>
  </si>
  <si>
    <t>Esli C.</t>
  </si>
  <si>
    <t>Space-frequency coded HIPERLAN/2</t>
  </si>
  <si>
    <t>10.1109/TCE.2004.1362514</t>
  </si>
  <si>
    <t>2-s2.0-11344260925</t>
  </si>
  <si>
    <t>['weight vector', 'suboptimal frequency', 'single beamformer', 'scheme computes', 'reduce complexity', 'proposed method', 'particular subcarrier', 'low complexity', 'individual subcarrier', 'channel equalization', 'beamforming channel', 'application case']</t>
  </si>
  <si>
    <t>Adaptive array | Beamforming | Equalization | OFDM | Wireless LAN</t>
  </si>
  <si>
    <t>The paper considers low complexity and suboptimal frequency-domain process technology for orthogonal frequency division multiplexing (OFDM) adaptive array system. To reduce complexity, a novel receiver scheme is proposed which is a single beamformer in combination with channel equalization. The scheme computes a set of beamforming weight vector from the samples of a particular subcarrier, and applies the weight vector to all the subcarriers. In frequency selective fading environment, in order to mitigate performance degradation arising from different channel fading across subcarriers, frequency domain channel estimation and equalization for the post-beamforming channel are employed at individual subcarrier. As an application case, the OFDM-based wireless local area networks (WLAN) standard IEEE 802.11a is considered, but the results are applicable more generally. Simulation results show that the proposed method can, achieve comparable performances with very low complexity. ¬© 2004 IEEE.</t>
  </si>
  <si>
    <t>1101-1106</t>
  </si>
  <si>
    <t>26651814600;8380359800</t>
  </si>
  <si>
    <t>Liu, Yunhui;Yang, Yuhang</t>
  </si>
  <si>
    <t>Efficient adaptive array receiver for OFDM based Wireless Local Area Networks (WLAN)</t>
  </si>
  <si>
    <t>10.1109/TCE.2004.1362505</t>
  </si>
  <si>
    <t>2-s2.0-11344293358</t>
  </si>
  <si>
    <t>['user entering', 'useful even', 'transmitted symbols', 'signal echoes', 'short compared', 'sequence code', 'proposed scheme', 'path gains', 'multipath channel', 'iterative fashion', 'exploits knowledge', 'existing schemes', 'division multiple', 'dimensional searches', 'channel parameters', 'base station', 'access system']</t>
  </si>
  <si>
    <t>Channel estimation | Code-division multiple-access (CDMA) | Direction of arrival (DOA) | Multiple-access interference (MAI)</t>
  </si>
  <si>
    <t>We consider the uplink of a direct-sequence code-division multiple-access system and we assume that the base station is endowed with a linear antenna array. Transmission takes place over a multipath channel and the goal is to estimate the channel parameters (path gains and delays) and the directions of arrival of the signal echoes from a user entering the network. We propose an estimator that operates in an iterative fashion and exploits knowledge of the transmitted symbols (training sequence). Compared to other existing schemes, it is simpler to implement as it reduces a complicated multidimensional optimization problem to a sequence of one-dimensional searches. Computer simulations indicate that the proposed scheme is useful even in applications over rapidly varying channels where the training sequence must be short compared with the channel decorrelation time.</t>
  </si>
  <si>
    <t>1942-1947</t>
  </si>
  <si>
    <t>7202250783;7005625035;7103166494</t>
  </si>
  <si>
    <t>D'Amico, Antonio Alberto;Mengali, Umberto;Morelli, Michele</t>
  </si>
  <si>
    <t>D'Amico A.</t>
  </si>
  <si>
    <t>DOA and channel parameter estimation for wideband CDMA systems</t>
  </si>
  <si>
    <t>10.1109/TWC.2004.837446</t>
  </si>
  <si>
    <t>2-s2.0-11844249974</t>
  </si>
  <si>
    <t>['unitary space', 'time modulation', 'time codes', 'time code', 'shift keying', 'rate code', 'psk signals', 'psk ).', 'noncoherent scheme', 'hz code', 'error rate', 'differential space', 'ber performance', 'apsk signals', 'also propose', '4 b']</t>
  </si>
  <si>
    <t>Alamouti's scheme | Amplitude/phase shift keying (APSK) signals | Differential space-time modulation (DSTM) | Fast maximum-likelihood (ML) decoding algorithm | Orthogonal space-time codes | Unitary space-time codes</t>
  </si>
  <si>
    <t>Unitary space-time codes have been used in differential space-time modulation, when neither the transmitter nor the receiver of a multiple antenna system knows the channel state information in Rayleigh fading channels. Among the codes in literature, unitary orthogonal space-time codes, constructed from Alamouti's scheme, have the advantage of fast maximum likelihood (ML) decoding but they require signal constellations to be phase-shift keying (PSK). In this paper, unitary space-time codes are constructed from Alamouti's scheme with amplitude/phase-shift keying (APSK) constellations. We show that the unitary space-time codes from Alamouti's scheme with APSK signals have larger diversity products than those with PSK signals while the complexity of their ML decoding algorithm is comparable. Our newly proposed 4 b/s/Hz code has about 2 dB gain over the same rate code with PSK signals at bit-error rate (BER) of 10~3 with one receive antenna. We also propose a noncoherent scheme of rate 5 b/s/Hz, which has the same BER performance as the 4 b/s/Hz unitary orthogonal space-time code in DSTM while having comparable decoding complexity.</t>
  </si>
  <si>
    <t>2374-2384</t>
  </si>
  <si>
    <t>60023004;60023004;60078684;60023004</t>
  </si>
  <si>
    <t>16040294200;7407144033;7402010291;7402179288</t>
  </si>
  <si>
    <t>Song, Aijun;Wang, Genyuan;Su, Weifeng;Xia, Xiang Gen</t>
  </si>
  <si>
    <t>Song A.</t>
  </si>
  <si>
    <t>Unitary space-time codes from Alamouti's scheme with APSK signals</t>
  </si>
  <si>
    <t>10.1109/TWC.2004.837277</t>
  </si>
  <si>
    <t>2-s2.0-11844251313</t>
  </si>
  <si>
    <t>GR/S16775/01</t>
  </si>
  <si>
    <t>['various antennas', 'transmitted signal', 'signals radiated', 'second method', 'phasors according', 'performance improvement', 'orthogonal space', 'loop methods', 'first method', 'diversity gain', 'also investigated']</t>
  </si>
  <si>
    <t>Antenna selection | Beamformers | Closed loop feedback | Frequency selective channel | Quasi-orthogonal space-time block codes (QO-STBCs) | Transmit diversity | Turbo codes</t>
  </si>
  <si>
    <t>Quasi-orthogonal space-time block codes (QO-STBCs) achieve full code rate at the expense of loss in diversity gain. In this paper, we propose two feedback methods for QO-STBCs to achieve full diversity and full code rate. In the first method, signals radiated from various antennas are rotated by phasors according to feedback from the receiver, whereas the second method is based upon antenna weighting/selection. For high to moderate feedback error rates, it is demonstrated that the proposed methods outperform the quantized transmit beamformer. The performance improvement is also investigated for these closed-loop methods when the transmitted signal is error control coded.</t>
  </si>
  <si>
    <t>1890-1896</t>
  </si>
  <si>
    <t>60011520;60011520;60023998</t>
  </si>
  <si>
    <t>56271219000;8587025300;7402475745</t>
  </si>
  <si>
    <t>Toker, Cenk;Lambotharan, Sangarapillai;Chambers, Jonathon A.</t>
  </si>
  <si>
    <t>Cardiff;London</t>
  </si>
  <si>
    <t>Cardiff University;King's College London</t>
  </si>
  <si>
    <t>60023998;60011520</t>
  </si>
  <si>
    <t>Toker C.</t>
  </si>
  <si>
    <t>Closed-loop quasi-orthogonal STBCs and their performance in multipath fading environments and when combined with turbo codes</t>
  </si>
  <si>
    <t>10.1109/TWC.2004.837401</t>
  </si>
  <si>
    <t>2-s2.0-11844252077</t>
  </si>
  <si>
    <t>['specific number', 'simulated channels', 'paper presents', 'input multiple', 'genetic algorithm', 'art algorithm', 'antenna elements', 'advantageous subset']</t>
  </si>
  <si>
    <t>Antenna arrays | Genetic algorithms (GAs) | Information rates | Measurements | Multiple-input multiple-output (MIMO) systems | Radio propagation</t>
  </si>
  <si>
    <t>This paper presents an antenna selection method for multiple-input multiple-output wireless systems. By exploitation of the channel transfer matrix, the antenna selection criterion is the maximization of the instantaneous capacity achieved using a specific number of transmitting and receiving antenna array elements. For each environment, the proposed method applies a genetic algorithm which seeks the most advantageous subset of antenna elements. The results are based on measured and simulated channels and show that the proposed method selects array configurations that yield superior performance compared to the arrays usually employed. Furthermore, comparative analysis results are presented, with respect to a state-of-the-art algorithm.</t>
  </si>
  <si>
    <t>1994-1998</t>
  </si>
  <si>
    <t>60002947;60002947;60010667</t>
  </si>
  <si>
    <t>6507222023;6507863217;6603851788</t>
  </si>
  <si>
    <t>Karamalis, Panagiotis D.;Skentos, Nikolaos D.;Kanatas, Athanasios G.</t>
  </si>
  <si>
    <t>Piraeus;Athens</t>
  </si>
  <si>
    <t>University of Piraeus;National Technical University of Athens</t>
  </si>
  <si>
    <t>60010667;60002947</t>
  </si>
  <si>
    <t>Karamalis P.</t>
  </si>
  <si>
    <t>Selecting array configurations for MIMO systems: An evolutionary computation approach</t>
  </si>
  <si>
    <t>10.1109/TWC.2004.837447</t>
  </si>
  <si>
    <t>2-s2.0-11844253250</t>
  </si>
  <si>
    <t>CCR-0133818</t>
  </si>
  <si>
    <t>['wide range', 'time complexity', 'time codes', 'sphere decoding', 'recent years', 'received signals', 'posteriori probability', 'noise ratios', 'low complexity', 'iterative scheme', 'greatly improve', 'employ space', 'best way']</t>
  </si>
  <si>
    <t>Expected complexity | Iterative decoding | Low-density parity check (LDPC) codes | Multiantenna systems | Polynomial-time complexity | Space-time codes | Sphere decoding | Turbo codes | Wireless communications</t>
  </si>
  <si>
    <t>In recent years, soft iterative decoding techniques have been shown to greatly improve the bit error rate performance of various communication systems. For multiantenna systems employing space-time codes, however, it is not clear what is the best way to obtain the soft information required of the iterative scheme with low complexity. In this paper, we propose a modification of the Fincke-Pohst (sphere decoding) algorithm to estimate the maximum a posteriori probability of the received symbol sequence. The new algorithm solves a nonlinear integer least squares problem and, over a wide range of rates and signal-to-noise ratios, has polynomial-time complexity. Performance of the algorithm, combined with convolutional, turbo, and low-density parity check codes, is demonstrated on several multiantenna channels. The results for systems that employ space-time modulation schemes seem to indicate that the best performing schemes are those that support the highest mutual information between the transmitted and received signals, rather than the best diversity gain.</t>
  </si>
  <si>
    <t>2299-2311</t>
  </si>
  <si>
    <t>60031581;60031581;60012708</t>
  </si>
  <si>
    <t>35500090200;7006111389;7102843718</t>
  </si>
  <si>
    <t>Vikalo, H.;Hassibi, B.;Kailath, T.</t>
  </si>
  <si>
    <t>Pasadena;Palo Alto</t>
  </si>
  <si>
    <t>California Institute of Technology;Stanford University</t>
  </si>
  <si>
    <t>60031581;60012708</t>
  </si>
  <si>
    <t>Vikalo H.</t>
  </si>
  <si>
    <t>Iterative decoding for MIMO channels via modified sphere decoding</t>
  </si>
  <si>
    <t>10.1109/TWC.2004.837271</t>
  </si>
  <si>
    <t>2-s2.0-11844253863</t>
  </si>
  <si>
    <t>ECS-9979448</t>
  </si>
  <si>
    <t>['unique structure', 'transmit antennas', 'time design', 'three designs', 'temporal dimension', 'still applicable', 'spatial diversity', 'spatial dimension', 'snr requirements', 'selected users', 'noise ratio', 'lp algorithm', 'linear programming', 'ildp algorithm', 'identical information', 'division multiple', 'channel states', 'assumed known', 'also propose']</t>
  </si>
  <si>
    <t>Broadcast | Code-division multiple access (CDMA) | Multicast | Space-time block codes | Space-time processing | Transmit-receive joint optimization</t>
  </si>
  <si>
    <t>Selective broadcast schemes for point-to-multiple point transmission of identical information to several selected users are studied for a code-division multiple-access wireless system. The channel states for all selected users are assumed known at both the transmitter and the receivers. The goal is to minimize total transmit power while satisfying minimum received signal-to-noise ratio (SNR) requirements. Three designs, namely, time-only, space-time and space-only, are investigated. In the time-only design no spatial diversity is available, and we solve the optimal transmit signature code by developing iterative least distance programming (ILDP) and linear programming (LP) algorithms. In the space-time design, transmit antennas are exploited in addition to the temporal dimension, and we show the ILDP algorithm is still applicable. The LP algorithm can also be adapted with the integration of space-time block codes, which we term the space-time block coding LP (STC-LP) algorithm. In the space-only design, only the spatial dimension is available and we study the optimization of the transmit antenna weights to satisfy the users' SNR requirements. We show that the STC-LP algorithm applies in this case. We also propose an iterative spatial diagonalization algorithm to explore the unique structure of the space-only problem.</t>
  </si>
  <si>
    <t>2040-2050</t>
  </si>
  <si>
    <t>60023290;60032179;60032179</t>
  </si>
  <si>
    <t>55973381400;7006280121;7006765697</t>
  </si>
  <si>
    <t>Zhang, Jianzhong;Sayeed, Akbar M.;Van Veen, Barry D.</t>
  </si>
  <si>
    <t>Madison;Murray</t>
  </si>
  <si>
    <t>University of Wisconsin-Madison;Nokia USA</t>
  </si>
  <si>
    <t>60032179;60023290</t>
  </si>
  <si>
    <t>Optimal space-time transceiver design for selective wireless broadcast with channel state information</t>
  </si>
  <si>
    <t>10.1109/TWC.2004.837452</t>
  </si>
  <si>
    <t>2-s2.0-11844257638</t>
  </si>
  <si>
    <t>DAAD19-01-2-0011</t>
  </si>
  <si>
    <t>['transmit sd', 'tradeoff performance', 'ser formulas', 'receive gsc', 'qam modulations', 'closed form']</t>
  </si>
  <si>
    <t>Generalized selection combining (GSC) | Rayleigh fading | Transmit diversity</t>
  </si>
  <si>
    <t>We analyze the average symbol error rate (SER) of M-PSK and M-QAM modulations with transmit antenna selection diversity (SD) and receive generalized selection combining (GSC) in Rayleigh fading channels. SER formulas are derived in closed form, and numerical results show that transmit SD and receive GSC are flexible to tradeoff performance for complexity.</t>
  </si>
  <si>
    <t>1980-1983</t>
  </si>
  <si>
    <t>60029445-60029251;60029445</t>
  </si>
  <si>
    <t>55308428000;36049280600</t>
  </si>
  <si>
    <t>Cai, Xiaodong;Giannakis, Georgios B.</t>
  </si>
  <si>
    <t>Minneapolis;Coral Gables</t>
  </si>
  <si>
    <t>University of Minnesota Twin Cities;University of Miami</t>
  </si>
  <si>
    <t>60029445;60029251</t>
  </si>
  <si>
    <t>Cai X.</t>
  </si>
  <si>
    <t>Performance analysis of combined transmit selection diversity and receive generalized selection combining in rayleigh fading channels</t>
  </si>
  <si>
    <t>10.1109/TWC.2004.837426</t>
  </si>
  <si>
    <t>2-s2.0-11844264869</t>
  </si>
  <si>
    <t>['time modulation', 'static channels', 'squares algorithm', 'recently proposed', 'psk signals', 'proposed df', 'linear prediction', 'fading channels', 'differential detection', 'data throughput', 'channel statistics', 'apsk signals', 'also applicable']</t>
  </si>
  <si>
    <t>Amplitude/phase shift keying (APSK) | Decision feedback differential detection (DF-DD) | Differential orthogonal space-time modulation (DOSTM) | Orthogonal space-time codes</t>
  </si>
  <si>
    <t>Differential orthogonal space-time modulation (DOSTM) with amplitude/phase shift keying (APSK) signals has been recently proposed to improve the data throughput of the DOSTM with PSK signals over quasi-static channels. In this letter, decision feedback differential detection (DF-DD) based on linear prediction is presented for the DOSTM with APSK Signals (DOSTM-APSK) over flat-fading channels. The proposed DF-DD offers better performance than the differential detection when the channel experiences fast fading. The coefficients of the linear prediction based DF-DD can be obtained by an adaptive recursive least-squares algorithm, where the channel statistics are not needed. The proposed DF-DD is also applicable to the general unitary differential space-time modulation.</t>
  </si>
  <si>
    <t>1873-1875</t>
  </si>
  <si>
    <t>16040294200;7402179288</t>
  </si>
  <si>
    <t>Song, Aijun;Xia, Xiang Gen</t>
  </si>
  <si>
    <t>Decision feedback differential detection for differential orthogonal space-time modulation with APSK signals over flat-fading channels</t>
  </si>
  <si>
    <t>10.1109/TWC.2004.838412</t>
  </si>
  <si>
    <t>2-s2.0-11844268104</t>
  </si>
  <si>
    <t>['transmission periods', 'time axis', 'th tp', 'spread spectrum', 'slotted aloha', 'simultaneously access', 'protocol divides', 'proposed protocol', 'previous tp', 'packets generated', 'multipacket reception', 'mpr capability', 'mpr ).', 'ith tp', 'expected length', 'estimated based', 'efficiently utilized', 'current tp', 'antenna array']</t>
  </si>
  <si>
    <t>Medium access control (MAC) | Multipacket reception (MPR) | Random access network</t>
  </si>
  <si>
    <t>A dynamic medium access control (MAC) protocol is proposed for a finite-user slotted channel with multipacket reception (MPR). This protocol divides the time axis into transmission periods (TPs) where the ith TP is dedicated to the transmission of the packets generated in the (i - 1)th TP. At the beginning of each TP, the state (active or idle) of each user is estimated based on the length of the previous TP and the incoming traffic load. By exploiting the information on the state of users and the channel MPR capability, the number of users who can simultaneously access the channel in the current TP is chosen so that the expected length of this TP is minimized. As a result, the MPR capability is more efficiently utilized by the proposed protocol as compared to, for example, the slotted ALOHA with optimal retransmission probability. Furthermore, the proposed protocol requires little online computation. Its simplicity is comparable to that of slotted ALOHA. It can be applied to random access networks with spread spectrum and/or antenna array.</t>
  </si>
  <si>
    <t>2221-2231</t>
  </si>
  <si>
    <t>60014439;60007776</t>
  </si>
  <si>
    <t>7402764062;7201891619</t>
  </si>
  <si>
    <t>Zhao, Qing;Tong, Lang</t>
  </si>
  <si>
    <t>Davis;Ithaca</t>
  </si>
  <si>
    <t>University of California, Davis;Cornell University</t>
  </si>
  <si>
    <t>Zhao Q.</t>
  </si>
  <si>
    <t>A dynamic queue protocol for multiaccess wireless networks with multipacket reception</t>
  </si>
  <si>
    <t>10.1109/TWC.2004.837654</t>
  </si>
  <si>
    <t>2-s2.0-11844269911</t>
  </si>
  <si>
    <t>['time modulation', 'theoretical analysis', 'single branch', 'partitioning scheme', 'pairwise error', 'noise ratio', 'information rate', 'high signal', 'fading channel', 'event probability', 'coded ustm']</t>
  </si>
  <si>
    <t>Bit-error probability (BEP) | Multiple antennas | Rayleigh-fading channels | Trellis codes | Unitary space-time modulation (USTM)</t>
  </si>
  <si>
    <t>In this paper, we propose and investigate a multiple-trellis-coded unitary space-time modulation (MTC-USTM) for a Rayleigh-flat-fading channel, where k ‚â• 2 unitary space-time signal blocks are assigned to a single branch in the trellis. We have also evolved design criteria which are aimed at minimizing the pairwise error-event probability (PEP) and a partitioning scheme for the k-fold Cartesian product of the UST signal set for MTCUSTM. We demonstrate through simulations as well as theoretical analysis that MTC-USTM can produce superior bit-error probability performance over the trellis-coded USTM (single signal per branch) of the same information rate and number of states, especially in the region of high signal-to-noise ratio.</t>
  </si>
  <si>
    <t>2335-2344</t>
  </si>
  <si>
    <t>38062091000;7005536438</t>
  </si>
  <si>
    <t>Sun, Zhenyu;Tjhung, Tjeng Thiang</t>
  </si>
  <si>
    <t>Sun Z.</t>
  </si>
  <si>
    <t>Multiple-trellis-coded unitary space-time modulation in Rayleigh flat fading</t>
  </si>
  <si>
    <t>10.1109/TWC.2004.837659</t>
  </si>
  <si>
    <t>2-s2.0-11844271518</t>
  </si>
  <si>
    <t>['transmit antennas', 'receive antennas', 'multiuser multiple', 'much larger', 'maximum throughput', 'large number', 'input multiple', 'hence demonstrating', 'future research', 'division multiple', 'correlated channels']</t>
  </si>
  <si>
    <t>Multiple-input multiple-output (MIMO) systems | Multiuser decomposition | Multiuser MIMO | Transmit single processing</t>
  </si>
  <si>
    <t>In this letter, we introduce five different strategies of linear transmit signal processing for multiuser multiple-input multiple-output (MIMO) systems and provide performance comparisons in terms of maximum throughput in both uncorrelated and correlated channels when the number of transmit antennas is much larger than the number of receive antennas. It is shown that the multiuser MIMO schemes are preferable to time-division multiple-access (TDMA)-based MIMO schemes, hence demonstrating the power of multiuser MIMO signal processing. Our work also indicates possibilities for future research in finding efficient suboptimal algorithms. As an example, we show that our multiuser MIMO decomposition scheme can improve the maximum throughput compared to TDMA-based MIMO schemes for large number of transmit antennas or high transmit power.</t>
  </si>
  <si>
    <t>1936-1941</t>
  </si>
  <si>
    <t>60008592;60019722;60008592;60019722</t>
  </si>
  <si>
    <t>7005693732;6602662076;7006019510;6701497651</t>
  </si>
  <si>
    <t>Choi, Ruly Lai U.;Ivrlaƒç, Michel T.;Murch, Ross D.;Utschick, Wolfgang</t>
  </si>
  <si>
    <t>Germany;Hong Kong</t>
  </si>
  <si>
    <t>Munich;Hong Kong</t>
  </si>
  <si>
    <t>Technical University of Munich;Hong Kong University of Science and Technology</t>
  </si>
  <si>
    <t>60019722;60008592</t>
  </si>
  <si>
    <t>Choi R.</t>
  </si>
  <si>
    <t>On strategies of multiuser MIMO transmit signal processing</t>
  </si>
  <si>
    <t>10.1109/TWC.2004.837636</t>
  </si>
  <si>
    <t>2-s2.0-11844272032</t>
  </si>
  <si>
    <t>['using dual', 'simulated using', 'san jose', 'rician k', 'polarized antennas', 'polarization discrimination', 'path loss', 'input multiple', 'factor model', 'experimental data', 'elaborate k', 'derived based', 'derivative analysis', 'correlation among', 'copolarized k', 'assumes variation', '48 ghz']</t>
  </si>
  <si>
    <t>Capacity | Correlation coefficient | K | Measurements | Multiple-input multiple-output (MIMO) | Path loss | Propagation modeling | Rician-factor | XPD</t>
  </si>
  <si>
    <t>This paper presents outdoor propagation measurements together with derivative analysis, modeling, and simulation of the 2 √ó 2 fixed wireless multiple-input multiple-output (MIMO) channel. Experimental data were collected in the suburban residential areas of San Jose, CA, at 2.48 GHz by using dual-polarized antennas. Measurement results include the estimation of path loss, Rician K-factor, cross-polarization discrimination (CPD), correlation coefficients, and the MIMO channel capacity. An elaborate K-factor model that assumes variation over location, time, and frequency is developed. Distance-dependent CPD models of the variable and constant signal components are proposed. A generalized 2 √ó 2 MIMO channel model is then derived based on the correlation among the path loss, the copolarized K-factor, and the CPD's distribution of the constant and scattered signal components. Finally, the MIMO channel response is simulated using the newly developed model, and results are found to be well in agreement with measurements.</t>
  </si>
  <si>
    <t>2288-2298</t>
  </si>
  <si>
    <t>100377464-60110605;100377464-60121795;100377464-60025858;100377464-60110605</t>
  </si>
  <si>
    <t>7003706051;6701726464;57197164545;6602328165</t>
  </si>
  <si>
    <t>Erceg, Vinko;Soma, Pitchaiah;Baum, Daniel S.;Catreux, Severine</t>
  </si>
  <si>
    <t>United States;United States;Switzerland;United States</t>
  </si>
  <si>
    <t>Mountain View;San Jose;Zurich ZH,;San Jose</t>
  </si>
  <si>
    <t>Polaris Wireless, Inc.;Broadcom Inc., San Jose;ETH Zurich;Iospan Wireless Inc.</t>
  </si>
  <si>
    <t>60121795;60110605;60025858;100377464</t>
  </si>
  <si>
    <t>Erceg V.</t>
  </si>
  <si>
    <t>Multiple-input multiple-output fixed wireless radio channel measurements and modeling using dual-polarized antennas at 2.5 GHz</t>
  </si>
  <si>
    <t>10.1109/TWC.2004.837298</t>
  </si>
  <si>
    <t>2-s2.0-11844276001</t>
  </si>
  <si>
    <t>CCR-0121565</t>
  </si>
  <si>
    <t>['window size', 'smaller size', 'severe leakage', 'received signals', 'polynomial order', 'performance significantly', 'large leakage', 'interference suppression', 'instantaneous correlations', 'estimation error', 'division multiplexing', 'desired signals', 'clustered ofdm', 'classical ofdm', 'calculate weights', 'based estimator', 'adaptive algorithm']</t>
  </si>
  <si>
    <t>Adaptive antenna arrays | Clustered orthogonal frequency-division multiplexing (OFDM) | Interference suppression | Polynomial-based parameter estimation</t>
  </si>
  <si>
    <t>In this paper, we investigate clustered orthogonal frequency-division multiplexing (OFDM) with adaptive antenna arrays for interference suppression. To calculate weights for interference suppression, instantaneous correlations of the received signals and channel responses corresponding to the desired signals have to be estimated. However, due to smaller size of each cluster for clustered OFDM than for classical OFDM, the discrete Fourier transform (DFT)-based estimator has large leakage and results in severe performance degradation. Therefore, a polynomial-based parameter estimator is proposed to combat the severe leakage of the DFT based estimator. We study the impact of the polynomial order and window size on the estimation error. An approximately optimal window size for the polynomial-based estimator is obtained and an adaptive algorithm for the optimal window size is developed. With the adaptive algorithm, the polynomial-based estimator has no leakage and does not require channel statistics. Simulation results show that the developed algorithm improves the performance significantly.</t>
  </si>
  <si>
    <t>2189-2197</t>
  </si>
  <si>
    <t>57224914307;57195633181</t>
  </si>
  <si>
    <t>Zhang, Hua;Li, Ye</t>
  </si>
  <si>
    <t>Zhang H.</t>
  </si>
  <si>
    <t>Clustered OFDM with adaptive antenna arrays for interference suppression</t>
  </si>
  <si>
    <t>10.1109/TWC.2004.837652</t>
  </si>
  <si>
    <t>2-s2.0-11844278291</t>
  </si>
  <si>
    <t>['random vector', 'orthogonal space', 'maximization algorithm', 'iterative detection', 'ideal knowledge', 'fading rate', 'error performance', 'decoding schemes', 'channel state']</t>
  </si>
  <si>
    <t>Expectation-maximization (EM) algorithm | Maximum a posteriori (MAP) estimation | Space-time coding</t>
  </si>
  <si>
    <t>The expectation-maximization algorithm for maximum a posteriori (MAP) estimation of a random vector is applied to the problem of detection of orthogonal space-time block codes over time-selective Rayleigh fading channels. This results in a soft-in soft-out detection algorithm suitable for iterative detection/decoding schemes. Simulation results show that the error performance of the proposed detection algorithm is very close to that of a MAP detector endowed with an ideal knowledge of the channel state if the fading rate is not too fast.</t>
  </si>
  <si>
    <t>1885-1889</t>
  </si>
  <si>
    <t>60004591;60004591;60004591;60004591</t>
  </si>
  <si>
    <t>55424535700;6603936279;36763919900;7003900676</t>
  </si>
  <si>
    <t>Gallo, A. S.;Chiavaccini, E.;Muratori, F.;Vitetta, G. M.</t>
  </si>
  <si>
    <t>BEM-based SISO detection of orthogonal space-time block codes over frequency flat-fading channels</t>
  </si>
  <si>
    <t>10.1109/TWC.2004.837412</t>
  </si>
  <si>
    <t>2-s2.0-11844279753</t>
  </si>
  <si>
    <t>['user system', 'two antennas', 'times greater', 'tdma ),', 'system capacity', 'squared error', 'single cell', 'signals occupying', 'original single', 'net effect', 'multiuser detection', 'mud gives', 'mmse ).', 'minimum mean', 'maximum likelihood', 'frequency slot', 'detection method', 'coverage area', 'compare ml', 'cellular system']</t>
  </si>
  <si>
    <t>Antenna arrays | Cochannel interference | Communication system performance | Fading channels | Land mobile radio cellular systems | Least mean-square methods | Maximum likelihood (ML) detection | Mobile communication | Multidimensional signal detection</t>
  </si>
  <si>
    <t>Multiuser detection (MUD) of signals occupying the same time/frequency slot has been shown to provide significant increases in the capacity of a single cell or coverage area. In a cellular system, however, increasing the number of users per cell also produces increased interference from other cells. Compensation by increasing the co-channel cell spacing partially offsets the capacity gain due to MUD, and the net effect on system capacity then rests on the detection method, such as maximum likelihood (ML) or minimum mean-squared error (MMSE). This paper is the first to analyze the net capacity gains due to ML-MUD in time division multiple access (TDMA), and the first to compare ML-MUD with MMSE-MUD on this basis. We demonstrate that ML-MUD with M cochannel users per cell and four base station antennas gives a net system capacity that is M times greater than that of single-user TDMA system with two antennas. In contrast, we show that MMSE-MUD gives only a modest net capacity increase, and that the system capacity may actually decrease with more than one or two users per cell, making it poorer than the original single-user system.</t>
  </si>
  <si>
    <t>2072-2082</t>
  </si>
  <si>
    <t>60103834;60018491</t>
  </si>
  <si>
    <t>7402661726;7005366081</t>
  </si>
  <si>
    <t>Grant, Stephen J.;Cavers, James K.</t>
  </si>
  <si>
    <t>Plano;Burnaby</t>
  </si>
  <si>
    <t>Ericsson Inc.;Simon Fraser University</t>
  </si>
  <si>
    <t>Grant S.J.</t>
  </si>
  <si>
    <t>System-wide capacity increase for narrowband cellular systems through multiuser detection and base station diversity arrays</t>
  </si>
  <si>
    <t>10.1109/TWC.2004.837625</t>
  </si>
  <si>
    <t>2-s2.0-11844280354</t>
  </si>
  <si>
    <t>['transmit antennas', 'time codes', 'systems operated', 'proposed techniques', 'proposed framework', 'pairwise probability', 'numerical results', 'jointly optimize', 'input multiple', 'error analysis', 'constructing space', 'code robustness', 'channel interference', 'cci ).', 'arbitrary numbers', 'also presented', 'algebraic framework']</t>
  </si>
  <si>
    <t>Block-fading (BF) channels | Channel state information (CSI) | Co-channel interference (CCI) | Erasure channel (EC) | Space-time codes (STCs) | Wireless communication</t>
  </si>
  <si>
    <t>In this paper, we consider the design of space-time codes for multiple-input multiple-output (MIMO) systems operated in the presence of co-channel interference (CCI). Based on the pairwise probability of error analysis, we develop a new design criterion that determines the code robustness to CCI (CCI diversity gain). We further develop an algebraic framework for constructing space-time codes that jointly optimize the fading and CCI diversity gains. The proposed framework is general for arbitrary numbers of transmit antennas and quadrature amplitude modulation constellations. Numerical results that quantify the performance gains offered by the proposed techniques are also presented.</t>
  </si>
  <si>
    <t>1953-1958</t>
  </si>
  <si>
    <t>7003559205;7005365875</t>
  </si>
  <si>
    <t>Arunachalam, Anand;Gamal, Hesham El</t>
  </si>
  <si>
    <t>Arunachalam A.</t>
  </si>
  <si>
    <t>Space-time coding for MIMO systems with co-channel interference</t>
  </si>
  <si>
    <t>10.1109/TWC.2004.837618</t>
  </si>
  <si>
    <t>2-s2.0-11844288350</t>
  </si>
  <si>
    <t>HKUST6164/02E</t>
  </si>
  <si>
    <t>['wireless links', 'widely regarded', 'varying channels', 'subcarriers characterized', 'service improvement', 'rate transmission', 'rapid time', 'proposed system', 'previous work', 'mobile stations', 'largest eigenvalues', 'intersymbol interference', 'feedback delay', 'eigenvectors associated', 'dynamically assigns', 'beamforming weights', 'base stations', 'bandwidth efficiency', 'also considered', 'adaptive modulation', 'adaptive beamforming', 'adaptive antenna']</t>
  </si>
  <si>
    <t>Adaptive antenna arrays | Adaptive modulation | Dynamic spatial subchannel allocation | Joint transmit and receive beamforming | Multiple-input multiple-output (MIMO) | Orthogonal frequency-division multiplexing (OFDM)</t>
  </si>
  <si>
    <t>Orthogonal frequency division multiplexing (OFDM) has been widely regarded as an effective modulation technique for mitigating the effects of intersymbol interference in a frequency selective fading channel and for providing reliable high-data-rate transmission over wireless links. Adaptive antenna arrays at the base and mobile stations can achieve further increases in system's capacity and bandwidth efficiency, as well as in quality-of-service improvement in conventional OFDM systems. The conventional adaptive antenna-arrays-based OFDM systems always use the subcarriers characterized by the largest eigenvalues to transmit the OFDM block symbols. In this paper and in contrast to previous work, we propose dynamic spatial subchannel allocation with adaptive beamforming for broadband OFDM wireless transmission systems. The proposed system adaptively selects the eigenvectors associated with the relatively large spatial subchannel eigenvalues to generate the beamforming weights at the mobile and base stations and then dynamically assigns the corresponding best spatial subchannels to transmit the OFDM block symbols. It is shown that the proposed system can achieve better performance than an adaptive antenna-arrays-based OFDM system without dynamic spatial subchannel allocation over multipath fading channels. Simulation results also reveal that the proposed system is far less susceptible to feedback delay in rapid time-varying channels and a little more sensitive to channel estimation errors than conventional adaptive antenna-arrays-based OFDM systems. The performance of the proposed system combined with adaptive modulation is also considered.</t>
  </si>
  <si>
    <t>2097-2107</t>
  </si>
  <si>
    <t>60025278-60008592-126705222;60025278;60008592</t>
  </si>
  <si>
    <t>7403339924;55666697100;42161044900</t>
  </si>
  <si>
    <t>Pan, Ya Han;Letaief, Khaled Ben;Cao, Zhigang</t>
  </si>
  <si>
    <t>China;Hong Kong;China</t>
  </si>
  <si>
    <t>Beijing;Hong Kong;Jiangsu</t>
  </si>
  <si>
    <t>Tsinghua University;Hong Kong University of Science and Technology;Nanjing Telecommunication Technology</t>
  </si>
  <si>
    <t>60025278;60008592;126705222</t>
  </si>
  <si>
    <t>Pan Y.H.</t>
  </si>
  <si>
    <t>Dynamic spatial subchannel allocation with adaptive beamforming for MIMO/OFDM systems</t>
  </si>
  <si>
    <t>10.1109/TWC.2004.841542</t>
  </si>
  <si>
    <t>2-s2.0-11844296744</t>
  </si>
  <si>
    <t>['water filling', 'user level', 'user achieves', 'two subproblems', 'two kinds', 'transmission history', 'time domain', 'throughput allocation', 'system level', 'system finds', 'suboptimal low', 'specific time', 'simulation results', 'qam modulations', 'power control', 'modulation rates', 'following needs', 'ensure fairness', 'different users', 'desired time', 'combat time', 'channel condition', 'average throughput', 'antenna diversity', 'adaptive modulation', 'acceptable ranges', '7 db', '2 bit']</t>
  </si>
  <si>
    <t>Antenna arrays | Power control | Resource management</t>
  </si>
  <si>
    <t>In multiaccess wireless communication systems, power control and adaptive modulation are two important means to increase spectral efficiencies, combat time-varying fading channels, and reduce cochannel interferences. The overall uplink transmitted power is minimized under the constraints that there is no reduction in overall network throughput and each user achieves the desired time-average throughput. Adaptive M-QAM modulations with two kinds of antenna diversity are considered. Each user can select a range of modulation rates, according to his channel condition and transmission history. Two subproblems are considered for the development of suboptimal low-complexity adaptive algorithms. First, at the user level, the following needs to be determined: the range of modulation rates that each user can accept at a specific time to ensure fairness. Then, each time at the system level, within the acceptable ranges, the system finds out what throughput allocation for different users requires the lowest overall transmitted power. The scheme can be interpreted as "water filling" each user's throughput in time domain and allocating network throughput to different users at each time. From the simulation results, the proposed scheme reduces the overall transmitted power up to 7 dB and increases average spectral efficiency up to 1.2 bit/s/Hz, compared with the previous known power control schemes.</t>
  </si>
  <si>
    <t>2170-2181</t>
  </si>
  <si>
    <t>Power minimization under throughput management over wireless networks with antenna diversity</t>
  </si>
  <si>
    <t>10.1109/TWC.2004.837431</t>
  </si>
  <si>
    <t>2-s2.0-11844302250</t>
  </si>
  <si>
    <t>CCR-0081706</t>
  </si>
  <si>
    <t>['therefore modified', 'stc ),', 'iterative process', 'interleaved space', 'gray labeling', 'effectively exploit', 'decoding metric', 'concatenating structure', 'available diversity']</t>
  </si>
  <si>
    <t>Bit-interleaved coded modulation | Concatenated codes | Iterative decoding | Multiantenna communications | Space-time coding, trellis codes</t>
  </si>
  <si>
    <t>Bit-interleaved space-time coded modulation (BI-STC), which combines serial concatenation of bit-interleaved coded modulation (BICM) with space-time block codes, can effectively exploit the available diversity in space and time under various fading conditions. In this letter, we propose to use iterative decoding to further improve the performance of BI-STC by exploiting the concatenating structure of the codes. The decoding metric is therefore modified to fit for the iterative process, and the derived error bounds suggest that set-partition labeling instead of gray labeling should be used when considering iterative decoding.</t>
  </si>
  <si>
    <t>1912-1917</t>
  </si>
  <si>
    <t>60018714;60004923</t>
  </si>
  <si>
    <t>7201414174;7201973784</t>
  </si>
  <si>
    <t>Hong, Zhihong;Hughes, Brian L.</t>
  </si>
  <si>
    <t>Ottawa;Raleigh</t>
  </si>
  <si>
    <t>Communications Research Centre;NC State University</t>
  </si>
  <si>
    <t>Hong Z.</t>
  </si>
  <si>
    <t>Bit-interleaved space-time coded modulation with iterative decoding</t>
  </si>
  <si>
    <t>10.1109/TWC.2004.837450</t>
  </si>
  <si>
    <t>2-s2.0-11844302254</t>
  </si>
  <si>
    <t>['weight convergence', 'using less', 'sixteen antennas', 'received samples', 'proposed method', 'paper presents', 'estimated using', 'desired signal', 'correlation vector', 'correlation matrix', 'combined use']</t>
  </si>
  <si>
    <t>Adaptive antennas | Decision-feedback | Minimum mean square error (MMSE) combining | Weight convergence | Wireless communication</t>
  </si>
  <si>
    <t>This paper presents a rapid initial weight computation method for adaptive array antennas. The proposed method estimates a correlation matrix and a correlation vector, where the correlation matrix is estimated using not only received samples with the desired signal, but also those before starting the transmission of the desired signal. The proposed method reduces the number of known symbols required for weight convergence. Furthermore, the combined use of the proposed method and the decision-feedback minimum mean square error combining method significantly improves weight convergence. Numerical results show that the combined method converges an array with sixteen antennas by using less than ten known symbols.</t>
  </si>
  <si>
    <t>1902-1905</t>
  </si>
  <si>
    <t>100311546;100311546;100311546</t>
  </si>
  <si>
    <t>35781600100;56000668000;7102239267</t>
  </si>
  <si>
    <t>Hara, Yoshitaka;Fujita, Chihiro;Kamio, Yukiyoshi</t>
  </si>
  <si>
    <t>Technology Research Lab Co, Ltd</t>
  </si>
  <si>
    <t>Initial weight computation method with rapid convergence for adaptive array antennas</t>
  </si>
  <si>
    <t>10.1109/TWC.2004.837398</t>
  </si>
  <si>
    <t>2-s2.0-11844305017</t>
  </si>
  <si>
    <t>['two antennas', 'transmit antennas', 'orthogonal code', 'limited feedback', 'gccs ).', 'coherent codes']</t>
  </si>
  <si>
    <t>Antenna array processing | Diversity | Space-time block codes | Transmit diversity</t>
  </si>
  <si>
    <t>During the last few years a number of space-time block codes have been proposed for use in multiple transmit antennas systems. In this paper we propose a method to extend any space-time code constructed for m transmit antennas to m p transmit antennas through group-coherent codes (GCCs). GCCs make use of very limited feedback from the receiver (as low as 1 bit). In particular the scheme can be used to extend any orthogonal code (e.g., Alamouti code) to more than two antennas while preserving low decoding complexity, full diversity benefits, and full data rate.</t>
  </si>
  <si>
    <t>1959-1962</t>
  </si>
  <si>
    <t>60010348;60029859</t>
  </si>
  <si>
    <t>8384826000;7004295903</t>
  </si>
  <si>
    <t>Akhtar, Jabran;Gesbert, David</t>
  </si>
  <si>
    <t>France;Norway</t>
  </si>
  <si>
    <t>Sophia Antipolis;Oslo</t>
  </si>
  <si>
    <t>EURECOM Ecole d'Ing√©nieur et Centre de Recherche en Sciences du Num√©rique;Universitetet i Oslo</t>
  </si>
  <si>
    <t>60029859;60010348</t>
  </si>
  <si>
    <t>Akhtar J.</t>
  </si>
  <si>
    <t>Extending orthogonal block codes with partial feedback</t>
  </si>
  <si>
    <t>10.1109/TWC.2004.837469</t>
  </si>
  <si>
    <t>2-s2.0-11844305643</t>
  </si>
  <si>
    <t>['turbo decoding', 'stream ecc', 'rc denoting', 'rate 3', 'rate 1', 'random interleaver', 'price paid', 'nr increases', 'increased complexity', 'fdfr module', 'ecc rate', 'diversity full', 'developed recently', 'convolutional codes', 'constellation size', 'coded v', 'cbnvolutional codes', 'antenna system', 'achieve full', '1 db']</t>
  </si>
  <si>
    <t>Diversity | FDFR | Space-time | Turbo decoding | V-BLAST</t>
  </si>
  <si>
    <t>A full-diversity full-rate (FDFR) multi-antenna system was developed recently, enabling uncoded layered space-time (LST) transmissions to achieve full-diversity (NtNr) and full-rate (Nt symbols per channel use) simultaneously, for any number of transmit antennas Nt and receive antennas Nr. In this paper, we investigate the performance of a coded FDFR design obtained by concatenating an error control coding (ECC) module and FDFR module with a random interleaver in between. Turbo decoding is performed at the receiver. With Rc denoting the ECC rate, dmin the minimum Hamming distance of the ECC, and M the constellation size, an overall transfer rate of RcN tlog2M bits per channel use and a full diversity order dminNtNt are achieved. Different ECC choices are considered. Approximate analysis reveals that multi-stream ECC and single-stream ECC make no difference when cbnvolutional codes with long frame length and near-optimal MIMO decoding schemes are adopted. Without sacrificing rate, the coded FDFR system improves error performance compared with coded V-BLAST, when relatively weak codes are used. As Nr increases, even strong codes such as rate 1/2 turbo codes can benefit from FDFR. Specifically, 1.5-2 dB gain over coded V-BLAST is obtained in a 2 √ó 2 antenna setup when convolutional codes or rate 3/4 turbo codes are used; 0.5 dB gain is offered in a 2 √ó 5 setup when rate 1/2 turbo codes are used. Coded FDFR also outperforms a 16-QAM Alamouti coded scheme by 1 dB when convolutional codes are used. The price paid is increased complexity. Copyright ¬© 2004 John Wiley &amp; Sons, Ltd.</t>
  </si>
  <si>
    <t>711-725</t>
  </si>
  <si>
    <t>60029445;60011754;60029445</t>
  </si>
  <si>
    <t>7405335621;7404549306;36049280600</t>
  </si>
  <si>
    <t>Wang, Renqiu;Ma, Xiaoli;Giannakis, Georgios B.</t>
  </si>
  <si>
    <t>Minneapolis;Auburn</t>
  </si>
  <si>
    <t>University of Minnesota Twin Cities;Auburn University</t>
  </si>
  <si>
    <t>60029445;60011754</t>
  </si>
  <si>
    <t>Wang R.</t>
  </si>
  <si>
    <t>Improving the performance of coded FDFR multi-antenna systems with turbo-decoding</t>
  </si>
  <si>
    <t>10.1002/wcm.250</t>
  </si>
  <si>
    <t>2-s2.0-13244251137</t>
  </si>
  <si>
    <t>['tutorial paper', 'time code', 'soft decoder', 'properly combining', 'iterative algorithms', 'interference canceler', 'general space', 'exit characteristics', 'convergence behavior', 'connected blocks']</t>
  </si>
  <si>
    <t>EXIT charts | Iterative receivers | Multiple antennas | Space-time coding</t>
  </si>
  <si>
    <t>In this tutorial paper, we describe iterative receivers that combine a soft decoder for a general space-time code with a spatial-interference canceler. The performance of these receivers is analyzed by using EXIT charts, a convenient graphical description that yields quite accurate results. By properly combining the EXIT characteristics of the canceler and of the decoder, the convergence behavior of the iterative algorithms can be understood, and design guidelines derived. The idea here is to observe that both the interference canceler and the decoder can be studied by examining the evolution of the extrinsic information passed along to the connected blocks. Copyright ¬© 2004 John Wiley &amp; Sons, Ltd.</t>
  </si>
  <si>
    <t>697-710</t>
  </si>
  <si>
    <t>7102451112;6602339496;7005315165</t>
  </si>
  <si>
    <t>Biglieri, Ezio;Nordio, Alessandro;Taricco, Giorgio</t>
  </si>
  <si>
    <t>Iterative receivers for coded MIMO signaling</t>
  </si>
  <si>
    <t>10.1002/wcm.248</t>
  </si>
  <si>
    <t>2-s2.0-13244257013</t>
  </si>
  <si>
    <t>['transmission power', 'significantly increased', 'scalar dcm', 'realistic parameters', 'rate supported', 'rate request', 'performance based', 'packet basis', 'multiple antennas', 'ms link', 'mobile station', 'local minima', 'jointly adjusts', 'invariant within', 'frequency sub', 'dimensional dcm', 'dcm schemes', 'dcm parameters', 'dcm ),', 'channel allocation', 'centralized dcm', 'central controller', 'cell environments', 'cell boundary', 'carrier multi']</t>
  </si>
  <si>
    <t>Convex optimization | Dynamic channel management | Multi-antenna MIMO | Multi-carrier OFDM | Wireless cellular systems</t>
  </si>
  <si>
    <t>We consider dynamic channel management (DCM), more specifically power control and channel allocation, in multi-carrier multi-antenna wireless cellular systems. A quasi-static channel model is assumed such that the channels remain approximately time-invariant within each packet. On a packet-by-packet basis, the mobile station (MS) receivers feed back the DCM parameters to the corresponding base station (BS) transmitters in order to minimize the transmission power and strive to satisfy every individual user's data-rate request. While optimum, centralized DCM for all active cells typically requires solution of a non-convex optimization problem (which is subject to local minima) and requires intense channel feedback to a central controller. We instead consider sub-optimal distributed DCM, where each individual cell locally optimizes its own performance based on the local channel information, In particular, we compare three distributed DCM schemes, namely the two-dimensional DCM, which jointly adjusts both spatial and frequency sub-channels of each BS-MS link, the one-dimensional DCM, which adjusts only the frequency sub-channels and the scalar DCM, which adjusts each BS-MS link by one scalar power coefficient. These DCM schemes are investigated in multi-cell environments with realistic parameters; and it is seen that due to the multiple antennas, the maximum supportable rate (i.e. the rate supported by practically finite transmission power) is significantly increased, for example by a factor of two for users using four antennas and close to cell boundary. Copyright ¬© 2004 John Wiley &amp; Sons, Ltd.</t>
  </si>
  <si>
    <t>791-805</t>
  </si>
  <si>
    <t>60018008;60030162;60018008;60018008</t>
  </si>
  <si>
    <t>7401752239;55000636900;7004629864;7005871907</t>
  </si>
  <si>
    <t>Lu, Ben;Wang, Xiaodong;Gitlin, Richard D.;Madihian, Mohammad</t>
  </si>
  <si>
    <t>New York;Princeton</t>
  </si>
  <si>
    <t>Columbia University;NEC Laboratories America, Inc.</t>
  </si>
  <si>
    <t>60030162;60018008</t>
  </si>
  <si>
    <t>Dynamic channel management in MIMO OFDM cellular systems</t>
  </si>
  <si>
    <t>10.1002/wcm.255</t>
  </si>
  <si>
    <t>2-s2.0-13244260859</t>
  </si>
  <si>
    <t>['walsh sequences', 'transmit antennas', 'special case', 'simulation results', 'receive antennas', 'rao bound', 'modified cramer', 'maximum likelihood', 'little effect', 'inversely proportional', 'fading channels', 'data aided', 'da case', 'corresponding ccrbs', 'correlated flat', 'approximately independent', 'also derived']</t>
  </si>
  <si>
    <t>Cramer-Rao bound | Data-aided | Maximum likelihood | MIMO, correlated fading | Non-data aided | Optimal training sequences | Symbol timing estimation</t>
  </si>
  <si>
    <t>In this paper, the data aided (DA) and non-data aided (NDA) maximum likelihood (ML) symbol timing estimators and their corresponding conditional Cramer-Rao bound (CCRB) and modified Cramer-Rao bound (MCRB) in multiple-input-multiple-output (MIMO) correlated flat-fading channels are derived. It is shown that the approximated ML algorithm in References [4,13] is just a special case of the DA ML estimator; while the extended squaring algorithm in Reference [14] is just a special case of the NDA ML estimator. For the DA case, the optimal orthogonal training sequences are also derived. It is found that the optimal orthogonal sequences resemble the Walsh sequences, but present different envelopes. Simulation results under different operating conditions (e.g. number of antennas and correlation between antennas) are given to assess and compare the performances of the DA and NDA ML estimators with respect to their corresponding CCRBs and MCRBs. It is found that (i) the mean square error (MSB) of the DA ML estimator is close to the CCRB and MCRB, (ii) the MSB of the NDA ML estimator is close to the CCRB but not to the MCRB, (iii) the MSEs of both DA and NDA ML estimators are approximately independent of the number of transmit antennas and are inversely proportional to the number of receive antennas, (iv) correlation between antennas has little effect on the MSEs of DA and NDA ML estimators and (v) DA ML estimator performs better than NDA ML estimator at the cost of lower transmission efficiency and higher implementation complexity. Copyright ¬© 2004 John Wiley &amp; Sons, Ltd.</t>
  </si>
  <si>
    <t>773-790</t>
  </si>
  <si>
    <t>7406894786;7003366947</t>
  </si>
  <si>
    <t>Wu, Yik Chung;Serpedin, Erchin</t>
  </si>
  <si>
    <t>Wu Y.C.</t>
  </si>
  <si>
    <t>Symbol timing estimation in MIMO correlated flat-fading channels</t>
  </si>
  <si>
    <t>10.1002/wcm.251</t>
  </si>
  <si>
    <t>2-s2.0-13244262786</t>
  </si>
  <si>
    <t>['time cross', 'statistical properties', 'space ccf', 'simulation model', 'ring around', 'reference model', 'proposed space', 'proposed procedure', 'paper introduces', 'ms ).', 'mobile station', 'mimo channels', 'input multi', 'infinite number', 'given space', 'geometrical one', 'general concept', 'form solutions', 'excellent performance', 'efficient multi', 'domain simulations', 'correlation function', 'channel simulator', 'ccf ),']</t>
  </si>
  <si>
    <t>Deterministic channel modeling | MIMO channel capacity | MIMO channel modeling | Mobile fading channels | Multielement antenna systems | Rice's sum-of-sinusoids | Space-time correlation</t>
  </si>
  <si>
    <t>This paper introduces a general concept for the design of efficient multi-input multi-output (MIMO) narrowband fading channel simulators. The proposed procedure is applied on a reference model for the geometrical one-ring scattering model consisting of an infinite number of local scatterers laying on a ring around the mobile station (MS). The statistical properties of both the reference model and the simulation model are studied. Closed-form solutions are presented, for example for the space-time cross-correlation function (CCF), the time autocorrelation function (ACF) and the two-dimensional (2-D) space CCF. It will be shown, how the parameters of the MIMO channel simulator can be determined for any given space-time CCF describing the reference model. The excellent performance of the proposed space-time channel simulator is demonstrated by comparing its temporal and spatial correlation properties with those of the reference model. Moreover, it is demonstrated how the channel simulator can be used to analyze the statistics of the capacity of MIMO channels from time-domain simulations. Copyright ¬© 2004 John Wiley &amp; Sons, Ltd.</t>
  </si>
  <si>
    <t>727-737</t>
  </si>
  <si>
    <t>60020017;60020017</t>
  </si>
  <si>
    <t>7004389905;6506805914</t>
  </si>
  <si>
    <t>P√§tzold, Matthias;Hogstad, Bj√∏rn Olav</t>
  </si>
  <si>
    <t>Kristiansand</t>
  </si>
  <si>
    <t>H√∏gskolen i Agder</t>
  </si>
  <si>
    <t>P√§tzold M.</t>
  </si>
  <si>
    <t>A space-time channel simulator for MIMO channels based on the geometrical one-ring scattering model</t>
  </si>
  <si>
    <t>10.1002/wcm.252</t>
  </si>
  <si>
    <t>2-s2.0-13244283132</t>
  </si>
  <si>
    <t>['wall channel', 'two methods', 'total transverse', 'integral equations', 'infinite slot', 'function specific', 'field near', 'electromagnetic field', 'conducting surfaces', 'conducting plane', 'backing channel', 'backed slot', 'axis field']</t>
  </si>
  <si>
    <t>Apertures | Electromagnetic penetration | Green's functions</t>
  </si>
  <si>
    <t>The penetration of the electromagnetic field through an infinite slot in a conducting plane backed by a conducting-wall channel is examined. The total transverse-electric-to-slot-axis field in the interior of the channel and above the conducting plane is determined by two independent integral equation methods: (1) a coupled integral equation method which can be used to determine the field in the case of a channel with an arbitrarily shaped cross section and (2) a single integral equation method which involves a Green's function specific to the shape of the backing channel. Data from the two methods are presented for the equivalent currents obtained from the integral equations, for the field near the channel-backed slot, and for the actual currents present on the conducting surfaces.</t>
  </si>
  <si>
    <t>8530860900;7201550943</t>
  </si>
  <si>
    <t>Lockard, M. D.;Butler, C. M.</t>
  </si>
  <si>
    <t>Lockard M.</t>
  </si>
  <si>
    <t>Penetration through a slot in a conducting plane backed by a conducting-wall channel: Transverse electric case</t>
  </si>
  <si>
    <t>10.1029/2004RS003065</t>
  </si>
  <si>
    <t>2-s2.0-13444274384</t>
  </si>
  <si>
    <t>['z antenna', 'triaxial polarimeter', 'transformation matrix', 'three antennas', 'stokes parameters', 'spinning spacecraft', 'resulting components', 'polrad radio', 'polarimeter would', 'plane perpendicular', 'physical ones', 'physical axis', 'one monopole', 'one dipole', 'ideal case', 'f antenna', 'extended along', 'electric axes', '2 spacecraft']</t>
  </si>
  <si>
    <t>Antenna calibration | Interball-2/Polrad | Polarization of auroral kilometric radiation (AKR)</t>
  </si>
  <si>
    <t>The response of a triaxial nonorthogonal radio-polarimeter on board a spinning spacecraft has been analyzed in order to determine effective length vectors of its short electric antennas. In the ideal case all three antennas of a radio-polarimeter would be orthogonal to each other. In practice, their electric axes do not coincide with the physical ones. It is shown that effective length vectors of the antennas can be found by fitting theoretical temporal variations of the Stokes parameters to those determined from a spinning spacecraft. This idea has been applied with the Polrad radio-polarimeter on board the Interball-2 spacecraft, which frequently observed circularly polarized auroral kilometric radiation. Polrad was equipped with one monopole (Y) and one dipole (Z) in the plane perpendicular to the spacecraft spin axis, and one monopole (X) extended along the spacecraft spin axis. For the F antenna the resulting components of the antenna effective length vector are h y/hz from 0.88 to 0.94 (depending on the source colatitude), colatitude 7.9¬∞ ¬± 0.1¬∞, azimuth 5.5¬∞ ¬± 0.2¬∞ measured from its physical axis, and for the X antenna h x/hz from 1.1 to 0.85 and the tilt a negligible. The Z antenna is taken as a reference. These results have been applied to determine the transformation matrix (describing the instrumental polarization), used for rectification of the measured Stokes parameters to the orthogonal antenna system. The method can also be applied to determine complete polarization state and direction of arrival of any radio emission received by a triaxial polarimeter.</t>
  </si>
  <si>
    <t>Panchenko, M.</t>
  </si>
  <si>
    <t>Warsaw</t>
  </si>
  <si>
    <t>Space Research Center of the Polish Academy of Sciences</t>
  </si>
  <si>
    <t>Panchenko M.</t>
  </si>
  <si>
    <t>Polarimetry of auroral kilometric radiation with a triaxial nonorthogonal antenna system</t>
  </si>
  <si>
    <t>10.1029/2004RS003039</t>
  </si>
  <si>
    <t>2-s2.0-13444274385</t>
  </si>
  <si>
    <t>['two upland', 'southeastern arizona', 'power supply', 'low cost', 'locating particles', 'field conditions', 'ephemeral channels', 'consistent results', '96 %.', '124 particles']</t>
  </si>
  <si>
    <t>Displacement | Radio frequency identification | Sediment transport</t>
  </si>
  <si>
    <t>A radio frequency identification system was implemented to monitor the displacement of coarse particles following runoff in two upland, ephemeral channels on the USDA-ARS Walnut Gulch Experimental Watershed in southeastern Arizona. Commercially available radio frequency identification components including transponders, an antenna, a reader, and software were used to develop a system for locating particles under field conditions. During the 2003 field season, 124 particles were located following four runoff events in two ephemeral channels. The locations of 340 particle positions were measured with a real-time kinematic geopositioning system after each particle was located with the radio frequency identification system. The overall recovery rate was 96%. The passive transponder system offers the advantages of low cost, consistent results under harsh environmental conditions, and no need for a power supply in the particle. The radio frequency identification system can be used to efficiently collect data for developing sediment transport equations and improving mathematical models for simulating sediment transport under natural runoff conditions.</t>
  </si>
  <si>
    <t>783-787</t>
  </si>
  <si>
    <t>Applied Engineering in Agriculture</t>
  </si>
  <si>
    <t>Nichols, Mary Hennessey</t>
  </si>
  <si>
    <t>Nichols M.</t>
  </si>
  <si>
    <t>A radio frequency identification system for monitoring coarse sediment particle displacement</t>
  </si>
  <si>
    <t>2-s2.0-14644409763</t>
  </si>
  <si>
    <t>['vascular plants', 'translational elongation', 'taken together', 'stable assembly', 'stable accumulation', 'specifically arrested', 'plastid nucleoids', 'plant biologists', 'photosystem one1', 'photoautotrophic growth', 'nuclear genomes', 'findings suggest', 'essentially required', 'decreased content', 'controlled mechanisms', 'containing three', 'containing complexes', 'cluster assembly', 'apo1 mutant', 'apo1 fails']</t>
  </si>
  <si>
    <t>To investigate the nuclear-controlled mechanisms of [4Fe-4S] cluster assembly in chloroplasts, we selected Arabidopsis thaliana mutants with a decreased content of photosystem I (PSI) containing three [4Fe-4S] clusters. One identified gene, ACCUMULATION OF PHOTOSYSTEM ONE1 (APO1), belongs to a previously unknown gene family with four defined groups (APO1 to APO4) only found in nuclear genomes of vascular plants. All homologs contain two related motifs of ‚àº100 amino acid residues that could potentially provide ligands for [4Fe-4S] clusters. APO1 is essentially required for photoautotrophic growth, and levels of PSI core subunits are below the limit of detection in the apo1 mutant. Unlike other Arabidopsis PSI mutants, apo1 fails to accumulate significant amounts of the outer antenna subunits of PSI and PSII and to form grana stacks. In particular, APO1 is essentially required for stable accumulation of other plastid-encoded and nuclear-encoded [4Fe-4S] cluster complexes within the chloroplast, whereas [2Fe-2S] cluster-containing complexes appear to be unaffected. In vivo labeling experiments and analyses of polysome association suggest that translational elongation of the PSI transcripts psaA and psaB is specifically arrested in the mutant. Taken together, our findings suggest that APO1 is involved in the stable assembly of several [4Fe-4S] cluster-containing complexes of chloroplasts and interferes with translational events probably in association with plastid nucleoids. ¬© 2004 American Society of Plant Biologists.</t>
  </si>
  <si>
    <t>3084-3097</t>
  </si>
  <si>
    <t>60028717;60028717;60028717;60028717;60028717</t>
  </si>
  <si>
    <t>8682707900;6602778713;35518999700;56128012800;7003671469</t>
  </si>
  <si>
    <t>Amann, Katrin;Lezhneva, Lina;Wanner, Gerd;Herrmann, Reinhold G.;Meurer, J√∂rg</t>
  </si>
  <si>
    <t>Amann K.</t>
  </si>
  <si>
    <t>ACCUMULATION OF PHOTOSYSTEM ONE1, a member of a novel gene family, is required for accumulation of [4Fe-4S] cluster-containing chloroplast complexes and antenna proteins</t>
  </si>
  <si>
    <t>10.1105/tpc.104.024935</t>
  </si>
  <si>
    <t>2-s2.0-15544389897</t>
  </si>
  <si>
    <t>['psi differ', 'psi ).', 'positions unique', 'plant biologists', 'photosystem ii', 'photochemical efficiency', 'overall arrangement', 'native orientations', 'located close', 'light harvesting', 'either photosystem', 'differential optimization', 'conserved chlorophylls', 'computer simulations', 'antenna chlorophyll']</t>
  </si>
  <si>
    <t>The efficiency of oxygenic photosynthesis depends on the presence of core antenna chlorophyll closely associated with the photochemical reaction centers of both photosystem II (PSII) and photosystem I (PSI). Although the number and overall arrangement of these chlorophylls in PSII and PSI differ, structural comparison reveals a cluster of 26 conserved chlorophylls in nearly identical positions and orientations. To explore the role of these conserved chlorophylls within PSII and PSI we studied the influence of their orientation on the efficiency of photochemistry in computer simulations. We found that the native orientations of the conserved chlorophylls were not optimal for light harvesting in either photosystem. However, PSII and PSI each contain two highly orientationally optimized antenna chlorophylls, located close to their respective reaction centers, in positions unique to each photosystem. In both photosystems the orientation of these optimized bridging chlorophylls had a much larger impact on photochemical efficiency than the orientation of any of the conserved chlorophylls. The differential optimization of antenna chlorophyll is discussed in the context of competing selection pressures for the evolution of light harvesting in photosynthesis. ¬© 2004 American Society of Plant Biologists.</t>
  </si>
  <si>
    <t>3059-3068</t>
  </si>
  <si>
    <t>60001343;60001343</t>
  </si>
  <si>
    <t>7102292754;7202146710</t>
  </si>
  <si>
    <t>Vasil'ev, Sergej;Bruce, Doug</t>
  </si>
  <si>
    <t>St. Catharines</t>
  </si>
  <si>
    <t>Brock University</t>
  </si>
  <si>
    <t>Optimization and evolution of light harvesting in photosynthesis: The role of antenna chlorophyll conserved between photosystem II and photosystem I</t>
  </si>
  <si>
    <t>10.1105/tpc.104.024174</t>
  </si>
  <si>
    <t>2-s2.0-16644402483</t>
  </si>
  <si>
    <t>['weak constraints', 'velocity field', 'silver hake', 'scotian shelf', 'quite general', 'open boundaries', 'merluccius bilinearis', 'larvae obtained', 'larvae concentration', 'fish eggs', 'error analysis', 'day period', 'data assimilation', 'august 1998', 'antenna problem', '28 day', '03 day']</t>
  </si>
  <si>
    <t>A variational, data assimilation, algorithm was developed for reconstruction of a two-dimensional, nonstationary, passive tracer field in the ocean with open boundaries and a known velocity field. The observations, spatial smoothing terms and passive tracer conservation equation were included as weak constraints. The algorithm was tested with simulated, nonstationary, pseudo-oceanographic data integrated for a 7-day period. Simulations were run to determine the robustness of the algorithm and the effect of theoretical, simulated 'sampling events,' mimicking the standard oceanographic survey. We explored the sensitivity of the reconstructed tracer fields to the distribution of the pseudo-oceanographic sampling strategy, essentially an antenna problem, and to errors in the velocity field and the observations. The algorithm was applied to observations of silver hake (Merluccius bilinearis) eggs and larvae obtained in August 1998 on the Scotian Shelf. Finally, the evolution of fish eggs and larvae concentration was found. The corresponding mortality rate of fish eggs and larvae was determined to be 0.28 day-1 with errors of 0.03 day-1. The approach, which is quite general and could be applied to many different problems requiring minimization subject to constraints, allows for error analysis of the results.</t>
  </si>
  <si>
    <t>787-814</t>
  </si>
  <si>
    <t>Journal of Marine Research</t>
  </si>
  <si>
    <t>60019000-60075230;60019000;60015913;60015913</t>
  </si>
  <si>
    <t>6701335353;55665353700;7101708474;7004486709</t>
  </si>
  <si>
    <t>Panteleev, G. G.;deYoung, B.;Reiss, C. S.;Taggart, C. T.</t>
  </si>
  <si>
    <t>Russian Federation;Canada;Canada</t>
  </si>
  <si>
    <t>Moscow;St John's;Halifax</t>
  </si>
  <si>
    <t>P.P.Shirshov Institute of Oceanology, Russian Academy of Sciences;Memorial University of Newfoundland;Dalhousie University</t>
  </si>
  <si>
    <t>60075230;60019000;60015913</t>
  </si>
  <si>
    <t>Panteleev G.G.</t>
  </si>
  <si>
    <t>Passive tracer reconstruction as a least-squares problem with a semi-Lagrangian constraint: An application to fish eggs and larvae</t>
  </si>
  <si>
    <t>10.1357/0022240042880846</t>
  </si>
  <si>
    <t>2-s2.0-17444411496</t>
  </si>
  <si>
    <t>['¬© faculty', 'various procedures', 'terrestrial cells', 'teletraffic performance', 'satisfy fairness', 'premature termination', 'overlay clusters', 'numerical results', 'hierarchical terrestrial', 'form beams', 'different categories', 'channel utilization', 'call blocking', 'call attempts', 'antenna array', 'analytical model']</t>
  </si>
  <si>
    <t>Cellular systems | High-altitude platform | Multilayer | Resource management</t>
  </si>
  <si>
    <t>A hierarchical terrestrial/stratospheric cellular network with subscribers of varying mobility characteristics is considered. The stratospheric aeronautical platform adopts an antenna array in order to form beams that overlay clusters of terrestrial cells and provide primary access for platform-only subscribers. The platform also provides hotspot relief for call attempts from terrestrial/platform dual subscribers. An analytical model for the multilayer hierarchical network is developed in order to evaluate its teletraffic performance in terms of call blocking and handover failure probabilities as well as the traffic carrying capacity and channel utilization. Various procedures are adopted in order to minimize the premature termination of calls in progress and satisfy fairness between different categories of users. Numerical results are presented and discussed. ¬© faculty of Engineering Alexandria University, Egypt.</t>
  </si>
  <si>
    <t>763-773</t>
  </si>
  <si>
    <t>AEJ - Alexandria Engineering Journal</t>
  </si>
  <si>
    <t>Khamis, S.</t>
  </si>
  <si>
    <t>Tanta</t>
  </si>
  <si>
    <t>Tanta University</t>
  </si>
  <si>
    <t>Khamis S.</t>
  </si>
  <si>
    <t>Multilayer hierarchical integration of terrestrial/aeronautical platform segments</t>
  </si>
  <si>
    <t>2-s2.0-19644385621</t>
  </si>
  <si>
    <t>['waves seem', 'temperature profiles', 'possible explanation', 'parametric decay', 'megahertz range', 'maximum amplitude', 'helicon antenna', 'generated close', 'decay waves', 'dc block', 'appear correlated', 'also generates', '91 cm']</t>
  </si>
  <si>
    <t>Decay waves have been observed in the megahertz range in the helium plasma generated by the variable specific impulse magnetoplasma rocket magnetoplasma thruster. They are measured using one of the tips of a triple probe connected to a 50 Œ© input of a spectrum analyzer via a dc block (a small capacitor). The maximum amplitude of all waves is in the center of the plasma and does not appear correlated to the radial electron density or temperature profiles. The waves seem to be generated close to the helicon antenna that was 91 cm "upstream" from the measuring Langmuir probe. A possible explanation is parametric decay of the large amplitude helicon wave that also generates the plasma. ¬© 2004 American Institute of Physics.</t>
  </si>
  <si>
    <t>5125-5129</t>
  </si>
  <si>
    <t>60008950;60008950;60008950;60006711;60006711;60006711;60006711;60011779;60013372;60005837;60024266;60006164</t>
  </si>
  <si>
    <t>7103354742;6603008737;7102123181;7102094477;7202814376;7102564620;6602861880;6506343017;7007001911;7003396339;7005081677;7102544154</t>
  </si>
  <si>
    <t>Boswell, R. W.;Sutherland, O.;Charles, C.;Squire, J. P.;D√≠az, F. R.Chang;Glover, T. W.;Jacobson, V. T.;Chavers, D. G.;Bengtson, R. D.;Bering, E. A.;Goulding, R. H.;Light, M.</t>
  </si>
  <si>
    <t>United States;United States;United States;Australia;United States;United States;United States</t>
  </si>
  <si>
    <t>Oak Ridge;Austin;Huntsville;Canberra;Houston;Los Alamos;Houston</t>
  </si>
  <si>
    <t>Oak Ridge National Laboratory;The University of Texas at Austin;NASA Marshall Space Flight Center;The Australian National University;NASA Johnson Space Center;Los Alamos National Laboratory;University of Houston</t>
  </si>
  <si>
    <t>60024266;60013372;60011779;60008950;60006711;60006164;60005837</t>
  </si>
  <si>
    <t>Boswell R.</t>
  </si>
  <si>
    <t>Experimental evidence of parametric decay processes in the variable specific impulse magnetoplasma rocket (VASIMR) helicon plasma source</t>
  </si>
  <si>
    <t>10.1063/1.1803579</t>
  </si>
  <si>
    <t>2-s2.0-19944365495</t>
  </si>
  <si>
    <t>['spacecraft motions', 'locking scheme', 'lisa ),', 'constellation ),', 'baseline design']</t>
  </si>
  <si>
    <t>We present detailed numerical simulations of a laser phase stabilization scheme for Laser Interferometer Space Antenna (LISA), where both lasers emitting along one arm are locked to each other. Including the standard secondary noises and spacecraft motions that approximately mimic LISA'S orbit (excluding the rotation of the constellation), we verify that very stable laser phases can be obtained and that time delay interferometry can be used to remove the laser phase noise from measurements of gravitational wave strains. Most importantly, we show that this locking scheme can provide significant simplifications over LISA'S baseline design in the implementation of time delay interferometry.</t>
  </si>
  <si>
    <t>60009037-60031581</t>
  </si>
  <si>
    <t>Sylvestre, Julien</t>
  </si>
  <si>
    <t>Sylvestre J.</t>
  </si>
  <si>
    <t>Simulations of laser locking to a LISA arm</t>
  </si>
  <si>
    <t>10.1103/PhysRevD.70.102002</t>
  </si>
  <si>
    <t>2-s2.0-19944386227</t>
  </si>
  <si>
    <t>['¬© 2004', 'two factors', 'synchronization errors', 'structural failures', 'space sciences', 'seven modules', 'paper describes', 'module consists', 'mesh surface', 'japan society', 'deployment test', 'deployment motion', 'deployment characteristics', 'control cables', 'control cable', 'center axis', 'antenna deployment', 'antenna consists']</t>
  </si>
  <si>
    <t>Deployment Characteristics | Modularized Structure | Synchronization Error</t>
  </si>
  <si>
    <t>This paper describes the deployment characteristics of a modular mesh antenna. The antenna consists of seven modules and is 10m in diameter. Each module consists of a mesh surface and a deployable truss structure. Three motors cooperate to control the antenna deployment. The synchronization errors caused by asynchronous deployment motion depend on two factors: length of released control cable, and control cable failure. A deployment test is conducted on a 7-module assembly suspended from the ceiling in the cup-down configuration. We measured the displacement of the slide hinge along the-center axis, the tensions in the control cables, and the strains in the rib structure members during deployment. We evaluated the effect of synchronization errors on the tension in the control cable and the strain in the rib structure members. We conclude that synchronization errors do not disturb the deployment motion and do not cause any structural failures when all modules are controlled by cables. ¬© 2004 The Japan Society for Aeronautical and Space Sciences.</t>
  </si>
  <si>
    <t>175-180</t>
  </si>
  <si>
    <t>Transactions of the Japan Society for Aeronautical and Space Sciences</t>
  </si>
  <si>
    <t>7404014435;7003764625;8522750600</t>
  </si>
  <si>
    <t>Ishikawa, Hironori;Meguro, Akira;Watanabe, Mitsunobu</t>
  </si>
  <si>
    <t>Ishikawa H.</t>
  </si>
  <si>
    <t>Effect of synchronization errors on deployment characteristics of modularized structures</t>
  </si>
  <si>
    <t>10.2322/tjsass.47.175</t>
  </si>
  <si>
    <t>2-s2.0-33747708122</t>
  </si>
  <si>
    <t>['transfer functions', 'three time', 'stationary case', 'six variables', 'six beams', 'rotation induces', 'generating set', 'formally known', 'first module', 'dominant noises', 'delay interferometry']</t>
  </si>
  <si>
    <t>The laser phase noise is one of the dominant noises for the gravitational wave detector LISA. Since it is impossible to maintain equal distances between the spacecraft, the time-delay interferometry (TDI) techniques are used to eliminate the laser phase noise along with the optical bench noise. It has been shown for stationary case that the TDI can be formulated in a systematic manner using algebraic geometrical methods, which generate all the data combinations canceling laser phase noise. These data combinations form a module over the polynomials, formally known as first module of syzygies, in three time-delay operators corresponding to the arms of LISA. The rotation induces a difference in up and down light travel times between the spacecraft, which results in a residual laser noise. Recently, several TDI data combinations have been given to cancel the laser phase noise by taking these differences into account. In this paper, we present a rigorous formalism similar to that of stationary case, by taking different arm lengths for up and down beams, resulting in a module over polynomials in six variables. We compute the transfer functions for the six beams and obtain the response to the gravitational wave signal for the generating set of above module.</t>
  </si>
  <si>
    <t>60010513;60010513</t>
  </si>
  <si>
    <t>7006611437;57223680419</t>
  </si>
  <si>
    <t>Rajesh Nayak, K.;Vinet, J. Y.</t>
  </si>
  <si>
    <t>Observatoire de la C√¥te d'Azur</t>
  </si>
  <si>
    <t>Rajesh Nayak K.</t>
  </si>
  <si>
    <t>Algebraic approach to time-delay data analysis for orbiting LISA</t>
  </si>
  <si>
    <t>10.1103/PhysRevD.70.102003</t>
  </si>
  <si>
    <t>2-s2.0-33845639097</t>
  </si>
  <si>
    <t>03-02-16086</t>
  </si>
  <si>
    <t>['thermal emission', 'subsurface diagnostics', 'results show', 'quasistationary field', 'perfect match', 'measurable near', 'matching circuit', 'layer depth', 'half space', 'field effect', 'effective depth', 'different levels', 'absorbing media']</t>
  </si>
  <si>
    <t>The near-field radiometry measurements if quasistationary field (QF) of thermal emission from absorbing media were described. A measurable near-field effect was discovered in which the effective depth of formation of the received emission proves to be less than the skin-layer depth. An interaction between the thermal emission of a half space and a measuring system including an antenna, matching circuit, and radiometer was considered. The antenna under investigation was assumed to be in perfect match with the radiometer input circuit. The results show that advances in near-field radiometry open up opportunities for the subsurface diagnostics such as variation of antenna height enables examination of medium at different levels of depth.</t>
  </si>
  <si>
    <t>5 2</t>
  </si>
  <si>
    <t>2-s2.0-41349113153</t>
  </si>
  <si>
    <t>['wire formed', 'verifying measurements', 'transceiver performance', 'tags mounted', 'straightforward description', 'simulators using', 'short length', 'section replacing', 'optimum tag', 'optimum performance', 'operation along', 'method provides', 'loop diameter', 'integral time', 'insect tracking', 'ideal case', 'harmonic cross', 'harmonic balance', 'fashion similar', 'antenna length', 'anechoic chamber', '41 ghz', '40 mm2', '3 mg', '12 mm', '1 mm']</t>
  </si>
  <si>
    <t>Antenna measurements | Dipole antennas | Radar applications | Radar theory | Radio tracking | Schottky diodes | Transceivers</t>
  </si>
  <si>
    <t>The design and operation along with verifying measurements of a harmonic radar transceiver, or tag, developed for insect tracking are presented. A short length of wire formed the antenna while a beam lead Schottky diode across a resonant loop formed the frequency doubler circuit yielding a total tag mass of less than 3 mg. Simulators using the method-of-moments for the antenna, finite-integral time-domain for the loop, and harmonic balance for the nonlinear diode element were used to predict and optimize the transceiver performance. This performance is compared to the ideal case and to measurements performed using a pulsed magnetron source within an anechoic chamber. A method for analysis of the tag is presented and used to optimize the design by creating the largest possible return signal at the second harmonic frequency for a particular incident power density. These methods were verified through measurement of tags both in isolation and mounted on insects. For excitation at 9.41 GHz the optimum tag in isolation had an antenna length of 12 mm with a loop diameter of 1 mm which yielded a harmonic cross-section of 40 mm2. For tags mounted on Colorado potato beetles, optimum performance was achieved with an 8 mm dipole fed 2 mm from the beetle attached end. A theory is developed that describes harmonic radar in a fashion similar to the conventional radar range equation but with harmonic cross-section replacing the conventional radar cross-section. This method provides a straightforward description of harmonic radar system performance as well as provides a means to describe harmonic radar tag performance. ¬© 2004 IEEE.</t>
  </si>
  <si>
    <t>2825-2832</t>
  </si>
  <si>
    <t>60016983;60019967</t>
  </si>
  <si>
    <t>6602478265;7003809950</t>
  </si>
  <si>
    <t>Colpitts, Bruce G.;Boiteau, Gilles</t>
  </si>
  <si>
    <t>Ottawa;Fredericton</t>
  </si>
  <si>
    <t>Agriculture et Agroalimentaire Canada;University of New Brunswick</t>
  </si>
  <si>
    <t>60019967;60016983</t>
  </si>
  <si>
    <t>Colpitts B.</t>
  </si>
  <si>
    <t>Harmonic radar transceiver design: Miniature tags for insect tracking</t>
  </si>
  <si>
    <t>10.1109/TAP.2004.835166</t>
  </si>
  <si>
    <t>2-s2.0-4344707403</t>
  </si>
  <si>
    <t>['several matrices', 'rights reserved', 'right one', 'linear mixtures', 'left transform', 'congruent transform', 'blind identification']</t>
  </si>
  <si>
    <t>Blind Source Separation | Independent Component Analysis | Joint Diagonalization | Overcomplete representation | Tensor, High Order Statistics | Underdetermined linear system</t>
  </si>
  <si>
    <t>The problem of Blind Identification of linear mixtures of independent random processes is known to be related to the diagonalization of some tensors. This problem is posed here in terms of a non-conventional joint approximate diagonalization of several matrices. In fact, a congruent transform is applied to each of these matrices, the left transform being rectangular full rank, and the right one being unitary. The application in antenna signal processing is described, and suboptimal numerical algorithms are proposed. ¬© 2004 Elsevier Inc. All rights reserved.</t>
  </si>
  <si>
    <t>1-3 SPEC. ISS.</t>
  </si>
  <si>
    <t>Linear Algebra and Its Applications</t>
  </si>
  <si>
    <t>60107883;60107883;;60107883</t>
  </si>
  <si>
    <t>6603304890;6603817744;7004163692;7102614599</t>
  </si>
  <si>
    <t>Albera, Laurent;Ferr√©ol, Anne;Comon, Pierre;Chevalier, Pascal</t>
  </si>
  <si>
    <t>Gennevilliers</t>
  </si>
  <si>
    <t>Thales Communications &amp; Security</t>
  </si>
  <si>
    <t>Albera L.</t>
  </si>
  <si>
    <t>Blind identification of overcomplete mixtures of sources (biome)</t>
  </si>
  <si>
    <t>S0024379504002435</t>
  </si>
  <si>
    <t>10.1016/j.laa.2004.05.007</t>
  </si>
  <si>
    <t>2-s2.0-4644245772</t>
  </si>
  <si>
    <t>R01 GM60574</t>
  </si>
  <si>
    <t>['thread gene', 'rights reserved', 'proper formation', 'narrow window', 'like structure', 'findings point', 'drosophila arista', 'critical process', 'central core', 'branchless arista', 'apoptosis protein']</t>
  </si>
  <si>
    <t>Antenna | Apoptosis | Arista | Drosophila | H99 | Hid | Pattern formation | Thread</t>
  </si>
  <si>
    <t>Programmed cell death is a critical process for the patterning and sculpting of organs during development. The Drosophila arista, a feather-like structure at the tip of the antenna, is composed of a central core and several lateral branches. A homozygous viable mutation in the thread gene, which encodes an inhibitor of apoptosis protein, produces a branchless arista. We have found that mutations in the proapoptotic gene hid lead to numerous extra branches, suggesting that the level of cell death determines the number of branches in the arista. Consistent with this idea, we have found that thread mutants show excessive cell death restricted to the antennal imaginal disc during the middle third instar larval stage. These findings point to a narrow window of development in which regulation of programmed cell death is essential to the proper formation of the arista. ¬© 2004 Elsevier Inc. All rights reserved.</t>
  </si>
  <si>
    <t>82-92</t>
  </si>
  <si>
    <t>60019674;60019674</t>
  </si>
  <si>
    <t>36818932300;57204261493</t>
  </si>
  <si>
    <t>Cullen, Kristen;McCall, Kimberly</t>
  </si>
  <si>
    <t>Boston</t>
  </si>
  <si>
    <t>Boston University</t>
  </si>
  <si>
    <t>Cullen K.</t>
  </si>
  <si>
    <t>Role of programmed cell death in patterning the Drosophila antennal arista</t>
  </si>
  <si>
    <t>S0012160604005032</t>
  </si>
  <si>
    <t>10.1016/j.ydbio.2004.07.028</t>
  </si>
  <si>
    <t>2-s2.0-4644350173</t>
  </si>
  <si>
    <t>['triazacyclononane backbones', 'thermodynamic stability', 'sensitizing antennae', 'mixed pyrido', 'lanthanide ions', 'aqueous solutions', 'also presented']</t>
  </si>
  <si>
    <t>Aza-crown complex | Eu 3+ | Gd 3+ | Lipophilic complex | Oxygen sensitivity | Pyrido-phenol donor | Rare-earth complex | Tb 3+ | Terbium luminescence</t>
  </si>
  <si>
    <t>The study of some mixed pyrido-phenol donor ligands as sensitizers for terbium (III) was presented. It was shown that the incorporation of the 2-(2-hydroxyphenyl)-pyridine system into aza-crown systems produces novel ligands for lanthanide ions and which can act as sensitizing antennae for terbium (III) ions. It was observed that the presence of the pyridine ring adjacent to the phenolic group produces a relatively acidic system that should readily form phenolate salts with cations. A report on lanthanides complexes utilizing 1, 4, 7-triazacyclononane backbones to display kinetic inertness and thermodynamic stability in aqueous solutions was also presented.</t>
  </si>
  <si>
    <t>101-111</t>
  </si>
  <si>
    <t>60021097;60021097</t>
  </si>
  <si>
    <t>57214413255;7003302373</t>
  </si>
  <si>
    <t>Cross, Jason P.;Sammes, Peter G.</t>
  </si>
  <si>
    <t>Guildford</t>
  </si>
  <si>
    <t>University of Surrey</t>
  </si>
  <si>
    <t>Cross J.</t>
  </si>
  <si>
    <t>Studies on some mixed pyrido-phenol donor ligands as sensitisers for terbium (III)</t>
  </si>
  <si>
    <t>S0022231304002042</t>
  </si>
  <si>
    <t>10.1016/j.jlumin.2004.04.008</t>
  </si>
  <si>
    <t>2-s2.0-4944221180</t>
  </si>
  <si>
    <t>109‚Äì114</t>
  </si>
  <si>
    <t>['unifying framework', 'transmitted signal', 'theoretical expression', 'squared error', 'rights reserved', 'proposed algorithm', 'practical interest', 'output channel', 'order statistics', 'numerical simulations', 'input single', 'impulse response', 'improper process', 'general treatment', 'devise subspace', 'conventional subspace', 'channel output', 'channel estimate', 'blindly estimating', 'based method', 'based algorithms', 'additional properties']</t>
  </si>
  <si>
    <t>Blind channel identification | Conjugate cyclostationarity | Improper random processes | Perturbation analysis | Single-input single-output systems | Subspace methods</t>
  </si>
  <si>
    <t>In this paper, we consider the problem of blindly estimating the impulse response of a nonminimum phase single-input single-output channel, by resorting only to the second-order statistics (SOS) of the channel output. On the basis of a general treatment of the problem, we show that a SOS-based subspace procedure can be applied to the problem at hand if the transmitted signal is an improper process, exhibiting some additional properties. After characterizing and discussing these properties, we show that they are exhibited by many improper digital modulation schemes of practical interest. Moreover, based on our unifying framework, we devise subspace-based algorithms for blind channel identification, by addressing in particular the related identifiability issues. Finally, the theoretical expression of the mean-squared error of the channel estimate is derived, and numerical simulations are carried out for its validation and for comparing the performance of the proposed algorithm with that of a conventional subspace-based method. ¬© 2004 Elsevier B.V. All rights reserved.</t>
  </si>
  <si>
    <t>2021-2039</t>
  </si>
  <si>
    <t>11 11 SPEC. ISS.</t>
  </si>
  <si>
    <t>84 84</t>
  </si>
  <si>
    <t>60017293;60017293;60017293;60017293</t>
  </si>
  <si>
    <t>56415170800;55950081900;7003577575;7003618042</t>
  </si>
  <si>
    <t>Darsena, Donatella;Gelli, Giacinto;Paura, Luigi;Verde, Francesco</t>
  </si>
  <si>
    <t>Darsena D.</t>
  </si>
  <si>
    <t>Subspace-based blind channel identification of SISO-FIR systems with improper random inputs</t>
  </si>
  <si>
    <t>S0165168404001744</t>
  </si>
  <si>
    <t>10.1016/j.sigpro.2004.07.014</t>
  </si>
  <si>
    <t>2-s2.0-4944234722</t>
  </si>
  <si>
    <t>['œñf value', 'œµr value', 'temperature coefficient', 'sintering temperatures', 'sintering temperature', 'rights reserved', 'o3 ceramics', 'co 1', '6 h', '2ti 1', '10 ghz']</t>
  </si>
  <si>
    <t>La(Co Ti )O ; Microwave dielectric properties 1/2 1/2 3</t>
  </si>
  <si>
    <t>The microwave dielectric properties of La(Co1/2Ti 1/2)O3 ceramics, prepared by conventional solid state route, have been investigated. The dielectric constant values (Œµr) saturated at 29.8-30. The Q√óf values of 34000-67000 (at 10 GHz) can be obtained when the sintering temperatures are in the range of 1410-1470¬∞C. The temperature coefficient of resonant frequency œÑf- was not sensitive to the sintering temperature. The Œµr value of 30, Q√óf value of 67000 (at 10 GHz) and œÑf value of -63.7 ppm/¬∞C were obtained for La(Co 1/2Ti1/2)O3 ceramics sintered at 1440¬∞C for 6 h. For applications of high selective microwave ceramic resonator, filter and antenna, La(Co1/2Ti1/2)O3 is proposed as a suitable material candidate. ¬© 2004 Elsevier B.V. All rights reserved.</t>
  </si>
  <si>
    <t>3732-3736</t>
  </si>
  <si>
    <t>60014982;60014982</t>
  </si>
  <si>
    <t>23105956200;12041991300</t>
  </si>
  <si>
    <t>Huang, Cheng Liang;Tseng, Jing Fang</t>
  </si>
  <si>
    <t>Dielectric characteristics of La(Co&lt;inf&gt;1/2&lt;/inf&gt;Ti&lt;inf&gt;1/2&lt;/inf&gt;)O &lt;inf&gt;3&lt;/inf&gt; ceramics at microwave frequencies</t>
  </si>
  <si>
    <t>S0167577X0400552X</t>
  </si>
  <si>
    <t>10.1016/j.matlet.2004.08.005</t>
  </si>
  <si>
    <t>2-s2.0-4944262093</t>
  </si>
  <si>
    <t>['trienoic acid', 'sex pheromone', 'recording male', 'propanoic acid', 'plantation eucalypts', 'nonadecatriene elicited', 'mnesampela privata', 'mass spectrometry', 'male moths', 'linolenic acid', 'geometridae ),', 'geometrid pheromones', 'first example', 'field trials', 'female extracts', 'electroantennographic detection', 'ead ).', 'contain components', 'antennal response', 'alternative four']</t>
  </si>
  <si>
    <t>(3Z,6Z,9Z)-3,6,9-nonadecatriene | EAG | Gas chromatography-mass spectrometry | GC-EAD | Synthesis</t>
  </si>
  <si>
    <t>The autumn gum moth, Mnesampela privata (Guen√©e) (Lepidoptera: Geometridae), is native to Australia and can be a pest of plantation eucalypts. Field-collected and laboratory-reared female autumn gum moths were dissected to remove glands likely to contain components of the sex pheromone. Using gas chromatography (GC) and combined gas chromatography-mass spectrometry (GC-MS), three compounds were identified from female extracts, namely (3Z,6Z,9Z)-3,6,9-nonadecatriene, 1-hexadecanol and 1-octadecanol (confirmed by comparison with synthetic samples). Nonadecatriene elicited an antennal response in male autumn gum moth during gas Chromatographic analyses combined with electroantennographic detection (GC-EAD). In electroantennogram (EAG) recording male M. privata antennae responded to the nonadecatriene. Nonadecatriene was synthesised via Kolbe electrolysis, starting with (9Z,12Z,15Z)-octadeca-9,12,15- trienoic acid (linolenic acid) and propanoic acid or via an alternative four-step method also starting from linolenic acid. In field trials (3Z,6Z,9Z)-3,6,9-nonadecatriene proved attractive to male moths. Thus, we conclude that (3Z,6Z,9Z)-3,6,9-nonadecatriene is a sex pheromone component of autumn gum moth. This component has been identified in extracts from other geometrids in the same subfamily, Ennominae. However, to our knowledge this is the first example where (3Z,6Z,9Z)-3,6,9-nonadecatriene has been found in females and also proved attractive to male moths when presented on its own. Our results are discussed in relation to other geometrid pheromones.</t>
  </si>
  <si>
    <t>217-223</t>
  </si>
  <si>
    <t>60018945;60029170;60018945;60106597;60106597;60106597;60018945;60008950-60025858</t>
  </si>
  <si>
    <t>7005213887;6602322578;6603484174;35722647700;55398583000;57192280528;57196938314;6603811931</t>
  </si>
  <si>
    <t>Steinbauer, Martin J.;√ñstrand, Fredrik;Bellas, Tom E.;Nilsson, Anna;Andersson, Fredrik;Hedenstr√∂m, Erik;Lacey, Michael J.;Schiestl, Florian P.</t>
  </si>
  <si>
    <t>Sweden;Sweden;Switzerland;Australia;Australia</t>
  </si>
  <si>
    <t>Sundsvall;Lund;Zurich ZH,;Canberra;Canberra</t>
  </si>
  <si>
    <t>Mid Sweden University, Sundsvall;Lunds Universitet;ETH Zurich;CSIRO Entomology;The Australian National University</t>
  </si>
  <si>
    <t>60106597;60029170;60025858;60018945;60008950</t>
  </si>
  <si>
    <t>Identification, synthesis and activity of sex pheromone gland components of the autumn gum moth (Lepidoptera: Geometridae), a defoliator of Eucalyptus</t>
  </si>
  <si>
    <t>10.1007/s00049-004-0281-5</t>
  </si>
  <si>
    <t>2-s2.0-6344241062</t>
  </si>
  <si>
    <t>['text include', 'substantially better', 'stable method', 'square wavelengths', 'smooth scatterers', 'significantly reduces', 'scaled high', 'rights reserved', 'proposed approach', 'previous counterpart', 'previous approach', 'largest scatterers', 'iterations required', 'increased accuracy', 'ieee trans', 'gives rise', 'field errors', 'cusps ),', 'contributions introduced', 'antennas propag', 'another example', '12s calculation']</t>
  </si>
  <si>
    <t>Bessel functions | Chebyshev polynomials | FFT | Helmholtz equation | Lippmann-Schwinger equation | Preconditioner | TE/TM scattering</t>
  </si>
  <si>
    <t>We consider the problem of evaluating the scattering of TE polarized electromagnetic waves by two-dimensional penetrable inhomogeneities: building upon previous work [IEEE Trans. Antennas Propag. 48 (2000) 1862] we present a practical and general fast integral equation algorithm for this problem. The contributions introduced in this text include: (1) a preconditioner that significantly reduces the number of iterations required by the algorithm in the treatment of electrically large scatterers, (2) a new radial integration scheme based on Chebyshev polynomial approximation, which gives rise to increased accuracy, efficiency and stability, and (3) an efficient and stable method for the evaluation of scaled high-order Bessel functions, which extends the capabilities of the method to arbitrarily high frequencies. These enhancements give rise to an algorithm that is much more accurate and efficient than its previous counterpart, and that allows for treatment of much larger problems than permitted by the previous approach. In one test case, for example, the present algorithm results in far-field errors of 8.9√ó10-13 in a 2.12s calculation (on a 1.7 GHz PC) whereas the original algorithm gave rise to far-field errors of 1.1√ó10-8 in 88.91s on a 400 MHz PC. In another example, the present algorithm evaluates accurately the scattering by a cylinder of acoustical size Œ∫R=256, which is of the order of 20 times larger (400 times larger in square wavelengths) than the largest scatterers that could be treated by the previous approach. Yielding, at worst, third-order far field accuracy (or substantially better, for smooth scatterers) in fast computing times (O(NlogN) operations for an N point mesh) even for discontinuous and complex refractive index distributions (possibly containing severe geometric singularities such as corners and cusps), the proposed approach is the highest-order O(NlogN) solver in existence for the problem under consideration. ¬© 2004 Elsevier Inc. All rights reserved.</t>
  </si>
  <si>
    <t>670-694</t>
  </si>
  <si>
    <t>60031581;60029445</t>
  </si>
  <si>
    <t>7005034354;7007074162</t>
  </si>
  <si>
    <t>Bruno, Oscar P.;Hyde, E. Mc Kay</t>
  </si>
  <si>
    <t>Pasadena;Minneapolis</t>
  </si>
  <si>
    <t>California Institute of Technology;University of Minnesota Twin Cities</t>
  </si>
  <si>
    <t>Bruno O.</t>
  </si>
  <si>
    <t>An efficient, preconditioned, high-order solver for scattering by two-dimensional inhomogeneous media</t>
  </si>
  <si>
    <t>S0021999104001846</t>
  </si>
  <si>
    <t>10.1016/j.jcp.2004.04.017</t>
  </si>
  <si>
    <t>2-s2.0-7244259020</t>
  </si>
  <si>
    <t>['wet oxidized', 'subsequently nitrided', 'similar immunity', 'rights reserved', 'processing plasma', 'plasma process', 'plasma oxidized', 'plasma nitridation', 'induced damage', 'gate dielectric', 'electrical properties', 'discharge path', 'charging current']</t>
  </si>
  <si>
    <t>Gate oxide integrity | Hot carrier effect | Plasma nitridation | Plasma oxidation | Plasma process-induced damage</t>
  </si>
  <si>
    <t>The material and electrical properties of a 30 √Ö-thick gate oxide, which is fabricated using plasma oxidation and subsequently nitrided in N 2 plasma, are investigated. Before plasma nitridation, the chemical bonding states and gate oxide integrity characteristics of the plasma oxidized (PO) gate are nearly the same as these of the wet oxidized (WO) gate. The plasma nitridation reduces the bandgap of the gate dielectric and increases the gate leakage current. The gate dielectric with a reduced bandgap provides a discharge path for the charging current from processing plasma and decreases the plasma process-induced damage. The immunity of the gate dielectric to hot carrier effects is improved with plasma nitridation even at a very high antenna ratio. Although both the PO and WO gates show a similar immunity to hot carrier stress after plasma nitridation, the immunity to a constant voltage stress is better on the plasma nitrided WO gate. ¬© 2004 Elsevier B.V. All rights reserved.</t>
  </si>
  <si>
    <t>443-452</t>
  </si>
  <si>
    <t>Microelectronic Engineering</t>
  </si>
  <si>
    <t>60032330;60032330-60107918;60032330-60107918;60032330</t>
  </si>
  <si>
    <t>7102426004;36903090300;57215544400;17233692500</t>
  </si>
  <si>
    <t>Jang, T. S.;Ha, M. H.;Yoo, K. D.;Kang, B. K.</t>
  </si>
  <si>
    <t>Icheon;Pohang</t>
  </si>
  <si>
    <t>SK Hynix Inc.;Pohang University of Science and Technology</t>
  </si>
  <si>
    <t>60107918;60032330</t>
  </si>
  <si>
    <t>Jang T.S.</t>
  </si>
  <si>
    <t>Plasma process induced damages on n-MOSFET with plasma oxidized and nitrided gate dielectrics</t>
  </si>
  <si>
    <t>S0167931704004198</t>
  </si>
  <si>
    <t>10.1016/j.mee.2004.07.067</t>
  </si>
  <si>
    <t>2-s2.0-7544228505</t>
  </si>
  <si>
    <t>['training data', 'spatial distribution', 'signal increases', 'performance results', 'noise ratio', 'makes use', 'isotropic scattering', 'form expressions', 'different estimators', 'derive closed', 'beamformer coefficients', 'angular spread']</t>
  </si>
  <si>
    <t>We consider the performance of a null-steering adaptive beamformer in a distributed Rayleigh fading environment. To determine the beamformer coefficients, the signal and interference array sponse vectors must be estimated. An estimator that makes use of the knowledge of the spatial distribution of the signal is proposed and compared with other estimators that do not use this information. As the angular spread of the signal increases, the value of this information is reduced, until, for the case of isotropic scattering, the estimate that uses the spatial distribution is equivalent to the estimate that does not. Performance results are presented that compare the performance of the different estimators. We derive closed-form expressions for the signal-to-interference-plus-noise ratio (SWRO) and probability of error for the case where the training data are orthogonal. ¬© 2004 IEEE.</t>
  </si>
  <si>
    <t>3117-3125</t>
  </si>
  <si>
    <t>100335645;60024941</t>
  </si>
  <si>
    <t>60024941;100335645</t>
  </si>
  <si>
    <t>The performance of a null-steering beamformer in correlated Rayleigh fading</t>
  </si>
  <si>
    <t>10.1109/TSP.2004.836531</t>
  </si>
  <si>
    <t>2-s2.0-7544234856</t>
  </si>
  <si>
    <t>NA970A0261</t>
  </si>
  <si>
    <t>['water column', 'shallow habitat', 'rights reserved', 'rich waters', 'quantuck bay', 'poor competitor', 'particulate material', 'organic nutrients', 'nutrient supply', 'new york', 'mpb results', 'model predicts', 'literature demonstrate', 'light level', 'high light', 'growth dynamics', 'field data', 'favor growth', 'experimental manipulations', 'estuarine species', 'estuarine brown', 'driven mixing', 'documented stimulation', 'dissolved nutrients', 'developed population', 'conceptual model', 'competitive advantage', 'characteristics give', 'bloom conditions', 'benthic porewater', 'benthic coupling', 'associated microphytobenthos', 'alternative state', 'acclimated conditions']</t>
  </si>
  <si>
    <t>Aureococcus | Grazing | Growth | Harmful algal bloom | Irradiance | Microphytobenthos | Model | Nutrient | Optics | Photosynthesis | Physiology | Resuspension</t>
  </si>
  <si>
    <t>We present a conceptual model for initiation of blooms of the estuarine brown-tide pelagophyte Aureococcus anophagefferens. The model is based on the observation that in addition to its well-documented stimulation by organic nutrients, Aureococcus is pre-adapted to low light levels. Its relatively low maximum (light-saturated) growth rate makes it a poor competitor with other estuarine species at high light under acclimated conditions. Its large photosynthetic antenna and relatively low quota of photoprotective pigments make it more susceptible to photoinhibition than other species to which it is compared. These same characteristics give it a competitive advantage at low light levels. In its shallow habitat, both the light level and the rate of nutrient supply from groundwater and benthic porewater are determined by the degree of benthic coupling. Experimental manipulations in a microcosm and a survey of the literature demonstrate the ability of the sediment-associated microphytobenthos (MPB) to regulate both the light- and nutrient-environment in the overlying water column. The model predicts that the growth dynamics of the MPB are such that the benthic/water column interactions tend towards one of two stable states. In one, a well-developed population of MPB restricts resuspension of particulate material and efflux of dissolved nutrients, resulting in clear and nutrient-poor overlying waters. This condition does not favor growth of Aureococcus. In the alternative state, erosion of the MPB results in turbid, nutrient-rich waters that do favor bloom initiation. Alternation between the states is caused by external physical forcing, through wind-driven mixing of the water column. Field data from Quantuck Bay, New York (USA), failed to document the transition from non-bloom to bloom conditions. Even so, they are consistent with the model's predictions. ¬© 2004 Elsevier B.V. All rights reserved.</t>
  </si>
  <si>
    <t>403-437</t>
  </si>
  <si>
    <t>Harmful Algae</t>
  </si>
  <si>
    <t>60006328-60008318;60006328;60006328;60001359;60014631;60006328;60006328</t>
  </si>
  <si>
    <t>6701817652;7004471196;35556414000;6506336560;6603619458;57220717228;7005217068</t>
  </si>
  <si>
    <t>MacIntyre, Hugh L.;Lomas, Michael W.;Cornwell, Jeff;Suggett, David J.;Gobler, Christopher J.;Koch, Eva W.;Kana, Todd M.</t>
  </si>
  <si>
    <t>United States;United States;United States;United Kingdom</t>
  </si>
  <si>
    <t>New York;Dauphin Island;Cambridge;Colchester</t>
  </si>
  <si>
    <t>Long Island University;Dauphin Island Sea Laboratory;University of Maryland Center for Environmental Science;University of Essex</t>
  </si>
  <si>
    <t>60014631;60008318;60006328;60001359</t>
  </si>
  <si>
    <t>MacIntyre H.L.</t>
  </si>
  <si>
    <t>Mediation of benthic-pelagic coupling by microphytobenthos: An energy- and material-based model for initiation of blooms of Aureococcus anophagefferens</t>
  </si>
  <si>
    <t>S1568988304000630</t>
  </si>
  <si>
    <t>10.1016/j.hal.2004.05.005</t>
  </si>
  <si>
    <t>2-s2.0-7944235815</t>
  </si>
  <si>
    <t>['upper bound', 'two techniques', 'time trellis', 'time codes', 'time code', 'take advantage', 'static rayleigh', 'simulation results', 'new approximation', 'much closer', 'memory needed', 'fading channels', 'existing bounds', 'enables us', 'distance spectrum', 'coded modulations', 'averaging technique']</t>
  </si>
  <si>
    <t>In this correspondence, we analyze the performance of space-time codes by deriving a new approximation of the frame error probabilities for space-time trellis-coded modulations over quasi-static Rayleigh-fading channels. We take advantage of two techniques, the modified bounding technique and the limiting-before-averaging technique, to tighten the upper bound. In addition, we establish a theorem that enables us to reduce the computation and memory needed to calculate the frame error rate (FER) approximation. The newly derived approximation is very tight, requires only the distance spectrum of the space-time code, and can be computed through single numerical integration. Numerical results exhibit that the new approximation is much closer to the simulation results than other existing bounds are, especially in the case of one receive antenna. ¬© 2004 IEEE.</t>
  </si>
  <si>
    <t>2865-2873</t>
  </si>
  <si>
    <t>60003780;60010484;60013682</t>
  </si>
  <si>
    <t>7006666811;50061695100;21735869200</t>
  </si>
  <si>
    <t>Byun, Myung Kwang;Park, Daeyoung;Lee, Byeong Gi</t>
  </si>
  <si>
    <t>Seoul National University;Samsung Group;Samsung Electronics Co. Ltd.</t>
  </si>
  <si>
    <t>60013682;60010484;60003780</t>
  </si>
  <si>
    <t>Byun M.</t>
  </si>
  <si>
    <t>On the performance analysis of space-time codes in quasi-static Rayleigh-fading channels</t>
  </si>
  <si>
    <t>10.1109/TIT.2004.836871</t>
  </si>
  <si>
    <t>2-s2.0-8144222950</t>
  </si>
  <si>
    <t>['unitary matrices', 'time codes', 'orthogonal design', 'group sp', 'especially fixed', 'efficient maximum', 'decoding via', 'construct four', 'codes lends', 'celebrated two', 'based codes', 'antenna communications', '2 ).', '1 ).']</t>
  </si>
  <si>
    <t>Fully diverse constellations, i.e., sets of unitary matrices whose pairwise differences are nonsingular, are useful in multiple-antenna communications, especially in multiple-antenna differential modulation, since they have good pairwise error properties. Recently, group theoretic ideas, especially fixed-point-free (fpf) groups, have been used to design fully diverse constellations of unitary matrices. Here we construct four-transmit-antenna constellations appropriate for differential modulation based on the symplectic group Sp(2). They can be regarded as extensions of Alamouti's celebrated two-transmit-antenna orthogonal design which can be constructed from the group Sp(1). We further show that the structure of Sp(2) codes lends itself to efficient maximum-likelihood (ML) decoding via the sphere decoding algorithm. Finally, the performance of Sp(2) codes is compared with that of other existing codes including Alamouti's orthogonal design, a 4 √ó 4 complex orthogonal design, Cayley differential unitary space-time codes and group-based codes. ¬© 2004 IEEE.</t>
  </si>
  <si>
    <t>2639-2656</t>
  </si>
  <si>
    <t>7101834975;7006111389</t>
  </si>
  <si>
    <t>Jing, Yindi;Hassibi, Babak</t>
  </si>
  <si>
    <t>Jing Y.</t>
  </si>
  <si>
    <t>Design of fully diverse multiple-antenna codes based on Sp(2)</t>
  </si>
  <si>
    <t>10.1109/TIT.2004.836701</t>
  </si>
  <si>
    <t>2-s2.0-8144229156</t>
  </si>
  <si>
    <t>['transmit antennas', 'time codes', 'systematic space', 'static fading', 'special cases', 'shift keying', 'quaternary phase', 'proposed criterion', 'performance criteria', 'memoryless modulation', 'full rank', 'fast fading', 'existing space', 'either quasi', 'designing space', 'design criterion', 'coding advantage', 'capacity increase', 'arbitrary number']</t>
  </si>
  <si>
    <t>The potential for capacity increase in multiple-antenna wireless communication systems has drawn considerable attention to space-time codes. However, most of the existing space-time code construction methods have assumed ideal channel models: either quasi-static fading or fast fading. In this work, we propose a systematic space-time trellis code construction method for correlated fading channels. We derive the performance criteria that take into account both spatial and temporal channel correlation, assuming that the space-time correlation matrix is of full rank. Moreover, we introduce a new design criterion and analyze the properties of the space-time trellis codes satisfying the proposed criterion. Using the design criterion, we develop a code construction procedure that jointly considers diversity advantage and coding advantage for an arbitrary number of transmit antennas and any memoryless modulation. The flexibility of the proposed code construction method is demonstrated by designing space-time trellis codes for two, three, and four transmit antennas with quaternary phase-shift keying (QPSK), 8PSK (phase-shift keying), and 4ASK (amplitude-shift keying) modulations. The simulation results demonstrate that not only can our method generate new codes for an arbitrary number of antennas, but in some special cases, where previously proposed codes exist, our codes also perform very well. ¬© 2004 IEEE.</t>
  </si>
  <si>
    <t>2855-2865</t>
  </si>
  <si>
    <t>60018567;60020304</t>
  </si>
  <si>
    <t>7006311415;7404200118</t>
  </si>
  <si>
    <t>Safar, Zoltan;Liu, K. J.Ray</t>
  </si>
  <si>
    <t>United States;Denmark</t>
  </si>
  <si>
    <t>College Park;Copenhagen</t>
  </si>
  <si>
    <t>University of Maryland, College Park;IT-Universitetet i K√∏benhavn</t>
  </si>
  <si>
    <t>60020304;60018567</t>
  </si>
  <si>
    <t>Safar Z.</t>
  </si>
  <si>
    <t>Systematic space-time trellis code construction for correlated Rayleigh-fading channels</t>
  </si>
  <si>
    <t>10.1109/TIT.2004.836926</t>
  </si>
  <si>
    <t>2-s2.0-8144229839</t>
  </si>
  <si>
    <t>['vlba observations', 'unambiguously detected', 'two sources', 'synchrotron theory', 'spectral properties', 'spectral age', 'seven sources', 'polarized emission', 'percent level', 'dominated sources', 'configuration data', 'beam depolarization', '6 cm']</t>
  </si>
  <si>
    <t>Galaxies: active | Galaxies: nuclei | Galaxies: quasars: general | Polarization | Radio continuum: galaxies</t>
  </si>
  <si>
    <t>We present the results of VLBA observations at 6 and 3.6 cm for eighteen Compact Steep Spectrum radio sources (CSS) from the B3-VLA CSS sample. In most cases these VLBA images display a "Double/Triple" morphology, and the core is unambiguously detected in seven sources. Multifrequency images allow us to study the spectral properties of the individual source components and to constrain the spectral age. In lobe-dominated sources the radiative ages deduced from the synchrotron theory are in the range of up 5 √ó3 years, if equipartition magnetic field is assumed. Polarized emission is detected at a few percent level for two sources only. They were the only two sources displaying polarized emission in VLA A configuration data, and this implies that beam depolarization is not effective in reducing the integrated fractional polarization for these sources.</t>
  </si>
  <si>
    <t>463-470</t>
  </si>
  <si>
    <t>60028218-60012681;60028218-60012681;60012681-60028218;60012681-60028218;60012227;60012681</t>
  </si>
  <si>
    <t>6507925285;8836704000;6603798500;8575082700;56234675700;56261261300</t>
  </si>
  <si>
    <t>Orienti, M.;Dallacasa, D.;Fanti, C.;Fanti, R.;Tinti, S.;Stanghellini, C.</t>
  </si>
  <si>
    <t>Bologna;Bologna;Trieste</t>
  </si>
  <si>
    <t>Alma Mater Studiorum Universit√† di Bologna;Istituto Di Radioastronomia, Bologna;Scuola Internazionale Superiore di Studi Avanzati</t>
  </si>
  <si>
    <t>60028218;60012681;60012227</t>
  </si>
  <si>
    <t>Orienti M.</t>
  </si>
  <si>
    <t>The B3-VLA CSS sample. V. VLBA images at 6 and 3.6 cm</t>
  </si>
  <si>
    <t>10.1051/0004-6361:20041204</t>
  </si>
  <si>
    <t>2-s2.0-8344254411</t>
  </si>
  <si>
    <t>['unacceptably large', 'trial configurations', 'trial configuration', 'synthesis telescope', 'several ways', 'scale variation', 'requiring 0', 'readily found', 'radius normalized', 'plane coverage', 'particularly undesirable', 'overlapping set', 'modified algorithms', 'mean radius', 'makes use', 'local hole', 'largest holes', 'largest circle', 'large holes', 'intuitive concept', 'greater use', 'good match', 'given design', 'empty circle', 'delaunay triangulation', 'delaunay triangle', 'circumscribed circle', 'best uv', 'baselines caused', 'baseline points', 'assessing whether', 'always empty', 'also presented', 'algorithm selects', 'absolute radius']</t>
  </si>
  <si>
    <t>Instrumentation: interferometers | Telescopes -</t>
  </si>
  <si>
    <t>When designing an aperture-synthesis telescope for use in astronomy it is essential to find a layout of the antennas on the site that provides good coverage of the uv-plane. Large holes in the distribution of baseline points in that plane are particularly undesirable, and so an algorithm was devised for locating all the holes in any given design and assessing whether they are unacceptably large. It finds, in each region of the uv-plane, the largest circle that does not contain any of the baseline points and then takes the properties of that empty circle, such as the radius and the position of the centre, as measures of the properties of the local hole. The algorithm is based on the Delaunay triangulation of the set of baseline points and makes use of the result that the circumscribed circle of any Delaunay triangle is always empty. The largest empty circles in the uv-plane are readily found in this way, and the algorithm selects from these circles a non-overlapping set that is a good match to the intuitive concept of the largest holes in the distribution of baseline points. Modified algorithms are also presented that rank each circle not by its absolute radius but by the radius normalized to the mean radius of the circles in the same neighbourhood of the uv-plane; these versions make proper allowance for the large-scale variation of the density of baselines caused by the taper and are therefore of greater use to the designers of a telescope. The algorithms are efficient, requiring 0(NB log NB) operations where NB is the number of baselines, and may be used in several ways. One is to take the radius of the largest empty circle as a figure of demerit so that, of a set of trial configurations, the one with the smallest value may be regarded as having the best uv-plane coverage. Another is to take the baselines on the circumference of the largest circle to indicate which antennas are the most suitable for repositioning in order to improve the quality of the uv-plane coverage of a trial configuration.</t>
  </si>
  <si>
    <t>377-386</t>
  </si>
  <si>
    <t>Webster, A. S.</t>
  </si>
  <si>
    <t>Computational geometry and the design of aperture-synthesis telescopes I. A measure of the quality of the uv-plane coverage</t>
  </si>
  <si>
    <t>10.1051/0004-6361:20035675</t>
  </si>
  <si>
    <t>2-s2.0-8644227825</t>
  </si>
  <si>
    <t>['treatment planning', 'treatment option', 'treatment matures', 'thermal coagulation', 'technology developed', 'solid tumours', 'promising efficacy', 'low side', 'larger multi', 'institutional trials', 'helical antennae', 'francis ltd', 'effective alternative', 'effect profile', 'disease progressed', 'active cooling']</t>
  </si>
  <si>
    <t>Microwave | Minimally invasive thermal therapy | Prostate cancer</t>
  </si>
  <si>
    <t>Interstitial microwave thermal therapy may be an effective alternative to surgery for the treatment of some solid tumours. Arrays of helical antennae can produce complex heating patterns which when combined with active cooling of normal tissue structures can provide conformal heating for thermal coagulation of tumours. The development of a clinical protocol involving phantom and animal model studies, treatment planning, tissue property measurement and methods for on-line treatment monitoring is reviewed. The technology developed has been applied to the problem of recurrent prostate cancer following failed radiation treatment where available curative options are associated with high normal tissue morbidity. The purpose was to develop a treatment option for this group of patients with a very low side-effect profile that would not preclude further treatment if the disease progressed. Results of a Phase I/II trial demonstrate safety, promising efficacy and a low complication rate. As the technology for delivering this treatment matures, larger multi-institutional trials should be considered. ¬© 2004 Taylor &amp; Francis Ltd.</t>
  </si>
  <si>
    <t>757-768</t>
  </si>
  <si>
    <t>60008768-60016849-60010884;60008768-60016849;60008768;60016849</t>
  </si>
  <si>
    <t>7004850171;56602488500;57196054830;7004886396</t>
  </si>
  <si>
    <t>Sherar, Michael D.;Trachtenberg, J.;Davidson, S. R.H.;Gertner, M. R.</t>
  </si>
  <si>
    <t>Toronto;London;Toronto</t>
  </si>
  <si>
    <t>University of Toronto;The University of Western Ontario;Ontario Cancer Institute University of Toronto</t>
  </si>
  <si>
    <t>60016849;60010884;60008768</t>
  </si>
  <si>
    <t>Sherar M.</t>
  </si>
  <si>
    <t>Interstitial microwave thermal therapy and its application to the treatment of recurrent prostate cancer</t>
  </si>
  <si>
    <t>10.1080/02656730410001734146</t>
  </si>
  <si>
    <t>2-s2.0-8644228611</t>
  </si>
  <si>
    <t>['upper 6', 'structure elucidation', 'remaining n', 'proximal glcnac', 'previously observed', 'predominantly found', 'paucimannosidic n', 'manduca sexta', 'linked glycans', 'latter substitution', 'ionization time', 'insect glycoproteins', 'insect glycoprotein', 'induced dissociation', 'glycosylation site', 'four n', 'energy collision', 'distal glcnac', 'core structures', 'core mannose', 'cid spectra', 'chitobiose unit', 'asn609 ).', 'aminopeptidase 1']</t>
  </si>
  <si>
    <t>Aminopeptidase N | Fucose | High-energy CID | Insect glycosylation | MALDI-TOF/TOF</t>
  </si>
  <si>
    <t>Mass spectrometric studies on the N-linked glycans of aminopeptidase 1 from Manduca sexta have revealed unusual structures not previously observed on any insect glycoprotein. Structure elucidation of these oligosaccharides was carried out by high-energy collision-induced dissociation (CID) using a matrix-assisted laser desorption/ionization time-of-flight/time-of-flight (MALDI-TOF/ TOF) tandem mass spectrometer. These key experiments revealed that three out of the four N-linked glycosylation sites in this protein (Asn295, Asn623 and Asn752) are occupied with highly fucosylated N-glycans that possess unusual difucosylated cores. Cross-ring fragment ions and 'internal' fragment ions observed in the CID spectra, showed that these fucoses are found at the 3-position of proximal GlcNAc and at the 3-position of distal GlcNAc in the chitobiose unit. The latter substitution has only been previously observed in nematodes. In addition, these core structures can be decorated with novel fucosylated antennae composed of FucŒ±(1-3)GlcNAc. Key fragment ions revealed that these antennae are predominantly found on the upper 6-arm of the core mannose. The paucimannosidic N-glycan (Man3GlcNAc2), commonly found on other insect glycoproteins, is the predominant oligosaccharide found at the remaining N-glycosylation site (Asn609).</t>
  </si>
  <si>
    <t>4241-4258</t>
  </si>
  <si>
    <t>60031101;60031101;60031101;60031101;60031101;60031101</t>
  </si>
  <si>
    <t>56079416300;55394218400;56700070200;35517820900;7005920416;7004748992</t>
  </si>
  <si>
    <t>Stephens, Elaine;Sugars, Jane;Maslen, Sarah L.;Williams, Dudley H.;Packman, Len C.;Ellar, David J.</t>
  </si>
  <si>
    <t>University of Cambridge</t>
  </si>
  <si>
    <t>Stephens E.</t>
  </si>
  <si>
    <t>The N-linked oligosaccharides of aminopeptidase N from Manduca sexta: Site localization and identification of novel N-glycan structures</t>
  </si>
  <si>
    <t>10.1111/j.1432-1033.2004.04364.x</t>
  </si>
  <si>
    <t>2-s2.0-8644242089</t>
  </si>
  <si>
    <t>Whitaker Foundation</t>
  </si>
  <si>
    <t>['transluminal guiding', 'rf ablation', 'retracted back', 'reserved industrial', 'positioned close', 'overcome problems', 'often treated', 'novel catheter', 'microwave power', 'microwave antennas', 'many physicians', 'living animals', 'irreversible lesion', 'inflated balloon', 'heating modalities', 'heat primarily', 'francis ltd', 'experimental measurements', 'diseased tissue', 'deposited throughout', 'deeper volume', 'contacting surface', 'contact point', 'common condition', 'coaxial line', 'centre conductor', 'catheter within', 'cardiac target', 'cardiac arrhythmias', 'biological tissue', 'biological media', 'atrial fibrillation', 'antenna consists', 'also possible', '915 mhz', '150 w']</t>
  </si>
  <si>
    <t>Ablation | Arrhythmia treatment | Catheter antennas | Microwave heating</t>
  </si>
  <si>
    <t>The common condition of atrial fibrillation is often treated by cutting diseased cardiac tissue to disrupt abnormal electrical conduction pathways. Heating abnormal tissue with electromagnetic power provides a minimally invasive surgical alternative to treat these cardiac arrhythmias. Radio frequency ablation has become the method of choice of many physicians. Recently, microwave power has also been shown to have great therapeutic benefit in medical treatment requiring precise heating of biological tissue. Since microwave power tends to be deposited throughout the volume of biological media, microwave heating offers advantages over other heating modalities that tend to heat primarily the contacting surface. It is also possible to heat a deeper volume of tissue with more precise control using microwaves than with purely thermal conduction or RF electrode heating. Microwave Cardiac Ablation (MCA) is used to treat heart tissue that allows abnormal electrical conduction by heating it to the point of inactivation. Microwave antennas that fit within catheter systems can be positioned close to diseased tissue. Specialized antenna designs that unfurl from the catheter within the heart can then radiate specifically shaped fields, which overcome problems such as excessive surface heating at the contact point. The state of the art in MCA is reviewed in this paper and a novel catheter-based unfurling wide aperture antenna is described. This antenna consists of the centre conductor of a coaxial line, shaped into a spiral and insulated from blood and tissue by a non-conductive fluid filled balloon. Initially stretched straight inside a catheter for transluminal guiding, once in place at the cardiac target, the coiled spiral antenna is advanced into the inflated balloon. Power is applied in the range of 50-150 W at the reserved industrial, scientific and medical (ISM) frequency of 915 MHz for 30-90 s to create an irreversible lesion. The antenna is then retracted back into the catheter for removal. Simulated and experimental measurements on phantoms, in vitro animal organ tissue and living animals have shown that these microwave applicators deliver the intended therapeutic lesions that are both wider and deeper than those generated by RF ablation or other recently reported microwave applicators. ¬© 2004 Taylor &amp; Francis Ltd.</t>
  </si>
  <si>
    <t>769-780</t>
  </si>
  <si>
    <t>Rappaport, C.</t>
  </si>
  <si>
    <t>Northeastern University</t>
  </si>
  <si>
    <t>Rappaport C.</t>
  </si>
  <si>
    <t>Cardiac tissue ablation with catheter-based microwave heating</t>
  </si>
  <si>
    <t>10.1080/02656730412331286885</t>
  </si>
  <si>
    <t>2-s2.0-8644288276</t>
  </si>
  <si>
    <t>['solenopsis invicta', 'protein corresponding', 'ms demonstrated', 'major low', 'identifying pheromone', 'exchangeable lipid', 'edman degradation', 'binding proteins', 'binding protein', 'antennal proteins', 'ant antennae']</t>
  </si>
  <si>
    <t>Apolipophorin | Encapsulins | Moss spectrometry | Olfoction | Pheromone-binding proteins</t>
  </si>
  <si>
    <t>Antennal proteins of the mole fire ant (Solenopsis invicta) were analyzed by two-dimensional gel electrophoresis, with the objective of identifying pheromone-binding proteins, which have not previously been found in ant antennae. The major low-molecular weight protein found in the male fire ant antenna was subjected to Edman degradation to determine the N-terminal amino acid sequence. Degenerate PCR primers based on this sequence were used to obtain a cDNA sequence corresponding to the full-length protein sequence. In-gel trypsin digestion followed by MALDI-TOF mass spectrometry and HPLC-ESI/MS/MS demonstrated that the protein gel spot contained only the protein corresponding to the cDNA sequence obtained by PCR. The sequence is similar to apolipophorin-III, an exchangeable lipid-binding protein. Fire ant apolipophorin-III is expressed in the antenna as well as the head, thorax and abdomen. ¬© 2004 Wiley-Liss, Inc.</t>
  </si>
  <si>
    <t>101-110</t>
  </si>
  <si>
    <t>60003212;60003212;60003212;60018573;60018573;60003212;60003212-60018573</t>
  </si>
  <si>
    <t>8060946300;6602881649;6507137402;35518605200;7102082250;6603282434;7003909485</t>
  </si>
  <si>
    <t>Guntur, Kalyani V.P.;Velasquez, Daniel;Chadwell, Linda;Carroll, Christopher;Weintraub, Susan;Cassill, J. Aaron;Renthal, Robert</t>
  </si>
  <si>
    <t>San Antonio;San Antonio</t>
  </si>
  <si>
    <t>University of Texas Health Science Center at San Antonio;The University of Texas at San Antonio</t>
  </si>
  <si>
    <t>60018573;60003212</t>
  </si>
  <si>
    <t>Guntur K.</t>
  </si>
  <si>
    <t>Apolipophorin-III-like protein expressed in the antenna of the red imported fire ant, Solenopsis invicta Buren (Hymenoptera: Formicidae)</t>
  </si>
  <si>
    <t>10.1002/arch.20019</t>
  </si>
  <si>
    <t>2-s2.0-8744229796</t>
  </si>
  <si>
    <t>['results show', 'microstrip structures', 'electromagnetic bandgap']</t>
  </si>
  <si>
    <t>Electromagnetic bandgap (EBG) | EMI | Microstrip line | Radiation</t>
  </si>
  <si>
    <t>The radiation from electromagnetic bandgap (EBG) microstrip structures is studied. The results show that the radiation from an EBG microstrip structure at most of the frequencies in the stopband and the passband is larger than that of the corresponding conventional microstrip line. Therefore, EBG microstrip circuit s should be shielded and new EBG microstrip structures whose radiation is little should be developed.</t>
  </si>
  <si>
    <t>1669-1675</t>
  </si>
  <si>
    <t>60025278;60025278;60005510</t>
  </si>
  <si>
    <t>7402288557;7007024222;16309760500</t>
  </si>
  <si>
    <t>Du, Zhengwei;Gong, Ke;Fu, Jeffrey S.</t>
  </si>
  <si>
    <t>Beijing;Singapore City</t>
  </si>
  <si>
    <t>Tsinghua University;Nanyang Technological University</t>
  </si>
  <si>
    <t>60025278;60005510</t>
  </si>
  <si>
    <t>Du Z.</t>
  </si>
  <si>
    <t>Radiation from electromagnetic bandgap microstrip structures</t>
  </si>
  <si>
    <t>10.1023/B:IJIM.0000047456.69275.50</t>
  </si>
  <si>
    <t>2-s2.0-9144256718</t>
  </si>
  <si>
    <t>['simple structure', 'proposed antenna', 'polarization levels', 'measured results', 'low cross', 'linear state', 'circular state', 'bias voltages']</t>
  </si>
  <si>
    <t>Microstrip antenna | Switchable polarization</t>
  </si>
  <si>
    <t>A novel reconfigurable microstrip antenna with switchable polarization sense is proposed. The proposed antenna has a simple structure, consisting of a corner-truncated square radiating patch, four small triangular conductors, and a microstrip line feed. Using independently biased PIN diodes on the patch, it can produce linear polarization, or left- or right-hand circular polarization according to bias voltages. From the measured results, low cross-polarization levels when operated in the linear state and good axial ratios in the circular state are observed.</t>
  </si>
  <si>
    <t>534-536</t>
  </si>
  <si>
    <t>55222365500;7102426012;55699604800</t>
  </si>
  <si>
    <t>Sung, Y. J.;Jang, T. U.;Kim, Y. S.</t>
  </si>
  <si>
    <t>A reconfigurable microstrip antenna for switchable polarization</t>
  </si>
  <si>
    <t>10.1109/LMWC.2004.837061</t>
  </si>
  <si>
    <t>2-s2.0-9144259602</t>
  </si>
  <si>
    <t>['wave number', 'transmitted along', 'successfully applied', 'several tens', 'scattered signal', 'results suggest', 'pulse width', 'output power', 'optical antenna', 'national institute', 'like beam', 'gyrotron operates', 'fusion science', 'directed onto', 'density fluctuation', 'corresponding wavelength', 'chs plasma', '600 ms', '350 ghz', '110 w']</t>
  </si>
  <si>
    <t>Gyrotron | Plasma | Scattering measurement | Submillimeter wave</t>
  </si>
  <si>
    <t>Gyrotron PU II has been successfully applied as a submillimeter wave radiation source to plasma scattering measurements on the Compact Helical System (CHS) in National Institute for Fusion Science (NIFS) in Japan. The gyrotron operates in a long pulse mode (the pulse width is about 600 ms) at a frequency of about 350 GHz (the corresponding wavelength is 0.85 mm). The output power is about 110 W. The output power is transmitted along a circular waveguide system and converted to a Gaussian-like beam by a quasi-optical antenna. After that, the beam is directed onto the CHS plasma and the scattered signal is detected by a homodyne detection system. The frequency and the wave number of the scattered signal are analyzed. The results suggest that a broad band low frequency (several tens to several hundreds kHz) density fluctuation is excited in the CHS plasma only during neutral beam injection (NBI) or ion cyclotron resonance (ICR) heating.</t>
  </si>
  <si>
    <t>1567-1579</t>
  </si>
  <si>
    <t>60010848;60015970;60015970;60015970;60010848</t>
  </si>
  <si>
    <t>10242269300;55664722000;7004968569;7102161545;7201723650</t>
  </si>
  <si>
    <t>Idehara, T.;Ogawa, I.;Kawahata, K.;Iguchi, H.;Matsuoka, K.</t>
  </si>
  <si>
    <t>Toki;Fukui</t>
  </si>
  <si>
    <t>National Institutes of Natural Sciences - National Institute for Fusion Science;University of Fukui</t>
  </si>
  <si>
    <t>60015970;60010848</t>
  </si>
  <si>
    <t>Idehara T.</t>
  </si>
  <si>
    <t>Application of the gyrotron FU II submillimeter wave radiation source to plasma scattering measurements</t>
  </si>
  <si>
    <t>10.1023/B:IJIM.0000047448.35485.eb</t>
  </si>
  <si>
    <t>2-s2.0-9144260060</t>
  </si>
  <si>
    <t>NSF 9964761</t>
  </si>
  <si>
    <t>['substrate thickness', 'simple procedure', 'realized using', 'presented based', 'patch antennas', 'one parameter', 'multilayer structure', 'loss bandwidth', 'lmds 28', 'laminated layers', 'ieee 802', 'ghz band', 'e .,', 'different number', 'different frequencies', 'db return', 'compact stacked', '11a 5', '03 wavelengths']</t>
  </si>
  <si>
    <t>Compact antennas | Embedded antennas | Low-temperature cofired ceramics (LTCC) packages | Multilayer RF modules | Wireless communications</t>
  </si>
  <si>
    <t>A simple procedure for the design of compact stacked-patch antennas is presented based on LTCC multilayer packaging technology. The advantage of this topology is that only one parameter, i.e., the substrate thickness (or equivalently the number of LTCC layers), needs to be adjusted in order to achieve an optimized bandwidth performance. The validity of the new design strategy is verified through applying it to practical compact antenna design for several wireless communication bands, including ISM 2.4-GHz band, IEEE 802.11a 5.8-GHz, and LMDS 28-GHz band. It is shown that a 10-dB return-loss bandwidth of 7% can be achieved for the LTCC (Œµr = 5.6) multilayer structure with a thickness of less than 0.03 wavelengths, which can be realized using a different number of laminated layers for different frequencies (e.g., three layers for the 28-GHz band). ¬© 2004 IEEE.</t>
  </si>
  <si>
    <t>581-589</t>
  </si>
  <si>
    <t>60021032;60021032;60021032;60021032;60021032;60021032;60021032</t>
  </si>
  <si>
    <t>57212751682;6602215612;6701778524;7403175717;7003557443;7003916876;56972325400</t>
  </si>
  <si>
    <t>Li, Rong Lin L.;DeJean, Gerald;Maeng, Moonkyun;Lim, Kyutae;Pinel, Stephane;Tentzeris, Manos M.;Laskar, Joy</t>
  </si>
  <si>
    <t>Li R.L.L.</t>
  </si>
  <si>
    <t>Design of compact stacked-patch antennas in LTCC multilayer packaging modules for wireless applications</t>
  </si>
  <si>
    <t>10.1109/TADVP.2004.831866</t>
  </si>
  <si>
    <t>2-s2.0-9244227613</t>
  </si>
  <si>
    <t>['weighting coefficients', 'space diversity', 'smaller number', 'simulation results', 'significantly reduced', 'required number', 'received signals', 'receive antennas', 'quite complex', 'proposed scheme', 'optimal performance', 'optimal approach', 'ofdm system', 'maximum number', 'frequency diversity', 'division multiplexing', 'distinct paths', 'differential modulation', 'dft processing', 'dft blocks', 'complexity tradeoff', 'also show']</t>
  </si>
  <si>
    <t>Broadband wireless communications | Diversity | Eigen-analysis | Multiple receive antennas | Orthogonal frequency-division multiplexing (OFDM)</t>
  </si>
  <si>
    <t>In broadband wireless communications, coded orthogonal frequency-division multiplexing (OFDM) can be used with multiple receive antennas to achieve both frequency diversity and space diversity. In this scenario, the optimal approach is subcarrier-based space combining. However, such an approach is quite complex, because multiple discrete Fourier transform (DFT) blocks, each per receive antenna, are used. In this paper, we propose a pre-DFT processing scheme based upon eigenanalysis. In the proposed scheme, the received signals are weighted and combined both before and after the DFT processing. As a result, the required number of DFT blocks can be significantly reduced. With perfect weighting coefficients, the margin of the performance improvement decreases along with the increase of the number of DFT blocks, thus enabling effective performance and complexity tradeoff. To achieve a maximum average pairwise codeword distance, it will be shown that the maximum number of DFT blocks required is equal to the minimum of the number of receive antennas and the number of distinct paths in the channel. When the number of distinct paths is larger than the number of receive antennas and with a smaller number of DFT blocks, extensive simulation results will also show that near-optimal performance can still be achieved for most channels. Finally, in an OFDM system with differential modulation, we use a signal covariance matrix to obtain the weighting coefficients before the DFT processing. In this case, simulation results will demonstrate that the performance of the proposed scheme can be better than subcarrier-based space combining, but with much lower complexity. ¬© 2004 IEEE.</t>
  </si>
  <si>
    <t>2019-2027</t>
  </si>
  <si>
    <t>60008592;60025278</t>
  </si>
  <si>
    <t>Pre-DFT processing using eigenanalysis for coded OFDM with multiple receive antennas</t>
  </si>
  <si>
    <t>10.1109/TCOMM.2004.836594</t>
  </si>
  <si>
    <t>2-s2.0-9444288172</t>
  </si>
  <si>
    <t>['wires connected', 'utilize ultrawide', 'resultant antenna', 'radiation patterns', 'optimized using', 'impedance loads', 'ground plane', 'genetic algorithm', 'elliptical polarization', 'communications systems', 'band antennas', 'antenna efficiency', '15000 mhz', '1 band']</t>
  </si>
  <si>
    <t>Genetic algorithm | Impedance-loaded antenna | Ultrawide-band antenna</t>
  </si>
  <si>
    <t>There are many new radar and communications systems that will utilize ultrawide-band antennas. In this investigations, a compact genetic antenna consisting of a set of wires connected in series and with impedance loads is designed and measured. The shape of the antenna and the location of the loads and their impedances are optimized using a genetic algorithm. The resultant antenna is mounted over a ground plane and has elliptical polarization and near hemispherical coverage. It has a VSWR that is under about 4.5 over the 50 to 1 band from 300 to 15000 MHz. The VSWR, radiation patterns and antenna efficiency have been simulated and the VSWR has been measured. ¬© 2004 IEEE.</t>
  </si>
  <si>
    <t>3147-3150</t>
  </si>
  <si>
    <t>60001247;100479399</t>
  </si>
  <si>
    <t>7005725380;7102905416</t>
  </si>
  <si>
    <t>Altshuler, Edward E.;Linden, Derek S.</t>
  </si>
  <si>
    <t>;Ashburn</t>
  </si>
  <si>
    <t>Hanscom AFB;Linden Innovation Research</t>
  </si>
  <si>
    <t>Altshuler E.</t>
  </si>
  <si>
    <t>An ultrawide-band impedance-loaded genetic antenna</t>
  </si>
  <si>
    <t>10.1109/TAP.2004.834468</t>
  </si>
  <si>
    <t>2-s2.0-9744220459</t>
  </si>
  <si>
    <t>['radiation pattern', 'fed directly', 'driving point', 'difference time', 'decrease gain', 'coaxial cable', 'analyzed numerically']</t>
  </si>
  <si>
    <t>Microstrip antenna | Omnidirectional | Printed antenna</t>
  </si>
  <si>
    <t>A new omnidirectional printed planar microstrip antenna is described. The radiation pattern of this antenna is analyzed numerically with the finite-difference time-domain (FDTD) method and compared with measurement. The length of the antenna can be scaled to increase or decrease gain. The driving point is unbalanced and may be fed directly with a coaxial cable. The impedance at the driving point of the antenna can be varied by adjusting the width of the radiating elements W 2 to provide a match. ¬© 2004 IEEE.</t>
  </si>
  <si>
    <t>3151-3153</t>
  </si>
  <si>
    <t>An omnidirectional planar microstrip antenna</t>
  </si>
  <si>
    <t>10.1109/TAP.2004.832338</t>
  </si>
  <si>
    <t>2-s2.0-9744224421</t>
  </si>
  <si>
    <t>['series equations', 'reflectors shaped', 'quite large', 'polarization case', 'hyperbolic profiles', 'dimensional scattering', 'analytical regularization']</t>
  </si>
  <si>
    <t>Analytical regularization | Complex source | Reflector antenna</t>
  </si>
  <si>
    <t>Two-dimensional scattering of waves by a perfectly electric conducting reflector having arbitrary smooth profile is studied in the H-polarization case. This is done by reducing the mixed-potential integral equation to the dual-series equations and carrying out analytical regularization. To simulate a realistic primary feed, directive incident field is taken as a complex source point beam. The proposed algorithm shows convergence and efficiency. The far field characteristics are presented for the reflectors shaped as quite large-size curved strips of elliptic, parabolic, and hyperbolic profiles. ¬© 2004 IEEE.</t>
  </si>
  <si>
    <t>3156-3162</t>
  </si>
  <si>
    <t>60014930;60068535;60014808</t>
  </si>
  <si>
    <t>6602613720;56962710300;7006317691</t>
  </si>
  <si>
    <t>O«ßuzer, Taner;Nosich, Alexander I.;Altintas, Ayhan</t>
  </si>
  <si>
    <t>Ukraine;Turkey;Turkey</t>
  </si>
  <si>
    <t>Kharkiv;Izmir;Ankara</t>
  </si>
  <si>
    <t>O. Ya. Usikov Institute for Radiophysics and Electronics of the National Academy of Sciences of Ukraine;Dokuz Eyl√ºl √úniversitesi;Bilkent √úniversitesi</t>
  </si>
  <si>
    <t>60068535;60014930;60014808</t>
  </si>
  <si>
    <t>O«ßuzer T.</t>
  </si>
  <si>
    <t>Analysis of an arbitrary conic section profile cylindrical reflector antenna, H-polarization case</t>
  </si>
  <si>
    <t>10.1109/TAP.2004.834394</t>
  </si>
  <si>
    <t>2-s2.0-9744227269</t>
  </si>
  <si>
    <t>['location variables', 'hybrid approach', 'given direction', 'excitation variables']</t>
  </si>
  <si>
    <t>Antenna array pattern synthesis | Convex programming | Nonuniformly spaced arrays | Simulated annealing</t>
  </si>
  <si>
    <t>A hybrid approach to the synthesis of excitations and locations of nonuniformly spaced arrays in order to achieve optimal focusing in any given direction is proposed and discussed. The approach takes definite advantage from the convexity of the problem with respect to excitation variables, and exploits a Simulated Annealing procedure as far as location variables are concerned. The corresponding synthesized patterns outperform previously known results in standard benchmark problems. ¬© 2004 IEEE.</t>
  </si>
  <si>
    <t>2912-2918</t>
  </si>
  <si>
    <t>60020167;60028419;60017293;60017293;60028419;60028419</t>
  </si>
  <si>
    <t>7003402426;7006865572;7006499276;56850576200;57213023299;57217764562</t>
  </si>
  <si>
    <t>Isernia, Tommaso;Ares Pena, Francisco J.;Bucci, Ovidio M.;D'Urso, Michele;G√≥mez, J. Fondevila;Rodr√≠guez, J. A.</t>
  </si>
  <si>
    <t>Spain;Italy;Italy</t>
  </si>
  <si>
    <t>Santiago de Compostela;Reggio Calabria;Naples</t>
  </si>
  <si>
    <t>Universidad de Santiago de Compostela;Universit√† degli Studi di Reggio Calabria;Universit√† degli Studi di Napoli Federico II</t>
  </si>
  <si>
    <t>60028419;60020167;60017293</t>
  </si>
  <si>
    <t>Isernia T.</t>
  </si>
  <si>
    <t>A hybrid approach for the optimal synthesis of pencil beams through array antennas</t>
  </si>
  <si>
    <t>10.1109/TAP.2004.835130</t>
  </si>
  <si>
    <t>2-s2.0-9744229306</t>
  </si>
  <si>
    <t>['using radio', 'top layer', 'slot elements', 'significant analysis', 'shorting pins', 'reconfiguration allows', 'presented along', 'pin diodes', 'octave bandwidth', 'novel dual', 'microelectromechanical systems', 'matched feed', 'layered arrays', 'interleaved crossed', 'future developments', 'fss substrate', 'frequency switches', 'employed within', 'band balanced', 'array elements']</t>
  </si>
  <si>
    <t>Antenna isolation | Broad-band balun | Broadband substrate | Frequency selective surface | Mode suppression | Reconfigurable aperture | Slot antenna array</t>
  </si>
  <si>
    <t>A novel dual-band reconfigurable aperture (RECAP) design is introduced for operation over a two-octave bandwidth. The proposed RECAP consists of interleaved crossed-slot elements for dual-polarized and broad-band array operation without grating lobes. The dimensions of the array elements can be reconfigured by using radio-frequency switches such as microelectromechanical systems or PIN diodes. The array elements along with the switches are integrated into the top layer of a multilayered composite structure consisting of passive, resistively loaded frequency selective surface (FSS) elements that form a broad-band ground plane system. Excitation is provided through a broad-band balanced/matched feed, and reconfiguration allows for broad-band operation using the same FSS substrate. Besides the FSS substrate, shorting pins can be employed within the cavity to enhance gain performance. Significant analysis and understanding of the FSS/slot array configuration is presented along with measurements that should serve as a reference in future developments of these layered arrays. ¬© 2004 IEEE.</t>
  </si>
  <si>
    <t>2860-2870</t>
  </si>
  <si>
    <t>60028583;60017016;60003500</t>
  </si>
  <si>
    <t>6603073713;7401931880;7102576479</t>
  </si>
  <si>
    <t>Erdemli, Yunus E.;Gilbert, Roland A.;Volakis, John L.</t>
  </si>
  <si>
    <t>Turkey;United States;United States</t>
  </si>
  <si>
    <t>Kocaeli;Arlington;Columbus</t>
  </si>
  <si>
    <t>Kocaeli √úniversitesi;BAE Systems Inc.;The Ohio State University</t>
  </si>
  <si>
    <t>Erdemli Y.</t>
  </si>
  <si>
    <t>A reconfigurable slot aperture design over a broad-band substrate/feed structure</t>
  </si>
  <si>
    <t>10.1109/TAP.2004.835565</t>
  </si>
  <si>
    <t>2-s2.0-9744235194</t>
  </si>
  <si>
    <t>['time delay', 'related time', 'radiation centers', 'radiation center', 'patterns would', 'patterns coupled', 'model provides', 'measurements performed', 'measurement scenario', 'measured pattern', 'information one', 'diagnostic tool', 'compact range', 'certain bandwidth', 'authors present']</t>
  </si>
  <si>
    <t>Antenna measurements | Time domain holography</t>
  </si>
  <si>
    <t>In this paper, the authors present a method to reconstruct measured antenna radiation patterns and their related time-varying aperture fields. The method is based on a model that accounts for the measurement scenario and the antenna radiation characteristics through its radiation centers. The inputs to the model are radiation pattern measurements over a certain bandwidth. Solving the model provides the number of radiation centers, the patterns coupled with each radiation center, and the time delay at which these patterns would be measured. With this information one can reconstruct the measured pattern and retrieve the time-varying aperture fields of the antenna. The latter also provides a diagnostic tool for complex radiating structures. The method and the model are validated with measurements performed in a compact range of two spaceborne antennas. ¬© 2004 IEEE.</t>
  </si>
  <si>
    <t>3143-3147</t>
  </si>
  <si>
    <t>60031159;100516356</t>
  </si>
  <si>
    <t>55950302500;35563466100</t>
  </si>
  <si>
    <t>Mart√≠-Canales, J.;Ligthart, L. P.</t>
  </si>
  <si>
    <t>Noordwijk aan Zee;Delft</t>
  </si>
  <si>
    <t>ESTEC - European Space Research and Technology Centre;Intl. Res. Ctr. Telecom.-T.</t>
  </si>
  <si>
    <t>Mart√≠-Canales J.</t>
  </si>
  <si>
    <t>Reconstruction of measured antenna patterns and related time-varying aperture fields</t>
  </si>
  <si>
    <t>10.1109/TAP.2004.835235</t>
  </si>
  <si>
    <t>2-s2.0-9744235916</t>
  </si>
  <si>
    <t>12996/98/NL/DS</t>
  </si>
  <si>
    <t>['time needed', 'thickness case', 'thick apertures', 'simulations using', 'perturbation method', 'paper presents', 'modified green', 'magnitude faster', 'finite thicknesses', 'experimental verification', 'difficult task', 'conducting planes', 'computational effort', 'arbitrary shapes', 'applied even']</t>
  </si>
  <si>
    <t>Green's functions | Integral equations (IE) | Multilayered structures | Scattering by thick apertures | Slot antennas | Stratified media theory</t>
  </si>
  <si>
    <t>This paper presents a numerical and experimental verification of an approximate but efficient integral equation technique for the scattering by apertures in conducting planes with finite thicknesses. The approach is based on a perturbation method and modified Green's functions that take into account the finite metallization thickness. The computational effort and time needed for solving the problem are the same as in zero-thickness case. When compared to full-wave cavity treatment of thick apertures, the method is (depending on the number of unknowns) at least an order of magnitude faster. The method can be applied even to apertures of arbitrary shapes where computing the cavity's Green's functions is a difficult task. The results of simulations using the new approach show good agreement when compared to both results from full-wave cavity approach and measurements. ¬© 2004 IEEE.</t>
  </si>
  <si>
    <t>2896-2903</t>
  </si>
  <si>
    <t>Efficient electromagnetic analysis of line-fed aperture antennas in thick conducting screens</t>
  </si>
  <si>
    <t>10.1109/TAP.2004.835268</t>
  </si>
  <si>
    <t>2-s2.0-9744237348</t>
  </si>
  <si>
    <t>['urban environment', 'particularly suited']</t>
  </si>
  <si>
    <t>Neural network | Path loss | Urban environment</t>
  </si>
  <si>
    <t>A new method based on feed-forward neural networks for propagation loss prediction in urban environment is introduced in this paper. This method is particularly suited for application in mobile network planning. ¬© 2004 IEEE.</t>
  </si>
  <si>
    <t>3137-3139</t>
  </si>
  <si>
    <t>60031624;60031624;60031624;60031624</t>
  </si>
  <si>
    <t>7102832809;6508089435;7005262651;36055785900</t>
  </si>
  <si>
    <t>Cerri, G.;Cinalli, M.;Michetti, F.;Russo, P.</t>
  </si>
  <si>
    <t>Feed forward neural networks for path loss prediction in urban environment</t>
  </si>
  <si>
    <t>10.1109/TAP.2004.835252</t>
  </si>
  <si>
    <t>2-s2.0-9744240305</t>
  </si>
  <si>
    <t>['wire dipoles', 'weighted residual', 'update equations', 'proposed method', 'obtained using', 'method based', 'less dependent', 'fdtd algorithm', 'difference time', 'complicated structures', 'cell size']</t>
  </si>
  <si>
    <t>Dipole antennas | Finite-difference time-domain (FDTD) methods | Wire antennas</t>
  </si>
  <si>
    <t>In this contribution, the problem of accurately representing thin wires within the finite-difference time-domain (FDTD) mesh is addressed by means of a method based on the weighted residual (WR) interpretation of the FDTD algorithm. Results for wire dipoles and wire transmission lines, obtained using the proposed method, are presented and compared to those obtained using existing techniques. It is shown that the proposed method yields results which are more accurate and are less dependent on the choice of cell size than other approaches and, in addition, lends itself well to being extended for more complicated structures. Details of the calculation of the update equations are given. ¬© 2004 IEEE.</t>
  </si>
  <si>
    <t>2941-2949</t>
  </si>
  <si>
    <t>60020650;60020650;60020650</t>
  </si>
  <si>
    <t>35516118400;24483331800;7003625330</t>
  </si>
  <si>
    <t>Railton, Chris J.;Koh, Boon Ping;Craddock, Ian J.</t>
  </si>
  <si>
    <t>Bristol</t>
  </si>
  <si>
    <t>University of Bristol</t>
  </si>
  <si>
    <t>Railton C.J.</t>
  </si>
  <si>
    <t>Treatment of thin wires in the FDTD method using a weighted residuals approach</t>
  </si>
  <si>
    <t>10.1109/TAP.2004.835126</t>
  </si>
  <si>
    <t>2-s2.0-9744241047</t>
  </si>
  <si>
    <t>['tunable pifa', 'stacked patches', 'shorting straps', 'rf switches', 'independent lower', 'f antenna', '8 ghz', '745 mhz', '1137 mhz']</t>
  </si>
  <si>
    <t>Frequency tuning | Mobile communications antenna | PIN diode | RF switches | Stacked patch planar inverted-F antenna (PIFA) | Tunable PIFA</t>
  </si>
  <si>
    <t>An oppositely shorted dual-band stacked patch planar inverted-F antenna (PIFA) is developed. RF switches are integrated to the shorting straps of the stacked patches to make a tunable PIFA. The L band switch yields 0.45-dB insertion loss and 10-dB isolation bandwidth (BW) of 108% at 1.8 GHz. The tunable PIFA yields 10% frequency tunability BW at 745 MHz when the number of upper radiating patch's shorting straps changes and 20% BW at 1137 MHz when the number of lower radiating patch's shorting straps changes. Independent lower and upper frequency tunings are achieved through this technique. ¬© 2004 IEEE.</t>
  </si>
  <si>
    <t>2877-2884</t>
  </si>
  <si>
    <t>60005510-60019578</t>
  </si>
  <si>
    <t>Karmakar, Nemai Chandra</t>
  </si>
  <si>
    <t>Karmakar N.</t>
  </si>
  <si>
    <t>Shorting strap tunable stacked patch PIFA</t>
  </si>
  <si>
    <t>10.1109/TAP.2004.835124</t>
  </si>
  <si>
    <t>2-s2.0-9744242102</t>
  </si>
  <si>
    <t>['time control', 'successfully employed', 'successful applications', 'proposed approach', 'planar arrays', 'paper presents', 'computational complexity', 'communication systems', 'approach based', 'applebaum theory', 'antenna arrays', 'allow three']</t>
  </si>
  <si>
    <t>Adaptive arrays | Genetic algorithms (GAs) | Planar arrays</t>
  </si>
  <si>
    <t>Planar arrays are successfully employed in radar and communication systems in order to allow three-dimensional-scanning. In the framework of real-time control of antenna arrays, starting from the Applebaum theory, this paper presents an approach based on a customized genetic algorithm aimed at adaptively eliminating interfering signals. Successful applications are presented in order to evaluate the effectiveness of the proposed approach in term of performances and computational complexity. ¬© 2004 IEEE.</t>
  </si>
  <si>
    <t>2919-2924</t>
  </si>
  <si>
    <t>7005085831;7006135869;7003297760;7102084534;6506912559</t>
  </si>
  <si>
    <t>Massa, Andrea;Donelli, Massimo;De Natale, Francesco G.B.;Caorsi, Salvatore;Lommi, Andrea</t>
  </si>
  <si>
    <t>Massa A.</t>
  </si>
  <si>
    <t>Planar antenna array control with genetic algorithms and adaptive array theory</t>
  </si>
  <si>
    <t>10.1109/TAP.2004.837523</t>
  </si>
  <si>
    <t>2-s2.0-9744248771</t>
  </si>
  <si>
    <t>['unstable solutions', 'terminal oscillator', 'radiated power', 'quite different', 'nonlinear model', 'locking range', 'linear model', 'injection signal', 'existing theories', 'element loaded', 'array performance']</t>
  </si>
  <si>
    <t>Injection locked oscillators (ILO) | Loaded antennas | Mutual coupling</t>
  </si>
  <si>
    <t>In this paper, the injection locking performance analysis of dipole antenna array with each element loaded with a two-terminal oscillator is presented. The analysis is based on the nonlinear model of oscillator and the linear model of antenna array considering mutual coupling effects. The locking range of injection signal and the array radiated power are obtained by solving an equivalent multiport network. In general, the solutions include stable and unstable solutions. The Routh-Hurwitz stability criterion is then applied to remove the unstable solutions. Numerical results show that the array performance such as frequency locking range and radiated power by taking into account the array mutual coupling effects is quite different from that of an isolated antenna element. In addition, the influence of antenna element spacing upon array locking parameters in this paper is found to be consistent with other existing theories. ¬© 2004 IEEE.</t>
  </si>
  <si>
    <t>2885-2890</t>
  </si>
  <si>
    <t>60014982;60005429</t>
  </si>
  <si>
    <t>7501504156;7401775911</t>
  </si>
  <si>
    <t>Lee, Kun Chou;Chu, Tah Hsiung</t>
  </si>
  <si>
    <t>National Cheng Kung University;National Taiwan University</t>
  </si>
  <si>
    <t>Analysis of injection-locked antenna array including mutual coupling effects</t>
  </si>
  <si>
    <t>10.1109/TAP.2004.835236</t>
  </si>
  <si>
    <t>2-s2.0-9744249538</t>
  </si>
  <si>
    <t>['technique requires', 'specific characteristics', 'regularization parameter', 'radiating edges', 'radiating device', 'proposed method', 'prior information', 'obtain information', 'measurement errors', 'measured data', 'inversion process', 'inversion method', 'generalized cross', 'field measurements', 'dut ).', 'current distribution', 'conditioned nature', 'appropriate value']</t>
  </si>
  <si>
    <t>Antenna measurements | Equivalent magnetic currents (EqMC) | Generalized cross validation | Ill-posed problems | Inverse problems | Near field (NF) | Tikhonov regularization technique (TRT)</t>
  </si>
  <si>
    <t>The equivalent magnetic currents method can be used to characterize radiating structures and to obtain information about the current distribution on the radiating device under test (DUT). In order to do so, the system is assumed to be linear and inversion from near-field measurements can be carried out using numerical techniques such as the singular value decomposition. However this approach is very sensitive to modeling and measurement errors, which is a consequence of the ill-conditioned nature of the inversion process. Here, we propose to account for the ill-conditioning by using a Tikhonov regularization technique to perform the inversion. This technique requires a regularization parameter to be set to an appropriate value, and we show that a generalized cross-validation approach yields adequate determination of the regularization parameter directly from the measured data. The proposed method can be tailored to account for specific characteristics of the DUT. This point is illustrated by the estimation of the current distribution of a bidimensional radiating structure for which prior information about the orientation of radiating edges is incorporated into the inversion method. ¬© 2004 IEEE.</t>
  </si>
  <si>
    <t>3122-3132</t>
  </si>
  <si>
    <t>60007248;60019141;60019141</t>
  </si>
  <si>
    <t>7801471386;7004147851;7005722345</t>
  </si>
  <si>
    <t>Colinas, J√©r√¥me;Goussard, Yves;Laurin, Jean Jacques</t>
  </si>
  <si>
    <t>Montreal;Longueuil</t>
  </si>
  <si>
    <t>Polytechnique Montr√©al;Canadian Space Agency</t>
  </si>
  <si>
    <t>60019141;60007248</t>
  </si>
  <si>
    <t>Colinas J.</t>
  </si>
  <si>
    <t>Application of the Tikhonov regularization technique to the equivalent magnetic currents near-field technique</t>
  </si>
  <si>
    <t>10.1109/TAP.2004.835232</t>
  </si>
  <si>
    <t>2-s2.0-9744252376</t>
  </si>
  <si>
    <t>['tie lines', 'ternary systems', 'systems considered', 'separation factor', 'propanoic acid', 'physical interaction', 'pentanoic acid', 'original model', 'mean error', 'lle data', 'liquid equilibria', 'hydrogen bonding', 'formic acid', 'distribution ratio', 'dipole interaction', 'data fit', 'acetic acid', '7 kpa', '3 )]', '15 k']</t>
  </si>
  <si>
    <t>Liquid-liquid equilibrium data of the solubility (binodal) curves and tie-line end compositions are presented for mixtures of [water (1) + formic acid, or acetic acid, or propanoic acid, or pentanoic acid (2) + methylcyclohexanol (3)] at T = 293.15 K and P = 101.3 ¬± 0.7 kPa. A log-basis approach SERLAS (solvation energy relation for liquid associated system) has been proposed to estimate the properties and liquid-liquid equilibria (LLE) of associated systems containing proton-donating and -accepting and polar components capable of a physical interaction through hydrogen bonding or dipole-dipole interaction. The tie lines were also correlated using the UNIFAC - original model. The reliability of the models has been analyzed against the LLE data with respect to the distribution ratio and separation factor. The proposed model appears to be an improvement in data fit for the ternary systems, yielding a mean error of 22% for all of the systems considered.</t>
  </si>
  <si>
    <t>1815-1820</t>
  </si>
  <si>
    <t>Journal of Chemical and Engineering Data</t>
  </si>
  <si>
    <t>Senol, Aynur</t>
  </si>
  <si>
    <t>Senol A.</t>
  </si>
  <si>
    <t>Liquid-liquid equilibria for systems of (water + carboxylic acid + methylcyclohexanol) at 293.15 K: Modeling considerations</t>
  </si>
  <si>
    <t>10.1021/je0497606</t>
  </si>
  <si>
    <t>2-s2.0-9744253059</t>
  </si>
  <si>
    <t>['technique presented', 'source distributions', 'source distribution', 'linear line', 'circular apertures']</t>
  </si>
  <si>
    <t>Antenna radiation patterns | Aperture antennas</t>
  </si>
  <si>
    <t>A novel circular aperture pattern synthesis technique is presented, which enables a linear line-source distribution to be converted to a rotationally symmetric circular aperture distribution, of which any œÜ-cut radiation pattern is ideally the same as the principal plane pattern of the line-source distribution. Line-source pattern synthesis techniques are numerous and versatile and the technique presented here allows these techniques to be applied to circular apertures as well. This new synthesis method is most compatible, with line-source distributions which have zero edge illumination. ¬© 2004 IEEE.</t>
  </si>
  <si>
    <t>2904-2911</t>
  </si>
  <si>
    <t>Booysen, Adriaan J.</t>
  </si>
  <si>
    <t>Grintek Antennas</t>
  </si>
  <si>
    <t>Booysen A.</t>
  </si>
  <si>
    <t>Circular aperture pattern synthesis from collapsed equivalent line-source distributions</t>
  </si>
  <si>
    <t>10.1109/TAP.2004.834380</t>
  </si>
  <si>
    <t>2-s2.0-9744253111</t>
  </si>
  <si>
    <t>['wavelengths apart', 'usually called', 'theoretical study', 'target performed', 'target located', 'target interactions', 'specify clearly', 'rcs reconstruction', 'radar cross', 'qz ).', 'quiet zone', 'possible way', 'phased antenna', 'longer satisfies', 'line source', 'initially designed', 'infinitesimal dipole', 'frequencies lower', 'field emitted', 'dimensional full', 'dimensional ).', 'conducting walls', 'calibration technique', 'calibration object', 'bounded domain', 'anechoic chamber', 'allows one', 'accurate reconstruction']</t>
  </si>
  <si>
    <t>Antenna | Array | Near field | Plane wave | Scattering measurements | Synthesis</t>
  </si>
  <si>
    <t>Radar cross-section (RCS) measurements of a target performed in an anechoic chamber with the conventional one antenna calibration technique may yield erroneous results at frequencies lower than those for which the chamber has been initially designed, essentially because the absorbers become ineffective and the field emitted by the antenna no longer satisfies the plane-wave (PW) condition on the target. A possible way to circumvent these difficulties is to use a phased antenna-array that synthesizes a PW in a bounded domain, usually called the quiet zone (QZ). In this paper, we propose a calibration technique that allows an accurate reconstruction of the RCS of a target located in the near-field of the array, even when electrically conducting walls are present. A theoretical study of the problem at hand is presented that allows one to specify clearly the hypotheses that are being made and to identify the parameters that govern the accuracy of the RCS reconstruction. When the target-array, antenna-antenna, and target-walls-target interactions are neglected, it is demonstrated that this calibration technique synthesizes a PW in QZ if the calibration object is a line source (two-dimensional) or an infinitesimal dipole (three-dimensional). Three-dimensional full-wave numerical simulations, that take all the previously mentioned interactions into account, illustrate the efficiency of this technique when the array and conducting walls are a few wavelengths apart from the target. ¬© 2004 IEEE.</t>
  </si>
  <si>
    <t>3086-3095</t>
  </si>
  <si>
    <t>60028634;60028634</t>
  </si>
  <si>
    <t>6602993468;6507090128</t>
  </si>
  <si>
    <t>Stupfel, Bruno;Vermersch, S√©bastien</t>
  </si>
  <si>
    <t>Le Barp</t>
  </si>
  <si>
    <t>CEA Cesta</t>
  </si>
  <si>
    <t>Stupfel B.</t>
  </si>
  <si>
    <t>Plane-wave synthesis by an antenna-array and RCS determination: Theoretical approach and numerical simulations</t>
  </si>
  <si>
    <t>10.1109/TAP.2004.835277</t>
  </si>
  <si>
    <t>2-s2.0-9744258125</t>
  </si>
  <si>
    <t>['variable rotations', 'tested cross', 'polarization levels', 'paper reports', 'minimize blockage', 'ka bands', 'good bandwidth', 'cophasal beam', 'broadside direction', '75 ghz', '3 ghz', '21 db', '2 db']</t>
  </si>
  <si>
    <t>Circular polarization | Microstrip | Reflectarray</t>
  </si>
  <si>
    <t>This paper reports a dual frequency dual layer circularly polarized reflectarray operating in the C and Ka bands. A 0.5-m right-hand circularly polarized planar reflectarray antenna is designed using microstrip ring elements of variable rotations to achieve a cophasal beam at broadside. The microstrip ring elements are more compact than the traditional reflectarray elements and can minimize blockage for the multilayer multifrequency applications. The highest efficiencies measured are 46% at 7.3 GHz and 38% at 31.75 GHz. The tested cross-polarization levels are -21 dB at 7.3 GHz and -29.2 dB at 31.75 GHz at the broadside direction. The tested results show that the designed ring element is suitable for both the single and dual layer applications with good bandwidth and circularly polarized performance. ¬© 2004 IEEE.</t>
  </si>
  <si>
    <t>2871-2876</t>
  </si>
  <si>
    <t>60020547;60020547;60009037;60020547</t>
  </si>
  <si>
    <t>7403379635;6701763355;7408102852;7404879378</t>
  </si>
  <si>
    <t>Han, Chulmin;Rodenbeck, Christopher;Huang, John;Chang, Kai</t>
  </si>
  <si>
    <t>College Station;Pasadena</t>
  </si>
  <si>
    <t>Texas A&amp;M University;Jet Propulsion Laboratory</t>
  </si>
  <si>
    <t>60020547;60009037</t>
  </si>
  <si>
    <t>Han C.</t>
  </si>
  <si>
    <t>A C/Ka dual frequency dual layer circularly polarized reflectarray antenna with microstrip ring elements</t>
  </si>
  <si>
    <t>10.1109/TAP.2004.835144</t>
  </si>
  <si>
    <t>2-s2.0-9744258805</t>
  </si>
  <si>
    <t>['relevant beam', 'particularly useful', 'order intercept', 'noise figure', 'general formulation', 'forming networks']</t>
  </si>
  <si>
    <t>Active arrays | Beamforming | Radar applications</t>
  </si>
  <si>
    <t>In this work a general formulation for the computation of gain, noise figure and third-order intercept of the parallel of a number of branches is presented. These formulas are particularly useful for the characterization of active weighted array antennas, thus for the design of the relevant beam-forming networks. ¬© 2004 IEEE.</t>
  </si>
  <si>
    <t>3139-3142</t>
  </si>
  <si>
    <t>60003003;60003003;60003003</t>
  </si>
  <si>
    <t>57221689743;6603886755;7101648860</t>
  </si>
  <si>
    <t>Gatti, Roberto Vincenti;Dionigi, Marco;Sorrentino, Roberto</t>
  </si>
  <si>
    <t>Perugia</t>
  </si>
  <si>
    <t>Universit√† degli Studi di Perugia</t>
  </si>
  <si>
    <t>Gatti R.V.</t>
  </si>
  <si>
    <t>Computation of gain, noise figure, and third-order intercept of active array antennas</t>
  </si>
  <si>
    <t>10.1109/TAP.2004.835275</t>
  </si>
  <si>
    <t>2-s2.0-9744259627</t>
  </si>
  <si>
    <t>['profound effect', 'powerful optimization', 'penalty coefficients', 'parameters influence', 'optimization speed', 'important problems', 'fitness function', 'evolutionary design', 'evolutionary algorithms', 'design tools', 'crucial phase', 'basin evaluation', 'approach makes']</t>
  </si>
  <si>
    <t>Dipole antennas | Evolutionary design | Fitness functions | Optimization</t>
  </si>
  <si>
    <t>Evolutionary algorithms are powerful optimization and design tools, and the design of fitness function is their crucial phase. The ruggedness of a fitness function landscape has a profound effect on optimization speed. The choice of objectives and penalty coefficients are important problems for evolutionary antenna design, because these parameters influence the ruggedness of the fitness function landscape. In this paper, we analyze several fitness function landscapes for evolutionary design of dipole antennas using the method of basin evaluation. Our approach makes it possible to compare different fitness functions and thus define proper fitness functions for evolutionary antenna design. ¬© 2004 IEEE.</t>
  </si>
  <si>
    <t>2932-2940</t>
  </si>
  <si>
    <t>60007154;60025383;60025383</t>
  </si>
  <si>
    <t>6603696861;55658057087;7101628582</t>
  </si>
  <si>
    <t>Alander, Jarmo T.;Zinchenko, Lyudmila A.;Sorokin, Sergey N.</t>
  </si>
  <si>
    <t>Russian Federation;Finland</t>
  </si>
  <si>
    <t>Rostov-on-Don;Vaasa</t>
  </si>
  <si>
    <t>Southern Federal University;Vaasan Yliopisto</t>
  </si>
  <si>
    <t>60025383;60007154</t>
  </si>
  <si>
    <t>Alander J.</t>
  </si>
  <si>
    <t>Comparison of fitness landscapes for evolutionary design of dipole antennas</t>
  </si>
  <si>
    <t>10.1109/TAP.2004.835167</t>
  </si>
  <si>
    <t>2-s2.0-9744268282</t>
  </si>
  <si>
    <t>['range search', 'passive equipment', 'long range', 'good target', 'control system', 'conduct long', 'broadly required']</t>
  </si>
  <si>
    <t>A description about the nomenclature of United Kingdom military radars, UK commercial radars, French military radars, French commercial radars is presented. The primary air defence (AD) radar, broadly required to conduct long-range search and height-finding, identification, target-acquistion and target-tracking with target-indication and hand-over to a weapon-control system, is discussed. The needs of a good target-tracking system implies the ability to differentiate between indivdual targets closely spaced, even at long range. The US military nomenclature scheme is designed to cater for all types of active and passive equipment.</t>
  </si>
  <si>
    <t>Wise, J. C.</t>
  </si>
  <si>
    <t>Waterlooville</t>
  </si>
  <si>
    <t>J.C. Wise Associates</t>
  </si>
  <si>
    <t>Wise J.</t>
  </si>
  <si>
    <t>Radar nomenclature</t>
  </si>
  <si>
    <t>10.1109/MAES.2004.1365664</t>
  </si>
  <si>
    <t>2-s2.0-9744273214</t>
  </si>
  <si>
    <t>['tez type', 'square horns', 'radiation characteristics', 'potential applications', 'polar radiation', 'low cross', 'horn walls', 'horn aperture', 'appropriate amplitudes', 'aperture efficiency']</t>
  </si>
  <si>
    <t>Aperture efficiency | Array feed | Cross-polarization | Horn | Multibeam reflector</t>
  </si>
  <si>
    <t>A step horn structure is presented that yields about 90% aperture efficiency with low cross-polar radiation. It is found that for obtaining high aperture efficiency, the horn aperture should consist of only the TEz type of modes in appropriate amplitudes and phases. The desired TEz modes are produced using multiple steps in the horn walls. The distances between the steps are critical to suppress the undesired TMz modes. Radiation characteristics of high efficiency circular and square horns are presented and potential applications of such high efficiency horns are discussed. ¬© 2004 IEEE.</t>
  </si>
  <si>
    <t>2850-2859</t>
  </si>
  <si>
    <t>60030821-60025209;60030821</t>
  </si>
  <si>
    <t>7402673635;6602247469</t>
  </si>
  <si>
    <t>Bhattacharyya, Arun K.;Goyette, Guy</t>
  </si>
  <si>
    <t>Chicago;Los Angeles</t>
  </si>
  <si>
    <t>Boeing Corporation;Northrop Grumman corporation</t>
  </si>
  <si>
    <t>60030821;60025209</t>
  </si>
  <si>
    <t>Bhattacharyya A.</t>
  </si>
  <si>
    <t>A novel horn radiator with high aperture efficiency and low cross-polarization and applications in arrays and multibeam reflector antennas</t>
  </si>
  <si>
    <t>10.1109/TAP.2004.835233</t>
  </si>
  <si>
    <t>2-s2.0-9744277610</t>
  </si>
  <si>
    <t>['turbulence investigations', 'top positions', 'rigid body', 'precursor phase', 'poloidal correlations', 'ohmic plasmas', 'mode compared', 'magnetic field', 'ioc transition', 'fluctuation level', 'first time', 'dynamic behaviour', 'driving mechanism', 'different conditions', 'coherency spectrum', '2 surface']</t>
  </si>
  <si>
    <t>At TEXTOR, an O-mode heterodyne reflectometer system is installed and operated for the measurement of plasma density fluctuations and turbulence investigations. With two antenna arrays in the equatorial and top positions having two and three horn antennae, respectively, poloidal correlations are investigated under different plasma scenarios. From the amplitude, cross-phase and coherency spectrum, differences in the ohmic and auxiliary heated discharges are investigated. Furthermore the dynamic behaviour of the turbulence is studied in the SOC-IOC transition and in the precursor phase of a disruption. For the latter an increased integrated power spectral density was observed at the X-point of the mode compared with the O-point. Stationary m = 2 mode activity is observed for the first time at TEXTOR by reflectometry. The fluctuation level is calculated for different conditions and rises significantly increasing heating power which is consistent with the L-mode confinement degradation. Correlation measurements yield the measured phase delays which are used to calculate the poloidal phase velocity perpendicular to the magnetic field. In ohmic plasmas the turbulence rotates like a 'rigid body' with constant angular velocity inside the q = 2 surface. The rigid body rotation is broken up during tangential neutral beam injection. From the deduced poloidal wavenumber of the turbulence, most likely ion temperature gradient modes are the driving mechanism of the turbulence.</t>
  </si>
  <si>
    <t>1143-1157</t>
  </si>
  <si>
    <t>60007774;60020943;60020943;60007774;60020943</t>
  </si>
  <si>
    <t>6701593963;7003275243;7003893223;6701824619;6603915479</t>
  </si>
  <si>
    <t>Kr√§mer-Flecken, A.;Dreval, V.;Soldatov, S.;Register, A.;Vershkov, V.</t>
  </si>
  <si>
    <t>Russian Federation;Germany</t>
  </si>
  <si>
    <t>Moscow;J√ºlich</t>
  </si>
  <si>
    <t>National Research Centre "Kurchatov Institute";Forschungszentrum J√ºlich (FZJ)</t>
  </si>
  <si>
    <t>60020943;60007774</t>
  </si>
  <si>
    <t>Kr√§mer-Flecken A.</t>
  </si>
  <si>
    <t>Turbulence studies with means of reflectometry at TEXTOR</t>
  </si>
  <si>
    <t>S0029551504878992</t>
  </si>
  <si>
    <t>10.1088/0029-5515/44/11/001</t>
  </si>
  <si>
    <t>2-s2.0-9744281953</t>
  </si>
  <si>
    <t>['total thickness', 'substrate thickness', 'simulation software', 'radiation patterns', 'radiating patch', 'kept unchanged', 'feed line', 'different applications', 'devices easier', 'coplanar waveguide', 'coplanar patch', 'centre frequency', 'antennas seriously', 'adjusted individually', 'adjustable conductor', '10 ghz']</t>
  </si>
  <si>
    <t>Broad-band antenna | Coplanar waveguides feed line | Planar antenna</t>
  </si>
  <si>
    <t>In this paper, we have presented the double-layered coplanar patch antennas of enhanced impedance bandwidth and adjustable conductor-backed coplanar waveguide feed lines. The proposed structure retains the advantage of laying the coplanar patch and coplanar waveguide (CPW) feed line on the same surface, which makes direct integration with other devices easier. In addition, the substrate thickness of the radiating patch can be adjusted to achieve a wider impedance bandwidth while the dimensions of the CPW feed line are kept unchanged. Simulation has been done by using commercial electromagnetic (EM) simulation software. Four testing antennas, which have centre frequency at about 10 GHz, were designed. The four testing antennas had the same total thickness, but different thickness combinations. From the measured return loss, gain, and radiation patterns of the antennas, it was demonstrated that different thickness combinations do not affect the characteristics of the antennas seriously. Therefore, the dimensions of the CPW feed structure of the antennas can be adjusted individually and can be selected for different applications. ¬© 2004 IEEE.</t>
  </si>
  <si>
    <t>3153-3156</t>
  </si>
  <si>
    <t>Tong, K. F.;Li, K.;Matsui, T.;Izutsu, M.</t>
  </si>
  <si>
    <t>Broad-band double-layered coplanar patch antennas with adjustable CPW feeding structure</t>
  </si>
  <si>
    <t>10.1109/TAP.2004.834392</t>
  </si>
  <si>
    <t>2-s2.0-9744283534</t>
  </si>
  <si>
    <t>['used solely', 'technique frees', 'steering nulls', 'selected elements', 'results obtained', 'phase shifters', 'new technique', 'main beam', 'insignificant contributions', 'desired signal', 'antenna pattern', 'antenna array', 'also freezes']</t>
  </si>
  <si>
    <t>Antenna array</t>
  </si>
  <si>
    <t>A new technique is presented that is capable of steering nulls in the antenna pattern in the directions of strong interference signals without affecting the main beam. The technique is based on the element position perturbations of selected elements of the antenna array. This technique frees the phase shifters to be used solely for steering the main beam toward the direction of the desired signal. It also freezes the positions of those elements that have insignificant contributions to the nulls. Our results have shown to be comparable to the results obtained from the method of controlling the positions of all elements. ¬© 2004 IEEE.</t>
  </si>
  <si>
    <t>2891-2895</t>
  </si>
  <si>
    <t>Hejres, Jasem A.</t>
  </si>
  <si>
    <t>Bahrain</t>
  </si>
  <si>
    <t>Sakhir</t>
  </si>
  <si>
    <t>University of Bahrain</t>
  </si>
  <si>
    <t>Hejres J.</t>
  </si>
  <si>
    <t>Null steering in phased arrays by controlling the positions of selected elements</t>
  </si>
  <si>
    <t>10.1109/TAP.2004.835128</t>
  </si>
  <si>
    <t>2-s2.0-9744283537</t>
  </si>
  <si>
    <t>C 2 13650439</t>
  </si>
  <si>
    <t>['thereby resulting', 'refinement technique', 'previous fsss', 'present method', 'paper proposes', 'multiband single', 'layer fss', 'genetic algorithm', 'easy fabrication', 'designed fss', 'design method', 'connectivity condition', 'bandwidths broader']</t>
  </si>
  <si>
    <t>Broadband | Frequency selective surface (FSS) | Genetic algorithm (GA) | Geometry-refinement technique | Multiband</t>
  </si>
  <si>
    <t>This paper proposes an optimization-design method for the frequency selective surface (FSS) based on the genetic algorithm (GA) incorporated with a geometry-refinement technique. The present method takes the connectivity condition of the elements into consideration, thereby resulting in an easy fabrication. As an example, we design the multiband single-layer FSS for transmitting L band (1.5 GHz band) and S band (2.5 GHz band) and also reflecting Ka band (20/30 GHz band). The designed FSS has bandwidths broader than previous FSSs. Finally, the validity of the present method is proved by the agreement between the calculated and the measured transmission responses for the designed FSS. ¬© 2004 IEEE.</t>
  </si>
  <si>
    <t>2925-2931</t>
  </si>
  <si>
    <t>60010726;60010726;60010726;60010726</t>
  </si>
  <si>
    <t>7101607711;36947843700;55452243700;7006521538</t>
  </si>
  <si>
    <t>Ohira, Masataka;Deguchi, Hiroyuki;Tsuji, Mikio;Shigesawa, Hiroshi</t>
  </si>
  <si>
    <t>Ohira M.</t>
  </si>
  <si>
    <t>Multiband single-layer frequency selective surface designed by combination of genetic algorithm and geometry-refinement technique</t>
  </si>
  <si>
    <t>10.1109/TAP.2004.835289</t>
  </si>
  <si>
    <t>2-s2.0-9744284288</t>
  </si>
  <si>
    <t>['wide variety', 'wave operation', 'vast size', 'sophisticated equipment', 'sensor systems', 'remote control', 'real environment', 'position fixing', 'paper presents', 'operate within', 'ocean environment', 'obstacle detection', 'new approach', 'gas explorations', 'diver communications', 'deep oceans', 'auv docking']</t>
  </si>
  <si>
    <t>Attenuation | Conductivity and transmitter and receiver systems | Electromagnetic (EM) waves | Maxwell's equations | Underwater communications</t>
  </si>
  <si>
    <t>The nature of the ocean environment and its vast size has necessitated the development of sophisticated equipment and techniques for various underwater applications including diver-to-diver communications, ROV/AUV docking, communications and oil and gas explorations. To facilitate scientific exploration a wide variety of systems and vehicles have been developed to operate within the shallow continental shelf region or in deep oceans. For successful underwater electromagnetic (EM) wave operation, knowledge is required of the wave transmission properties of seawater over all distances both short and long. This information is required for such activities such as: Sensor systems, imaging, position fixing, measurement of speed, obstacle detection and avoidance, guidance, communication of data/voice and remote control. This paper presents a new approach of EM wave propagation through seawater. The experimental results conducted in the laboratory and the real environment of seawater is presented. ¬© 2004 IEEE.</t>
  </si>
  <si>
    <t>2843-2849</t>
  </si>
  <si>
    <t>60020661;60020661;60020661-101875981</t>
  </si>
  <si>
    <t>55669150100;26636668700;6603040644</t>
  </si>
  <si>
    <t>Al-Shamma'a, Ahmed I.;Shaw, Andrew;Saman, Saher</t>
  </si>
  <si>
    <t>Liverpool;Peterborough</t>
  </si>
  <si>
    <t>University of Liverpool;Jarvis Rail</t>
  </si>
  <si>
    <t>60020661;101875981</t>
  </si>
  <si>
    <t>Al-Shamma'a A.</t>
  </si>
  <si>
    <t>Propagation of electromagnetic waves at MHz frequencies through seawater</t>
  </si>
  <si>
    <t>10.1109/TAP.2004.834449</t>
  </si>
  <si>
    <t>2-s2.0-9744284289</t>
  </si>
  <si>
    <t>['wave propagation', 'wave characteristics', 'plasma transport', 'plasma properties', 'plasma density', 'parametric study', 'numerical model', 'measured data', 'helicon source', 'gould mode']</t>
  </si>
  <si>
    <t>The effect of altering the dc magnetic field on plasma properties and wave characteristics in a helicon source is studied. A two-dimensional, numerical model with self-consistency between wave propagation, including the Trivelpiece-Gould mode, and plasma transport is used. A parametric study is carried out to ascertain the magnetic field profile effects on wave propagation, peripheral versus bulk power absorption, plasma density, uniformity, temperature and potential. It is found that diffusion of plasma and power absorption away from the radio frequency antenna can be enhanced by adjusting the magnetic field profile. The effect on plasma uniformity qualitatively agrees with the measured data in the literature.</t>
  </si>
  <si>
    <t>553-561</t>
  </si>
  <si>
    <t>60004179-60075278;60004179;60004179</t>
  </si>
  <si>
    <t>57213492051;7005515356;7006451191</t>
  </si>
  <si>
    <t>Bose, Deepak;Govindan, T. R.;Meyyappan, M.</t>
  </si>
  <si>
    <t>Sunnyvale;Moffett Field</t>
  </si>
  <si>
    <t>ELORET Corporation;NASA Ames Research Center</t>
  </si>
  <si>
    <t>60075278;60004179</t>
  </si>
  <si>
    <t>Bose D.</t>
  </si>
  <si>
    <t>Modelling of magnetic field profile effects in a helicon source</t>
  </si>
  <si>
    <t>S0963025204831542</t>
  </si>
  <si>
    <t>10.1088/0963-0252/13/4/001</t>
  </si>
  <si>
    <t>2-s2.0-9944225177</t>
  </si>
  <si>
    <t>['œä 2', 'transmitted energy', 'transmitted directly', 'statistical characteristics', 'sine wave', 'range sidelobes', 'range resolution', 'range ambiguity', 'random signal', 'random noise', 'noise floor', 'noise bandwidth', 'modulating signal', 'modulated carrier', 'many applications', 'latter configuration', 'large compared', 'great number', 'frequency modulation', 'frequency modulated', 'distributed targets', 'countermeasures performance', 'correlation output', 'computer algorithms', 'bandwidth product', 'ambiguity function']</t>
  </si>
  <si>
    <t>Doppler | Frequency modulation | Noise radar | Phase modulation | Range | Sidelobes</t>
  </si>
  <si>
    <t>Pulse compression radar is used in a great number of applications. Excellent range resolution and high electronic counter-countermeasures performance is achieved by wideband long pulses, which spread out the transmitted energy in frequency and time. By using a random noise waveform, the range ambiguity is suppressed as well. In most applications, the random signal is transmitted directly from a noise-generating microwave source. A sine wave, which is phase or frequency modulated by random noise, is an alternative, and in this paper, the ambiguity function and the statistical characteristics of the correlation output for the latter configuration are further analyzed. Range resolution is then improved because the noise bandwidth of the modulated carrier is wider than that of the modulating signal, and the range sidelobes are also further suppressed. Random biphase modulation gives a 4-dB (œÄ 2/4) improvement, but much higher sidelobe suppression could be achieved using continuous phase/frequency modulation. Due to the randomness of the waveform, the output correlation integral is accompanied by a noise floor, which limits the possible sidelobe suppression as determined by the time-bandwidth product. In synthetic aperture radar (SAR) applications with distributed targets, this product should be large compared with the number of resolution elements inside the antenna main beam. The advantages of low range sidelobes and enhanced range resolution make frequency/phase-modulated noise radar attractive for many applications, including SAR mapping, surveillance, altimetry, and scatterometry. Computer algorithms for reference signal delay and compression are discussed as replacements for the classical delay line implementation.</t>
  </si>
  <si>
    <t>2370-2384</t>
  </si>
  <si>
    <t>Axelsson, Sune R.J.</t>
  </si>
  <si>
    <t>Saab AB</t>
  </si>
  <si>
    <t>Axelsson S.</t>
  </si>
  <si>
    <t>Noise radar using random phase and frequency modulation</t>
  </si>
  <si>
    <t>10.1109/TGRS.2004.834589</t>
  </si>
  <si>
    <t>2-s2.0-9944225183</t>
  </si>
  <si>
    <t>['unknown parameters', 'time signal', 'target component', 'scene contrast', 'sar imaging', 'rao bounds', 'proposed model', 'obtained regardless', 'novel method', 'namely target', 'also introduced']</t>
  </si>
  <si>
    <t>Coherent processing interval (cpi) | Cramer-rao bound (crb) | Low scene contrast | Parametric autofocus | Preprojection | Synthetic aperture radar (sar)</t>
  </si>
  <si>
    <t>In synthetic aperture radar (SAR) imaging, low scene contrast may degrade the performance of most of the existing autofocus methods. In this paper, by dividing a slow-time signal into three isolated components, namely target, clutter, and noise, in SAR imaging, a novel parametric statistical model is proposed during the coherent processing interval. Based on the model, Cramer-Rao bounds (CRBs) of the estimation of unknown parameters are derived. It is shown that the CRBs of the target parameter estimation strongly depend on the background, i.e., clutter and noise, and the CRBs of the background parameter estimation may be obtained regardless of the target component. Motivated from this result and using the estimated background parameters, a novel effective parametric autofocus method is developed, which is applicable to any scene contrast. In addition, a preprojection is also introduced to simplify the subsequent parameter estimation. Finally, the proposed model and the novel method are illustrated by some real SAR data.</t>
  </si>
  <si>
    <t>2397-2411</t>
  </si>
  <si>
    <t>60025278-60082186;60025278;60023004</t>
  </si>
  <si>
    <t>7407001267;7403419366;7402179288</t>
  </si>
  <si>
    <t>Xu, Jia;Peng, Yingning;Xia, Xiang Gen</t>
  </si>
  <si>
    <t>China;China;United States</t>
  </si>
  <si>
    <t>Wuhan;Beijing;Newark</t>
  </si>
  <si>
    <t>Air Force Radar Academy;Tsinghua University;University of Delaware</t>
  </si>
  <si>
    <t>60082186;60025278;60023004</t>
  </si>
  <si>
    <t>Parametric autofocus of SAR imaging - Inherent accuracy limitations and realization</t>
  </si>
  <si>
    <t>10.1109/TGRS.2004.837335</t>
  </si>
  <si>
    <t>2-s2.0-9944228230</t>
  </si>
  <si>
    <t>['stripmap mode', 'spotlight mode', 'simulation scheme', 'raw signal', 'one achieved', 'hybrid stripmap', 'extended scenes', 'domain one', 'domain integration', 'based procedures', 'azimuth time', 'actual cases']</t>
  </si>
  <si>
    <t>Scattering | Simulation | Synthetic aperture radar (sar)</t>
  </si>
  <si>
    <t>The hybrid stripmap/spotlight mode for a synthetic aperture radar (SAR) system is able to generate microwave images with an azimuth resolution better than the one achieved in the stripmap mode and a ground coverage better than the one of the spotlight mode. In this paper, time- and frequency-domain-based procedures to simulate the raw signal in the hybrid stripmap/spotlight mode are presented and compared. We show that a two-dimensional Fourier domain approach, although highly desirable for its efficiency, is not viable. Accordingly, we propose a one-dimensional (1-D) range Fourier domain approach, followed by 1-D azimuth time-domain integration. This method is much more efficient than the time-domain one, so that extended scenes can be considered. In addition, it involves approximations usually acceptable in actual cases. Effectiveness of the simulation scheme is assessed by using numerical examples.</t>
  </si>
  <si>
    <t>2385-2396</t>
  </si>
  <si>
    <t>60017293-60027550;60017293;60017293;60017293;60017293</t>
  </si>
  <si>
    <t>7006413404;22234096000;7003793925;7006577607;6603038881</t>
  </si>
  <si>
    <t>Franceschetti, Giorgio;Guida, Raffaella;Iodice, Antonio;Riccio, Daniele;Ruello, Giuseppe</t>
  </si>
  <si>
    <t>Los Angeles;Naples</t>
  </si>
  <si>
    <t>University of California, Los Angeles;Universit√† degli Studi di Napoli Federico II</t>
  </si>
  <si>
    <t>60027550;60017293</t>
  </si>
  <si>
    <t>Franceschetti G.</t>
  </si>
  <si>
    <t>Efficient simulation of hybrid stripmap/spotlight SAR raw signals from extended scenes</t>
  </si>
  <si>
    <t>10.1109/TGRS.2004.834763</t>
  </si>
  <si>
    <t>2-s2.0-9944235035</t>
  </si>
  <si>
    <t>['œé0 ),', 'surface echo', 'surface based', 'serious problem', 'satellite changed', 'return signals', 'reception timing', 'reception directions', 'received power', 'rain echo', 'pulse sample', 'pri ).', 'precipitation radar', 'peak right', 'onboard processor', 'next pulse', 'new orbit', 'new algorithm', 'mismatched pulse', 'mismatch sample', 'large error', 'km altitude', 'gain reduction', 'explained using', 'estimated error', 'effective round', 'current pulse', 'correction algorithm', 'beam mismatch', 'basic function', 'august 2001', 'angle dependency', 'angle bin', 'altitude change', '8 db', '6 db', '5 km', '5 db', '2 db', '1 algorithm']</t>
  </si>
  <si>
    <t>Algorithm | Orbit boost | Tropical rainfall measuring mission (trmm)</t>
  </si>
  <si>
    <t>The Tropical Rainfall Measuring Mission (TRMM) satellite changed its altitude from 350 to 402.5 km in August 2001. As a result, the level-1 algorithm for the new orbit of the Precipitation Radar (PR) onboard the TRMM has to correct the "beam mismatch" resulting from the altitude change. Since the PR uses fixed transmission-reception timing, an altitude change of 50 km corresponds to a delay of return signals of 1 pulse repetition interval (PRI). This is not a serious problem if the angle bin of the next pulse is the same as the angle bin of the current pulse. Otherwise, return signals arrive at the PR when the antenna direction shifts to the next angle bin. This is called a "beam mismatch." It affects one pulse sample out of 32 averaged pulse samples. In other words, one "beam mismatch" pulse sample and 31 normal pulse samples are averaged at the onboard processor of the PR. A new algorithm was added to the PR's level-1 algorithm, 1B21, to eliminate this mismatch sample at the 402.5-km altitude. In this paper, the effect of beam mismatch is estimated for both rain echo and surface echo in terms of the received power and the incident angle dependency. The basic function of the beam mismatch correction algorithm is to estimate the received power of the mismatched pulse. Theoretically, the effective round-trip antenna pattern of a mismatched pulse has a peak right in the middle of the transmission and reception directions with a gain reduction of 6 dB. The new 1B21 algorithm uses the average of the received power of successive angle bins with a 6-dB gain reduction as the power from the mismatched pulse. The effectiveness of the correction algorithm was evaluated using high angular resolution data obtained during external calibration observations and the statistics of the normalized radar cross section of the earth's surface (œÉ0), which is thought to be unchanged. The estimated error was less than 0.2 dB for the rain echo, and a large error of up to 0.5 dB was found at the boundary of the surface based on the error estimation using high angular resolution data. The difference in œÉ0 and its angle dependency is explained using a simple surface model. The model results indicate the correction error reaches up to 0.8 dB at the skirts of the surface echo.</t>
  </si>
  <si>
    <t>2362-2369</t>
  </si>
  <si>
    <t>7403938970;7201587916</t>
  </si>
  <si>
    <t>Takahashi, Nobuhiro;Iguchi, Toshio</t>
  </si>
  <si>
    <t>Takahashi N.</t>
  </si>
  <si>
    <t>Estimation and correction of beam mismatch of the precipitation radar after an orbit boost of the tropical rainfall measuring mission satellite</t>
  </si>
  <si>
    <t>10.1109/TGRS.2004.837334</t>
  </si>
  <si>
    <t>2-s2.0-9944236879</t>
  </si>
  <si>
    <t>['value typical', 'pressures greater', 'oxygen gases', 'operating pressure', 'n3 +,', 'large value', 'ions coexist', 'increasing pressure', 'higher pressures', '9 ghz', '700 pa', '7 cm3', '6 cm3', '5 œºs', '2000 pa', '200 pa', '1000 pa', '100 kw', '1 suggests']</t>
  </si>
  <si>
    <t>In this paper, we present experimental results of diagnostics of a high power microwave pulsed discharge (100 kW at 9 GHz, 2.5 Œºs) in nitrogen and oxygen gases. We used microwave interferometers operating at 15 and 35 GHz equipped with dielectric rod antennae. The operating pressure was between 20 and 2000 Pa. In nitrogen the large value of the recombination coefficient Œ±r = (l-2) √ó 10-6 cm3 s -1 suggests that N2+ (Œ±r = 2 √ó 10-7 cm3 s-1) ions coexist with the predominant complex ions, N4+ and N3+, at pressures greater than 700 Pa. In oxygen the value of the recombination coefficient increases with increasing pressure from a value typical of O2+ (Œ±r = 3 √ó 10 -7 cm3 s-1) at a pressure of 200 Pa to a value of Œ±r = (2-4) √ó 10-6 cm3 s -1 at pressures above 1000 Pa as a consequence of the formation of O4+ at higher pressures.</t>
  </si>
  <si>
    <t>562-568</t>
  </si>
  <si>
    <t>60029543;60029543;60029543;60029543;60029543;60029543;60029543</t>
  </si>
  <si>
    <t>15045461900;9237823100;35773839500;6506657302;6506857292;6602364423;7005614598</t>
  </si>
  <si>
    <t>Mesko, M.;Bonaventura, Z.;Vasina, P.;T√°lsk√Ω, A.;Frgala, Z.;Kudrle, V.;Janƒça, J.</t>
  </si>
  <si>
    <t>Czech Republic</t>
  </si>
  <si>
    <t>Brno</t>
  </si>
  <si>
    <t>Masarykova Univerzita</t>
  </si>
  <si>
    <t>Mesko M.</t>
  </si>
  <si>
    <t>Electron density measurements in afterglow of high power pulsed microwave discharge</t>
  </si>
  <si>
    <t>S0963025204834923</t>
  </si>
  <si>
    <t>10.1088/0963-0252/13/4/002</t>
  </si>
  <si>
    <t>2-s2.0-9944240853</t>
  </si>
  <si>
    <t>Technische Universiteit Delft</t>
  </si>
  <si>
    <t>TU Delft</t>
  </si>
  <si>
    <t>['tank filled', 'remaining clutter', 'radar combined', 'put forward', 'performing measurements', 'penetrating radar', 'modeled green', 'model inversion', 'may partly', 'laboratory conditions', 'inverse solution', 'initial model', 'frequency dependence', 'frequency continuous', 'factor 10', 'estimate accurately', 'dielectric permittivity', 'debye model', 'better characterization']</t>
  </si>
  <si>
    <t>Frequency domain | Ground-penetrating radar (GPR) | Inverse modeling | Linear systems | Soil dielectric properties | Soil water content</t>
  </si>
  <si>
    <t>The possibility to estimate accurately the subsurface electric properties from ground-penetrating radar (GPR) signals using inverse modeling is obstructed by the appropriateness of the forward model describing the GPR subsurface system. In this paper, we improved the recently developed approach of Lambot et al. whose success relies on a stepped-frequency continuous-wave (SFCW) radar combined with an off-ground monostatic transverse electromagnetic horn antenna. This radar configuration enables realistic and efficient forward modeling. We included in the initial model: 1) the multiple reflections occurring between the antenna and the soil surface using a positive feedback loop in the antenna block diagram and 2) the frequency dependence of the electric properties using a local linear approximation of the Debye model. The model was validated in laboratory conditions on a tank filled with a two-layered sand subject to different water contents. Results showed remarkable agreement between the measured and modeled Green's functions. Model inversion for the dielectric permittivity further demonstrated the accuracy of the method. Inversion for the electric conductivity led to less satisfactory results. However, a sensitivity analysis demonstrated the good stability properties of the inverse solution and put forward the necessity to reduce the remaining clutter by a factor 10. This may partly be achieved through a better characterization of the antenna transfer functions and by performing measurements in an environment without close extraneous scatterers.</t>
  </si>
  <si>
    <t>2555-2568</t>
  </si>
  <si>
    <t>60000874;60006288;60000874;60000874;60000874</t>
  </si>
  <si>
    <t>6602626321;6602473359;6504071642;6602959756;7003615391</t>
  </si>
  <si>
    <t>Lambot, S√©bastien;Slob, Evert C.;Van Bosch, Idesbald Den;Stockbroeckx, Benoit;Vanclooster, Marnik</t>
  </si>
  <si>
    <t>Modeling of ground-penetrating radar for accurate characterization of subsurface electric properties</t>
  </si>
  <si>
    <t>10.1109/TGRS.2004.834800</t>
  </si>
  <si>
    <t>2-s2.0-9944250003</t>
  </si>
  <si>
    <t>['resonance effect', 'radial profile', 'plasma density', 'parallel connection', 'outer coil', 'new source', 'key techniques', 'general icps', 'external capacitance', 'easily scaled', 'current distribution', 'coils reduces', 'antenna voltage', 'antenna system', 'antenna size', 'antenna inductance']</t>
  </si>
  <si>
    <t>We report experimental results from a new inductively coupled plasma (ICP) source for next generation plasma processing. The new source, which we have called a parallel resonance antenna, is designed to reduce problems caused by a large antenna inductance and to improve the plasma density uniformity for large area processing. The key techniques of this new source are reduction of the inductance of the antenna system in parallel connection and induction of LC-resonance with external capacitance variation. The parallel connection of the coils reduces the antenna inductance and the low inductance decreases the antenna voltage. In addition, it allows the antenna size to be easily scaled up to a 300 mm process. An external variable capacitor is connected in series to an outer coil to obtain good plasma uniformity. Because the current distribution in each coil is adjusted by varying the external capacitance, the radial profile of the plasma density can be controlled. The LC-resonance effect is elucidated by observing the reduction in the antenna voltage and variation in the current in the outer coil. We can control the radial plasma density with 3% uniformity by only varying the external capacitance with various discharge powers and pressures. The plasma parameters measured by the rf-compensated Langmuir probe show properties similar to those of general ICPs. These results are consistent with previous modelling work.</t>
  </si>
  <si>
    <t>701-706</t>
  </si>
  <si>
    <t>35253870800;56978133400;7407522064</t>
  </si>
  <si>
    <t>Lee, D. S.;Lee, Y. K.;Chang, H. Y.</t>
  </si>
  <si>
    <t>Lee D.S.</t>
  </si>
  <si>
    <t>Characteristics of an inductively coupled plasma source using a parallel resonance antenna</t>
  </si>
  <si>
    <t>S0963025204839148</t>
  </si>
  <si>
    <t>10.1088/0963-0252/13/4/020</t>
  </si>
  <si>
    <t>2-s2.0-9944258043</t>
  </si>
  <si>
    <t>['stilbene dendrimers', 'stilbene core', 'radical cation', 'quantum yield', 'photon ionization', 'nm tpi', 'neutralization rate', 'harvesting antenna', 'generation dependence', 'effective shield', 'dichloroethane mixture', 'dendron generation', 'dendron acts', 'dendrimer generation', 'dendrimer effects', 'chloride ion', '266 nm']</t>
  </si>
  <si>
    <t>The two-photon ionization (TPI) process (308 and 266 nm) of stilbene dendrimers having a stilbene core and benzyl ether type dendrons has been investigated in an acetonitrile and 1,2-dichloroethane mixture (3:1) in order to elucidate the dendrimer effects. The quantum yield of the formation of stilbene core radical cation during the 308-nm TPI was independent of the dendron generation of the dendrimers, whereas a generation dependence of the quantum yield of the radical cation was observed during the 266-nm TPI, where both the stilbene core and benzyl ether type dendron were ionized, suggesting that the subsequent hole transfer occurs from the dendron to the stilbene core, and that the dendron acts as a hole-harvesting antenna. The neutralization rate of the stilbene core radical cation with the chloride ion, generated from the dissociative electron capture by 1,2-dichloroethane, decreased with the increase in the dendrimer generation, suggesting that the dendron is an effective shield of the stilbene core radical cation against the chloride ion.</t>
  </si>
  <si>
    <t>14217-14223</t>
  </si>
  <si>
    <t>60024322;60024322;60024322;60024322;60014256;60014256;60014256;60014256;60024322;60024322;60024322;60024322</t>
  </si>
  <si>
    <t>7403348862;6507662347;7401847084;7103319895;35408575200;6602680132;7005811306;7005078739;7402987020;7403367253;7005928970;7102426594</t>
  </si>
  <si>
    <t>Hara, Michihiro;Samori, Shingo;Cai, Xichen;Tojo, Sachiko;Arai, Tatsuo;Momotake, Atsuya;Hayakawa, Junpei;Uda, Mayuko;Kawai, Kiyohiko;Endo, Masayuki;Fujitsuka, Mamoru;Majima, Tetsuro</t>
  </si>
  <si>
    <t>Suita;Tsukuba</t>
  </si>
  <si>
    <t>Osaka University;University of Tsukuba</t>
  </si>
  <si>
    <t>60024322;60014256</t>
  </si>
  <si>
    <t>Hara M.</t>
  </si>
  <si>
    <t>Effects of benzyl ether type dendrons as hole-harvesting antennas, and shielding for the neutralization of stilbene core radical cations with chloride ion during two-photon ionization of stilbene dendrimers having stilbene core and benzyl ether type dendrons</t>
  </si>
  <si>
    <t>10.1021/ja046650a</t>
  </si>
  <si>
    <t>2-s2.0-7444261984</t>
  </si>
  <si>
    <t>['stress conditions', 'rights reserved', 'quenching exhibit', 'psii ),', 'psi ).', 'photosystem ii', 'photochemical quenching', 'light intensity', 'large temperature', 'known role', 'isia gene', 'efficient trap', 'dependent non', 'chlorophyll excitations', 'blue light']</t>
  </si>
  <si>
    <t>Chlorophyll antenna | Iron-stress | Non-photochemical quenching | Photoprotection | Photosystems</t>
  </si>
  <si>
    <t>The chlorophyll-protein CP43‚Ä≤ (isiA gene) induced by stress conditions in cyanobacteria is shown to serve as an antenna for Photosystem II (PSII), in addition to its known role as an antenna for Photosystem I (PSI). At high light intensity, this antenna is converted to an efficient trap for chlorophyll excitations that protects system II from photo-inhibition. In contrast to the 'energy-dependent non-photochemical quenching' (NPQ) in chloroplasts, this photoprotective energy dissipation in cyanobacteria is triggered by blue light. The induction is proportional to light intensity. Induction and decay of the quenching exhibit the same large temperature- dependence. ¬© 2004 Elsevier B.V. All rights reserved.</t>
  </si>
  <si>
    <t>107106088;107106088;60025525;60019816;107106088;107106088</t>
  </si>
  <si>
    <t>8837080200;35848246800;7005438082;7003439547;7006843449;7004414817</t>
  </si>
  <si>
    <t>Cadoret, Jean Charles;Demouli√®re, Rapha√´l;Lavaud, Johann;Van Gorkom, Hans J.;Houmard, Jean;Etienne, Anne Lise</t>
  </si>
  <si>
    <t>Germany;Netherlands;France</t>
  </si>
  <si>
    <t>Konstanz;Leiden;Bruz</t>
  </si>
  <si>
    <t>Universit√§t Konstanz;Leiden University;ENS</t>
  </si>
  <si>
    <t>60025525;60019816;107106088</t>
  </si>
  <si>
    <t>Cadoret J.C.</t>
  </si>
  <si>
    <t>Dissipation of excess energy triggered by blue light in cyanobacteria with CP43‚Ä≤ (isiA)</t>
  </si>
  <si>
    <t>S0005272804002373</t>
  </si>
  <si>
    <t>10.1016/j.bbabio.2004.08.001</t>
  </si>
  <si>
    <t>2-s2.0-7044235854</t>
  </si>
  <si>
    <t>TEC2004-04249-C02-01</t>
  </si>
  <si>
    <t>['babinet principle', 'appropriate substrates', 'also discussed']</t>
  </si>
  <si>
    <t>The application of Babinet principle to the design of metasurfaces and metamaterials was discussed. A new 'particle' was proposed for the design of metasurfaces with high frequency selectivity. Applications in the fields of frequency selective surfaces and polarizers were also discussed. The tunability of the devices was found to be achievable if the particles are etched on the appropriate substrates.</t>
  </si>
  <si>
    <t>60033019;60033019;60033019;60033284;60023020;60033019;60033284;60023020;60033019</t>
  </si>
  <si>
    <t>24467846500;7003294757;55729108500;7004534056;6603811868;56238519400;7102046035;7403518693;56273515600</t>
  </si>
  <si>
    <t>Falcone, F.;Lopetegi, T.;Laso, M. A.G.;Baena, J. D.;Bonache, J.;Beruete, M.;Marques, R.;Mart√≠n, F.;Sorolla, M.</t>
  </si>
  <si>
    <t>Sevilla;Pamplona;Cerdanyola del Valles</t>
  </si>
  <si>
    <t>Universidad de Sevilla;Universidad P√∫blica de Navarra;Universitat Aut√≤noma de Barcelona</t>
  </si>
  <si>
    <t>60033284;60033019;60023020</t>
  </si>
  <si>
    <t>Falcone F.</t>
  </si>
  <si>
    <t>Babinet principle applied to the design of metasurfaces and metamaterials</t>
  </si>
  <si>
    <t>10.1103/PhysRevLett.93.197401</t>
  </si>
  <si>
    <t>2-s2.0-19744363663</t>
  </si>
  <si>
    <t>['via holes', 'three topologies', 'return loss', 'rectangular loop', 'radiated power', 'mobile communications', 'minimum number', 'loading effect', 'line antennas', 'line antenna', 'also discussed']</t>
  </si>
  <si>
    <t>Antenna trace | Loading effect | Meander-line antenna</t>
  </si>
  <si>
    <t>Three microstrip miniaturized meanderline antennas for mobile communications are presented in this paper. Two-arm meanderline antennas, one with a patch and one with a rectangular loop, are fabricated and tested. The advantages of the antennas are the lower circuit cost, light antenna weight, short process time, a minimum number of via holes and simplified mechanical construction. In our experiments, comparisons of the radiated power and return loss of the three topologies of the meander-line antenna are presented. The loading effect of the outside environments surrounding the meander-line antennas is also discussed. ¬© 2004 Wiley Periodicals, Inc.</t>
  </si>
  <si>
    <t>Small microstrip antennas for mobile communications</t>
  </si>
  <si>
    <t>10.1002/mop.20420</t>
  </si>
  <si>
    <t>2-s2.0-6444220200</t>
  </si>
  <si>
    <t>['wire dipoles', 'transmitting antenna', 'transient response', 'time duration', 'separation method', 'received pulses', 'investigated using', 'equation method', 'domain integral', 'directional characteristics', 'direct method', 'antenna excited']</t>
  </si>
  <si>
    <t>Thin-wire antennas | Time domain | Transfer function | Transient response | V-dipole</t>
  </si>
  <si>
    <t>In this paper, the transient response of thin-wire dipoles is investigated using a time-domain integral-equation method. First, an antenna system comprising two stracight wire dipoles is numerically analyzed using the direct method and the separation method, and is verified by the measurement. The separation method enables us to consider the transmitting antenna and the receiving antenna separately during the antenna-system design process. Secondly, the transient response of an antenna excited by pulses with different time duration is investigated. The response strongly depends on the time duration of the pulse. Lastly, the directional characteristics are demonstrated by the gain for dipoles and V-dipoles. The received pulses by antenna systems composed of V-dipoles are discussed. ¬© 2004 Wiley Periodicals, Inc.</t>
  </si>
  <si>
    <t>Investigation of time-domain characteristics of thin-wire antennas</t>
  </si>
  <si>
    <t>10.1002/mop.20435</t>
  </si>
  <si>
    <t>2-s2.0-6444220879</t>
  </si>
  <si>
    <t>['two curves', 'proposed method', 'numerical computation', 'linear combination', 'layer slotline', 'high level', 'guide wavelength', 'general double', 'former approximation']</t>
  </si>
  <si>
    <t>Double-layer slotline | Guide wavelength | Spectral-domain approach</t>
  </si>
  <si>
    <t>A novel approximate method for estimating the guide wavelength of a double-layer slotline is presented. The guide wavelength curve of a physically symmetric double-layer slotline is estimated from the data of two special types of slotline. A linear combination of two curves in the former approximation is used for a general double-layer slotline. The results of the proposed method are compared with numerical computation and its high level of accuracy is confirmed. ¬© 2004 Wiley Periodicals, Inc.</t>
  </si>
  <si>
    <t>60107934;60014237</t>
  </si>
  <si>
    <t>24334719600;7601373545</t>
  </si>
  <si>
    <t>Han, Ki Jin;Kim, Jeong Phill</t>
  </si>
  <si>
    <t>LG Innotek Co. Ltd.;Chung-Ang University</t>
  </si>
  <si>
    <t>Han K.</t>
  </si>
  <si>
    <t>Guide wavelength estimation of sandwich-type double-layer slotline</t>
  </si>
  <si>
    <t>10.1002/mop.20437</t>
  </si>
  <si>
    <t>2-s2.0-6444220880</t>
  </si>
  <si>
    <t>['sequential rotation', 'impedance bandwidth', 'also analysed', '3 db', '2 db', '1 ghz']</t>
  </si>
  <si>
    <t>Circular polarization | Radial stub | Slot antenna | Wideband antenna</t>
  </si>
  <si>
    <t>Wideband circular polarization with a boresight axial ratio of ‚â§ 2.2 dB is achieved over 35% of bandwidth by sequential rotation of linearly polarized radial stub-fed slot elements (2 √ó 2 array). The effect of the feed interactions upon the antenna radiation pattern is also analysed. The impedance bandwidth of the antenna is 40%, centered at 2.1 GHz for VSWR ‚â§ 1.5. The average measured gain of the antenna is 3 dB. ¬© 2004 Wiley Periodicals, Inc.</t>
  </si>
  <si>
    <t>Wideband circularly polarized radial stub fed slot antenna</t>
  </si>
  <si>
    <t>10.1002/mop.20421</t>
  </si>
  <si>
    <t>2-s2.0-6444220881</t>
  </si>
  <si>
    <t>['simple way', 'diversity antenna']</t>
  </si>
  <si>
    <t>Mode stirred chamber | Nonisotropic | Propagation environment | Reverberation chamber | Scattered field chamber</t>
  </si>
  <si>
    <t>A traditional reverberation chamber creates a statistically isotropic test environment. Tests of communication devices may demand different environments to be able to test, for example, the influence of a diversity antenna. Here, a simple way of altering the distribution of plane waves incident on the device under test is presented. ¬© 2004 Wiley Periodicals, Inc.</t>
  </si>
  <si>
    <t>192-195</t>
  </si>
  <si>
    <t>60008141;100573215</t>
  </si>
  <si>
    <t>8948051800;56275533300</t>
  </si>
  <si>
    <t>Otterskog, Magnus;Mads√©n, Kent</t>
  </si>
  <si>
    <t>Orebro;Linkoping</t>
  </si>
  <si>
    <t>√ñrebro Universitet;Flextronics Design AB</t>
  </si>
  <si>
    <t>Otterskog M.</t>
  </si>
  <si>
    <t>On creating a nonisotropic propagation environment inside a scattered field chamber</t>
  </si>
  <si>
    <t>10.1002/mop.20417</t>
  </si>
  <si>
    <t>2-s2.0-6444221537</t>
  </si>
  <si>
    <t>['wlan band', 'reduced cross', 'polarization radiation', 'new narrow', 'frequencies across', 'experimental results', 'coplanar strip', 'air substrate', '90 ¬∞),', '2484 mhz', '20 db']</t>
  </si>
  <si>
    <t>Access-point antennas | Antennas | Cross-polarization reduction | Microstrip antennas | WLAN antennas</t>
  </si>
  <si>
    <t>A new narrow-patch microstrip antenna with high radiation performance is presented. By using a feeding structure composed of a step-shaped feeding strip in the air substrate and a coplanar strip in the narrow radiating patch, the proposed antenna shows high gain (about 8.3-9.2 dBi), wide azimuthal radiation pattern (3-dB beamwidth close to 90¬∞), and reduced cross-polarization radiation (less than -20 dB) for frequencies across the 2.4-GHz (2400-2484 MHz) WLAN band. Experimental results of a constructed prototype suitable for application in the 2.4-GHz WLAN access point are presented and discussed. ¬© 2004 Wiley Periodicals. Inc.</t>
  </si>
  <si>
    <t>189-192</t>
  </si>
  <si>
    <t>60011357;60011357;60011357;60002069</t>
  </si>
  <si>
    <t>7410218666;24483919000;35460663000;7501612418</t>
  </si>
  <si>
    <t>Liu, Yung Tao;Su, Che Wei;Wong, Kin Lu;Chen, Hong Twu</t>
  </si>
  <si>
    <t>An air-substrate narrow-patch microstrip antenna with high radiation performance for 2.4 GHz wlan access point</t>
  </si>
  <si>
    <t>10.1002/mop.20416</t>
  </si>
  <si>
    <t>2-s2.0-6444223082</t>
  </si>
  <si>
    <t>['spectral functions', 'spatial green', 'robust approach', 'previous method', 'present method', 'numerical results', 'new class', 'microstrip structures', 'level approximation', 'form green', 'even without', 'advance investigation', 'accurate evaluation']</t>
  </si>
  <si>
    <t>Microstrip structures | New class of closed-form Green's functions</t>
  </si>
  <si>
    <t>Based upon three-level approximation and the steepest descent path (SDP) method, we consider a robust approach for the derivation of a new class of closed-form Green's functions for microstrip structures. Some numerical results are presented for the validation of the present method. It is observed that this method can provide a more accurate evaluation of the spatial Green's functions than the previous method, even without the advance investigation of the spectral functions, over a wide frequency range. ¬© 2004 Wiley Periodicals, Inc.</t>
  </si>
  <si>
    <t>235-238</t>
  </si>
  <si>
    <t>60019209;60019209;60019209;60012704</t>
  </si>
  <si>
    <t>56296326100;27168774900;26536234700;7404469777</t>
  </si>
  <si>
    <t>Kim, E. J.;Lee, Y. S.;Ko, J. H.;Cho, Y. K.</t>
  </si>
  <si>
    <t>Kyongsangbuk-do,;Daegu</t>
  </si>
  <si>
    <t>Kumoh National Institute of Technology;Kyungpook National University</t>
  </si>
  <si>
    <t>60019209;60012704</t>
  </si>
  <si>
    <t>Kim E.J.</t>
  </si>
  <si>
    <t>A robust approach for derivation of new class of closed-form green's functions for microstrip structures</t>
  </si>
  <si>
    <t>10.1002/mop.20428</t>
  </si>
  <si>
    <t>2-s2.0-6444224492</t>
  </si>
  <si>
    <t>['periodic microstrip', 'line sections', 'independently verified', 'impedance microstrip', 'extensive work', 'difference time', 'derived results', 'backside aperture', 'aperture widths']</t>
  </si>
  <si>
    <t>Backside aperture | Electromagnetic band-gap (EBG) | FDTD | Periodic microstrip line | Stopband</t>
  </si>
  <si>
    <t>Periodic microstrip-line electromagnetic band-gap (EBG) structures with improved bandstop behaviors are constituted by adding the backside aperture and widening the strip conductor regarding to the low- and high-impedance microstrip-line sections, respectively. Its characteristics are studied by using the finite-difference time-domain (FDTD) method. After our FDTD-derived results are independently verified by those from ADS for an initial EBG structure, extensive work is done to investigate the concerned bandstop behaviors versus strip/aperture widths and lengths in order to achieve a broadened and deepened frequency stopband. ¬© 2004 Wiley Periodicals, Inc.</t>
  </si>
  <si>
    <t>242-244</t>
  </si>
  <si>
    <t>57194966387;7404201926</t>
  </si>
  <si>
    <t>Wang, Hang;Zhu, Lei</t>
  </si>
  <si>
    <t>Characterization of periodic microstrip-line EBG structures with improved bandstop behaviors</t>
  </si>
  <si>
    <t>10.1002/mop.20431</t>
  </si>
  <si>
    <t>2-s2.0-6444228130</t>
  </si>
  <si>
    <t>['uniform bound', 'standard deviation', 'semicircular array', 'sca ).', 'probability distribution', 'output signal', 'noise ratio', 'minimum tolerance', 'expected value', 'eirp degradation', 'domain least', 'direct data', 'degradation due', 'array elements', 'antenna elements']</t>
  </si>
  <si>
    <t>Adaptive signal processing | Array antenna | Tolerance</t>
  </si>
  <si>
    <t>The equivalent isotropically radiated power (EIRP) degradation due to random position errors in the location of the antenna elements in an array is derived through the expected value and standard deviation of the EIRP. The expressions are derived for a linear and a semicircular array (SCA). The minimum tolerance of the array elements is presented by means of the relationship between the EIRP degradation and a standard deviation or the uniform bound of the probability distribution. Using this tolerance, the output signal to interference and noise ratio (OSINR) is examined in the framework of adaptive processing using the direct data-domain least-squares (D3LS) approach. ¬© 2004 Wiley Periodicals, Inc.</t>
  </si>
  <si>
    <t>215-221</t>
  </si>
  <si>
    <t>60030551;60030551</t>
  </si>
  <si>
    <t>7404625734;55650323300</t>
  </si>
  <si>
    <t>Hwang, Seunghyeon;Sarkar, Tapan K.</t>
  </si>
  <si>
    <t>Syracuse</t>
  </si>
  <si>
    <t>Syracuse University</t>
  </si>
  <si>
    <t>Allowable tolerances in the position of antenna elements in an array amenable to adaptive processing</t>
  </si>
  <si>
    <t>10.1002/mop.20423</t>
  </si>
  <si>
    <t>2-s2.0-6444231098</t>
  </si>
  <si>
    <t>['tracking antenna', 'series feeds', 'rooftop mounting', 'properly using', 'measured gain', 'main beam', 'low profile', 'center frequency', 'broadside direction', 'azimuth direction', 'antenna array', '8 dbi', '5 ghz', '3 %.']</t>
  </si>
  <si>
    <t>Cavitybacked antenna | Corporate and series feed | Microstrip patch array</t>
  </si>
  <si>
    <t>A linearly polarized microstrip antenna array in the Kuband achieves high efficiency by having the proper impedance matching throughout the array and by properly using the corporate and series feeds with microstrip transmission lines. The efficiency of the antenna array is 83,3%. The cavity-backed microstrip patch is used as the element of the antenna array to obtain relatively wide bandwidth. The auto-tracking antenna in the azimuth direction is developed with a very low profile as well as a low manufacturing cost for the vehicle's rooftop mounting. The main beam of array is tilted 15¬∞ away from the broadside direction to provide optimum coverage for Korea satellite III. The measured gain of an antenna array is 23.8 dBi at the center frequency of 12.5 GHz. ¬© 2004 Wiley Periodicals, Inc.</t>
  </si>
  <si>
    <t>60013866;60013866;60013866</t>
  </si>
  <si>
    <t>56124682600;7202457959;55840780700</t>
  </si>
  <si>
    <t>Lee, Byungje;Kang, Gi Cho;Yang, Sung Hyun</t>
  </si>
  <si>
    <t>Broadband high-efficiency microstrip antenna array with corporate-series-feed</t>
  </si>
  <si>
    <t>10.1002/mop.20413</t>
  </si>
  <si>
    <t>2-s2.0-6444231784</t>
  </si>
  <si>
    <t>['subarray consists', 'single waveguide', 'single cavity', 'reduce feed', 'proposed antenna', 'proper choice', 'line loss', 'fed subarray', 'backed subarray', 'array antenna', 'antenna characteristics', '33 dbi', '256 elements', '18 dbi']</t>
  </si>
  <si>
    <t>Cavity-backed antenna | Radiation efficiency | Slot antenna array</t>
  </si>
  <si>
    <t>A cavity-backed slot antenna array using a single waveguide-fed subarray is proposed to reduce feed-line loss, increase radiation efficiency, and make the feed network simple. A subarray consists of 2 √ó 4 slot elements backed by a single cavity. By proper choice of dimensions, it is shown that the proposed antenna has the characteristics of high radiation efficiency and broad frequency bandwidth. The antenna characteristics for the array antenna with 256 elements are measured in the Ku-band. A single cavity-backed subarray has a gain of 18 dBi. The gain of the total antenna array (256 elements) is more than 33 dBi. ¬© 2004 Wiley Periodicals, Inc.</t>
  </si>
  <si>
    <t>228-231</t>
  </si>
  <si>
    <t>56124682600;7402479725;55840780700</t>
  </si>
  <si>
    <t>Lee, Byungje;Jung, Kangjae;Yang, Sung Hyun</t>
  </si>
  <si>
    <t>High-efficiency planar slotarray antenna with a single waveguide-fed cavity-backed subarray</t>
  </si>
  <si>
    <t>10.1002/mop.20426</t>
  </si>
  <si>
    <t>2-s2.0-6444231785</t>
  </si>
  <si>
    <t>['wave dipole', 'tissue interface', 'sar maximums', 'results show', 'patch antenna', 'numerical simulations', 'human tissue', 'general energy', 'electric fields', 'commonly believed', 'boundary conditions', 'antenna current', 'actually related', 'absorption mechanism', '900 mhz']</t>
  </si>
  <si>
    <t>Antenna | Electromagnetic absorption | Mobile communications | Specific absorption rate (SAR)</t>
  </si>
  <si>
    <t>In this paper, the general energy-absorption mechanism in human tissue is investigated. The purpose is to increase the understanding of this process, which is important, for example, when designing mobile handset antennas with minimized user interaction. The behavior of the electric fields of small antennas located near a lossy dielectric half-space, which consists of several material layers, is studied by numerical simulations. Two different RF sources operating at 900 MHz are used: a half-wave dipole and a patch antenna on a mobile handsel chassis. The results show that the peak specific absorption rate (SAR) is not actually related to the antenna current, as has been commonly believed. Instead, the location of the SAR maximums can be explained by inspecting the boundary conditions of the quasi-static electric near-fields of the antenna at the air-tissue interface. ¬© 2004 Wiley Periodicals, Inc.</t>
  </si>
  <si>
    <t>195-201</t>
  </si>
  <si>
    <t>60103653;60103653;60103653</t>
  </si>
  <si>
    <t>6602383937;7801653521;7005441452</t>
  </si>
  <si>
    <t>Kivek√§s, Outi;Lehtiniemi, Tuukka;Vainikainen, Pertti</t>
  </si>
  <si>
    <t>On the general energy-absorption mechanism in the human tissue</t>
  </si>
  <si>
    <t>10.1002/mop.20418</t>
  </si>
  <si>
    <t>2-s2.0-6444233560</t>
  </si>
  <si>
    <t>['tracing method', 'simulation using', 'setting absorber', 'indoor propagation', 'experimental room', 'ceiling makes', 'also performed']</t>
  </si>
  <si>
    <t>Delay spread | EM wave absorber | Propagation | Ray trace | Wireless LAN</t>
  </si>
  <si>
    <t>Indoor propagation is conducted in an experimental room, in order to estimate the setting absorber for an improved wireless LAN communication environment. Comparison of well reflected environment, replacing of one side wall to the developed absorber makes the average delay profile half, and further replacing of ceiling makes that 1/4. Simulation using the ray-tracing method is also performed to confirm the effectiveness. ¬© 2004 Wiley Periodicals, Inc.</t>
  </si>
  <si>
    <t>60107412;60012461</t>
  </si>
  <si>
    <t>55728469800;57080436000</t>
  </si>
  <si>
    <t>Kimura, Ken Ichi;Hashimoto, Osamu</t>
  </si>
  <si>
    <t>Fujita Corporation;Aoyama Gakuin University</t>
  </si>
  <si>
    <t>Kimura K.</t>
  </si>
  <si>
    <t>A fundamental study on the improvement of indoor propagation for wireless LAN communication by AN EM wave absorber</t>
  </si>
  <si>
    <t>10.1002/mop.20425</t>
  </si>
  <si>
    <t>2-s2.0-6444234926</t>
  </si>
  <si>
    <t>['wlan access', 'thus making', 'point application', 'paper presents', 'omnidirectional radiation', 'experimental study', 'experimental results', 'effectively controlled', 'db beamwidth']</t>
  </si>
  <si>
    <t>Access-point antennas | Monopole antennas | Truncated-conical ground plane | WLAN antennas</t>
  </si>
  <si>
    <t>This paper presents an experimental study of a low-profile, top-loaded cylindrical monopole antenna with a truncated-conical ground plane. The cylindrical monopole antenna has omnidirectional radiation and is suitable for WLAN access-point application. By varying the dimensions of the truncated-conical ground plane, the maximum radiation direction and 3-dB beamwidth of the monopole's omnidirectional radiation pattern can be effectively controlled, thus making it possible to achieve an optimized radiation coverage area for various practical applications. The experimental results for operating in the 2.4-GHz WLAN band are presented and discussed. ¬© 2004 Wiley Periodicals, Inc.</t>
  </si>
  <si>
    <t>7410218666;24483919000;35460663000;25642165500</t>
  </si>
  <si>
    <t>Liu, Yung Tao;Su, Che Wei;Wong, Kin Lu;Tang, Chia Lun</t>
  </si>
  <si>
    <t>Experimental study of a top- loaded cylindrical monopole antenna with a truncated-conical ground plane</t>
  </si>
  <si>
    <t>10.1002/mop.20432</t>
  </si>
  <si>
    <t>2-s2.0-6444236302</t>
  </si>
  <si>
    <t>['volume electric', 'numerical scheme', 'linear equations', 'forward problem', 'electromagnetic environment', 'basis functions']</t>
  </si>
  <si>
    <t>Integral equations | Method of moments | Microwave tomography</t>
  </si>
  <si>
    <t>A numerical scheme to analyse the forward problem in microwave tomography systems is introduced in this paper. Wire-volume electric-field integral equations are given to describe the electromagnetic environment in microwave tomography systems. The 1D triangular function and the 3D volumetric rooftop function are chosen as the basis functions to approximate the unknown electric current in the antennas and electric flux density in the object. The bi-conjugate gradient method is employed to solve the system of linear equations. A comparison of the measured results shows that this scheme is efficient for simulating microwave tomography systems. ¬© 2004 Wiley Periodicals, Inc.</t>
  </si>
  <si>
    <t>250-253</t>
  </si>
  <si>
    <t>60003771;60003771;60003771;60003771;60003771</t>
  </si>
  <si>
    <t>7406416354;17435967100;36123302800;55664942900;7003395321</t>
  </si>
  <si>
    <t>Hu, Jin Lin;Wu, Zhipeng;McCann, Hugh;Davis, Lionel Edward;Fontes, Adolfo</t>
  </si>
  <si>
    <t>Manchester</t>
  </si>
  <si>
    <t>The University of Manchester</t>
  </si>
  <si>
    <t>Hu J.</t>
  </si>
  <si>
    <t>Analysis of microwave tomography systems using the wire-volume integral equations method</t>
  </si>
  <si>
    <t>10.1002/mop.20434</t>
  </si>
  <si>
    <t>2-s2.0-6444240108</t>
  </si>
  <si>
    <t>['vivo heterogeneity', 'state appears', 'reaction center', 'rc deprived', 'quinone molecules', 'qb site', 'purified rc', 'purified light', 'predominantly due', 'lh1 complex', 'laser pulse', 'kinetic model', 'functionally coupled', 'explained solely', 'energetically stabilized', 'deleted strain', 'core complexes', 'complement associated', 'chromatophore bilayer', '1 ).']</t>
  </si>
  <si>
    <t>The kinetics of charge recombination following photoexcitation by a laser pulse have been analyzed in the reaction center-light harvesting complex 1 (RC-LH1) purified from the photosynthetic bacterium Rhodobacter sphaeroides. In RC-LH1 core complexes isolated from photosynthetically grown cells P +QB- recombines with an average rate constant, „Äàk„Äâ ‚âà 0.3 s-1, more than three times smaller than that measured in RC deprived of the LH1 („Äàk„Äâ ‚âà 1 s-1). A comparable, slowed recombination kinetics is observed in RC-LH1 complexes purified from a pufX-deleted strain. Slowing of the charge recombination kinetics is even more pronounced in RC-LH1 complexes isolated from wild-type semiaerobically grown cells („Äàk„Äâ ‚âà 0.2 s-1). Since the kinetics of P+QA- recombination is unaffected by the presence of the antenna, the P+QB- state appears to be energetically stabilized in core complexes. Determinations of the ubiquinone-10 (UQ10) complement associated with the purified RC-LH1 complexes always yield UQ10/ RC ratios larger than 10. These quinone molecules are functionally coupled to the RC-LH1 complex, as judged from the extent of exogenous cytochrome c2 rapidly oxidized under continuous light excitation. Analysis of P+QB- recombination, based on a kinetic model which considers fast quinone equilibrium at the QB binding site, indicates that the slowing down of charge recombination kinetics observed in RC-LH1 complexes cannot be explained solely by a quinone concentration effect and suggests that stabilization of the light-induced charge separation is predominantly due to interaction of the QB site with the LH1 complex. The high UQ10 complements detected in RC-LH1 core complexes, but not in purified light-harvesting complex 2 and in RC, are proposed to reflect an in vivo heterogeneity in the distribution of the quinone pool within the chromatophore bilayer.</t>
  </si>
  <si>
    <t>14199-14210</t>
  </si>
  <si>
    <t>60028218;60028218;60028218;60021199;60022778;60028218;60028218-60011264</t>
  </si>
  <si>
    <t>55935700100;6506643155;6602215901;7003540566;7005681815;7003494169;7004036339</t>
  </si>
  <si>
    <t>Francia, Francesco;Dezi, Manuela;Rebecchi, Alberto;Mallardi, Antonia;Palazzo, Gerardo;Melandri, Bruno Andrea;Venturoli, Giovanni</t>
  </si>
  <si>
    <t>Bologna;Bari;Rome;Genoa</t>
  </si>
  <si>
    <t>Alma Mater Studiorum Universit√† di Bologna;Universit√† degli studi di Bari Aldo Moro;Consiglio Nazionale delle Ricerche;Istituto Nazionale per la Fisica della Materia</t>
  </si>
  <si>
    <t>60028218;60022778;60021199;60011264</t>
  </si>
  <si>
    <t>Francia F.</t>
  </si>
  <si>
    <t>Light-harvesting complex 1 stabilizes P&lt;sup&gt;+&lt;/sup&gt;Q&lt;inf&gt;B&lt;/inf&gt;&lt;sup&gt;-&lt;/sup&gt; charge separation in reaction centers of Rhodobacter sphaeroides</t>
  </si>
  <si>
    <t>10.1021/bi048629s</t>
  </si>
  <si>
    <t>2-s2.0-8344267912</t>
  </si>
  <si>
    <t>['radial instability', 'promising sources', 'nonaxisymmetric deformation', 'large amount', 'gravitational mass', 'gravitational collapse', 'general relativity', 'circumferential radius', 'black hole', 'appreciable disk', 'angular momentum', 'also find']</t>
  </si>
  <si>
    <t>Black hole physics | Gravitational waves | Hydrodynamics | Instabilities | Relativity -stars: Rotation</t>
  </si>
  <si>
    <t>We investigate the gravitational collapse of rapidly rotating relativistic supermassive stars by means of 3 + 1 hydrodynamic simulations in conformally flat spacetime of general relativity. We study the evolution of differ-entially rotating supermassive stars of q ‚â° J/M2 ‚àº 1 (J is the angular momentum, and M is the gravitational mass of the star) from the onset of radial instability at R/M ‚àº 65 (R is the circumferential radius of the star) to the point at which the conformally flat approximation breaks down. We find that the collapse of a star of q ‚â≥ 1, a radially unstable differentially rotating star, forms a black hole of q ‚â≤ 1. The main reason preventing formation of a black hole of q ‚â≥ 1 is that quite a large amount of angular momentum stays at the surface. We also find that most of the mass density collapses coherently to form a supermassive black hole with no appreciable disk or bar. In the absence of nonaxisymmetric deformation, the collapse of differentially rotating supermassive stars from the onset of radial instability are promising sources of burst and quasi-normal ringing waves seen with the Laser Interferometer Space Antenna.</t>
  </si>
  <si>
    <t>866-879</t>
  </si>
  <si>
    <t>Saijo, Motoyuki</t>
  </si>
  <si>
    <t>Saijo M.</t>
  </si>
  <si>
    <t>The collapse of differentially rotating supermassive stars: Conformally flat simulations</t>
  </si>
  <si>
    <t>10.1086/424700</t>
  </si>
  <si>
    <t>2-s2.0-11144256549</t>
  </si>
  <si>
    <t>['two photosystems', 'treated leaves', 'state transition', 'soybean leaves', 'saturated photosynthesis', 'q p', 'q n', 'ps2 antenna', 'photosystem 2', 'photosystem 1', 'photochemical quenching', 'photochemical efficiency', 'obvious shift', 'mainly induced', 'mainly due', 'high irradiance', 'hi ).', 'hardly affected', 'f v', 'excitation energy', 'excitation distribution', 'dtt treatment', 'depressed distinctly']</t>
  </si>
  <si>
    <t>chlorophyll fluorescence | excitation energy distribution | net photosynthetic rate | photosystems | quenching | state transition | xanthophyll cycle</t>
  </si>
  <si>
    <t>Chlorophyll fluorescence kinetics was used to investigate the effect of 1,4-dithiothreitol (DTT) on the distribution of excitation energy between photosystem 1 (PS1) and photosystem 2 (PS2) in soybean leaves under high irradiance (HI). The maximum PS2 quantum yield (F v/F m) was hardly affected by the presence of DTT, however, photon-saturated photosynthesis was depressed distinctly. Photochemical efficiency of open PS2 reaction centres during irradiation (F v‚Ä≤/F m‚Ä≤) was enhanced by about 30-40 % by DTT treatment, whereas photochemical quenching (q P) was depressed by about 40 % under HI. DTT treatment caused a 30 % decrease in allocation of excitation energy to PS1 under HI and a 20 % increase to PS2. An obvious shift in the balance of excitation energy distribution between photosystems was observed in DTT-treated leaves. Though high excitation pressure (1 - q P) resulted from DTT treatment, non-photochemical quenching (q N) was lower. DTT completely inhibited the formation of zeaxanthin and also distinctly depressed the state transition (q T). The shift in the balance of excitation distribution between the two photosystems induced by DTT was mainly due to the enhancement of excitation energy capture by PS2 antenna and the inhibition of state transition. It might be the shift in the balance between the two photosystems that mainly induced the depression of photosynthesis. Thus, to keep high utilization efficiency of absorbed photon energy, it is necessary to maintain the balance of excitation distribution between PS2 and PS1.</t>
  </si>
  <si>
    <t>409-415</t>
  </si>
  <si>
    <t>60019499;60026852;60026852;60019499</t>
  </si>
  <si>
    <t>7403665309;56299613300;7103094227;7401706546</t>
  </si>
  <si>
    <t>Jiang, C. D.;Gao, H. Y.;Zou, Q.;Jiang, G. M.</t>
  </si>
  <si>
    <t>Tai'an;Beijing</t>
  </si>
  <si>
    <t>Shandong Agricultural University;Chinese Academy of Sciences</t>
  </si>
  <si>
    <t>60026852;60019499</t>
  </si>
  <si>
    <t>Jiang C.</t>
  </si>
  <si>
    <t>Inhibition of photosynthesis by shift in the balance of excitation energy distribution between photosystems in dithiothreitol treated soybean leaves</t>
  </si>
  <si>
    <t>10.1023/B:PHOT.0000046160.18482.91</t>
  </si>
  <si>
    <t>2-s2.0-7444239091</t>
  </si>
  <si>
    <t>['surface image', 'structural connection', 'spirulina platensis', 'reaction centres', 'photosynthetic apparatus', 'phosphate buffer', 'ph 7', 'monolayer preserve', 'monolayer films', 'mica surface', 'harvesting antenna', 'functional association', 'fluorescence spectra', 'film preparation', 'buffer solution', 'blodgett technique', '50 nm', '35 nm']</t>
  </si>
  <si>
    <t>absorption and fluorescence emission spectra | atomic force microscopy | cyanobacteria | Langmuir-Blodgett technique | transmission electron microscopy</t>
  </si>
  <si>
    <t>Monolayer films of phycobilisome-thylakoid membrane complexes isolated from Spirulina platensis were prepared at air/aqueous solution interface by using the Langmuir-Blodgett technique. The film preparation was optimized with 0.5 M phosphate buffer (pH 7.0) as sub-phase at 20¬∞C. The monolayer was transferred into grids and into mica surface for observing the surface image of the complexes by transmission electron microscopy and atomic force microscope, respectively. The shape of complexes was disk-like with the diameter of about 50 nm and the thickness of about 35 nm. The absorption and fluorescence spectra of the complexes in the monolayer were consistent with those in buffer solution, which suggests that the complexes in the monolayer preserve the basic functional groups of photosynthetic apparatus and can be used as a model to investigate the structural connection and functional association of the light-harvesting antenna with the reaction centres.</t>
  </si>
  <si>
    <t>365-370</t>
  </si>
  <si>
    <t>60019499;60019499;60019499;60019499;60019499</t>
  </si>
  <si>
    <t>57219086162;55216395800;55707573100;7402994860;7410311598</t>
  </si>
  <si>
    <t>Li, D. H.;Yang, S. Z.;Li, H.;Xie, J.;Zhao, J. Q.</t>
  </si>
  <si>
    <t>Li D.H.</t>
  </si>
  <si>
    <t>Monolayer film of phycobilisome-thylakoid membrane complexes from Spirulina platensis</t>
  </si>
  <si>
    <t>10.1023/B:PHOT.0000046154.16834.0c</t>
  </si>
  <si>
    <t>2-s2.0-7444249622</t>
  </si>
  <si>
    <t>03N07</t>
  </si>
  <si>
    <t>['warmer temperatures', 'total amount', 'state levels', 'similar regardless', 'reaction centers', 'rcs ).', 'quantitatively estimate', 'ps2 rcs', 'ps2 complexes', 'ps2 antennae', 'ps2 activity', 'photosystem 2', 'photon energy', 'parameter tend', 'parameter e', 'oxidative stress', 'observations imply', 'methyl viologen', 'linear relationship', 'leaf temperature', 'high irradiance', 'greater decrease', 'faster accumulation', 'excitation energy', 'excessive photons', 'excessive irradiation', 'energy partitioning', 'ef suggest', 'data obtained', 'damaging potential', 'arabidopsis thaliana', '700 œºmol']</t>
  </si>
  <si>
    <t>Arabidopsis | chlorophyll a fluorescence | excessive photons | Gossypium | lincomycin | methyl viologen | non-photochemical quenching | Phaseolus | photoinhibition</t>
  </si>
  <si>
    <t>Photoinactivation of photosystem 2 (PS2) results from absorption of so-called "excessive" photon energy. Chlorophyll a fluorescence can be applied to quantitatively estimate the portion of excessive photons by means of the parameter E = (F - F 0‚Ä≤)/F m‚Ä≤, which reflects the share of the absorbed photon energy that reaches the reaction centers (RCs) of PS2 complexes with Q A in the reduced state ('closed' RCs). Data obtained for cotton (Gossypium hirsutum), bean (Phaseolus vulgaris), and arabidopsis (Arabidopsis thaliana) suggest a linear relationship between the total amount of the photon energy absorbed in excess (excessive irradiation) and the decline in PS2 activity, though the slope may differ depending on the species. This relationship was sensitive not only to the leaf temperature but also to treatment with methyl viologen. Such observations imply that the intensity of the oxidative stress as well as the plant's ability to detoxify active oxygen species may interact to determine the damaging potential of the excessive photons absorbed by PS2 antennae. Energy partitioning in PS2 complexes was adjusted during adaptation to irradiation and in response to a decrease in leaf temperature to minimize the excitation energy that is trapped by 'closed' PS2 RCs. The same amount of the excessive photons absorbed by PS2 antennae led to a greater decrease in PS2 activity at warmer temperatures, however, the delay in the development of non-photochemical and photochemical energy quenching under lower temperature resulted in faster accumulation of excessive photons during induction. Irradiance response curves of EF suggest that, at high irradiance (above 700 Œºmol m -2 s -1), steady-state levels of this parameter tend to be similar regardless of the leaf temperature.</t>
  </si>
  <si>
    <t>100370665;60021285;60000144</t>
  </si>
  <si>
    <t>6603410348;6602492138;7202196560</t>
  </si>
  <si>
    <t>Kornyeyev, D.;Holaday, A. S.;Logan, B. A.</t>
  </si>
  <si>
    <t>United States;United States;Ukraine</t>
  </si>
  <si>
    <t>Lubbock;Brunswick;Kiev</t>
  </si>
  <si>
    <t>Texas Tech University;Bowdoin College;Institute of Plant Physiology and Genetics</t>
  </si>
  <si>
    <t>60021285;60000144;100370665</t>
  </si>
  <si>
    <t>Kornyeyev D.</t>
  </si>
  <si>
    <t>Minimization of the photon energy absorbed by 'closed' reaction centers of photosystem 2 as a photoprotective strategy in higher plants</t>
  </si>
  <si>
    <t>10.1023/B:PHOT.0000046156.00556.b4</t>
  </si>
  <si>
    <t>2-s2.0-7444257987</t>
  </si>
  <si>
    <t>['planar inverted', 'operation frequency', 'measured results', 'f antenna', '6 %.']</t>
  </si>
  <si>
    <t>A planar inverted-F antenna (PIFA) with a T-shaped ground plane is presented. The measured results of the proposed antenna show that by using a T-shaped ground plane, the bandwidth of a PIFA can be broadened and the operation frequency of the PIFA can be reduced. The relative measured bandwidth of the proposed antenna operating at 2.05 GHz band is 16.6%.</t>
  </si>
  <si>
    <t>1504-1505</t>
  </si>
  <si>
    <t>55513243900;7402288557;56991700900;7007024222</t>
  </si>
  <si>
    <t>Wang, F.;Du, Z.;Wang, Q.;Gong, K.</t>
  </si>
  <si>
    <t>Wang F.</t>
  </si>
  <si>
    <t>Enhanced-bandwidth PIFA with T-shaped ground plane</t>
  </si>
  <si>
    <t>10.1049/el:20046055</t>
  </si>
  <si>
    <t>2-s2.0-9144244434</t>
  </si>
  <si>
    <t>['average gain']</t>
  </si>
  <si>
    <t>A novel compact wideband antenna for wireless local area network (WLAN) applications in the 2.4 GHz band is presented. The proposed low profile antenna of dimensions 15 √ó 14.5 √ó 1.6 mm offers 18.6% bandwidth and an average gain of ‚àº5 dBi. The antenna can be excited directly using a 50 Œ© coaxial probe.</t>
  </si>
  <si>
    <t>1460-1461</t>
  </si>
  <si>
    <t>60031544;60031544;60031544;60031544</t>
  </si>
  <si>
    <t>13204793000;7202710679;7102994745;57218539158</t>
  </si>
  <si>
    <t>Joseph, M.;Paul, B.;Raj, R. K.;Mohanan, P.</t>
  </si>
  <si>
    <t>Joseph M.</t>
  </si>
  <si>
    <t>Compact wideband antenna for 2.4 GHz WLAN applications</t>
  </si>
  <si>
    <t>10.1049/el:20046933</t>
  </si>
  <si>
    <t>2-s2.0-9144249816</t>
  </si>
  <si>
    <t>[]</t>
  </si>
  <si>
    <t>A method to reduce the size of the annular ring microstrip antenna is presented. A parametric study shows a very large size reduction can be achieved.</t>
  </si>
  <si>
    <t>1463-1464</t>
  </si>
  <si>
    <t>6506103118;7005545716</t>
  </si>
  <si>
    <t>Moernaut, G. J.K.;Vandenbosch, G. A.E.</t>
  </si>
  <si>
    <t>Moernaut G.</t>
  </si>
  <si>
    <t>Size reduced meander line annular ring microstrip antenna</t>
  </si>
  <si>
    <t>10.1049/el:20046759</t>
  </si>
  <si>
    <t>2-s2.0-9144252766</t>
  </si>
  <si>
    <t>['system combined', 'novel multi', 'computer simulation', 'adaptive modulation']</t>
  </si>
  <si>
    <t>A novel multi-transmit and multi-receive (MTMR) adaptive array antenna (AAA) system combined with analogue-type transmit power control (TPC) to suppress channel frequency selectivity is proposed. This technique increases throughput with adaptive modulation and coding (AMC) employed at the downlink of direct-sequence code division multiple access (DS-CDMA) systems. The proposed scheme employs beam directivity control using a path manipulation technique. Its superiority over the conventional AAA systems is demonstrated by computer simulation.</t>
  </si>
  <si>
    <t>1494-1496</t>
  </si>
  <si>
    <t>60024322;60024322;60032791</t>
  </si>
  <si>
    <t>37106982700;7004748293;7103183522</t>
  </si>
  <si>
    <t>Kim, J. W.;Sampei, S.;Morinaga, N.</t>
  </si>
  <si>
    <t>Hiroshima;Suita</t>
  </si>
  <si>
    <t>Hiroshima International University;Osaka University</t>
  </si>
  <si>
    <t>60032791;60024322</t>
  </si>
  <si>
    <t>Kim J.W.</t>
  </si>
  <si>
    <t>Data throughput enhancement by frequency selectivity suppression in downlink DS-CDMA beamforming systems</t>
  </si>
  <si>
    <t>10.1049/el:20046630</t>
  </si>
  <si>
    <t>2-s2.0-9144253356</t>
  </si>
  <si>
    <t>['required bandwidths', 'ieee 802', 'experimental results', 'antenna design', '484 ghz', '1 la']</t>
  </si>
  <si>
    <t>A novel dual broadband rectangular slot antenna for 2.4 and 5 GHz wireless local area network (WLAN) is proposed. With the use of a U-shaped strip inset at the centre of the rectangular slot antenna, the obtained impedance bandwidths for two operating bands can reach about 10.6% for the 2.4 GHz band and 33.8% for the 5 GHz band, which cover the required bandwidths of IEEE 802.11b/g (2.4-2.484 GHz) and IEEE 802.1 la (5.150-5.950 GHz). Details of the antenna design and experimental results are presented and discussed.</t>
  </si>
  <si>
    <t>1461-1463</t>
  </si>
  <si>
    <t>7409255882;8696681200;7601561423;35344422500</t>
  </si>
  <si>
    <t>Wu, J. W.;Hsiao, H. M.;Lu, J. H.;Chang, S. H.</t>
  </si>
  <si>
    <t>Dual broadband design of rectangular slot antenna for 2.4 and 5 GHz wireless communication</t>
  </si>
  <si>
    <t>10.1049/el:20046873</t>
  </si>
  <si>
    <t>2-s2.0-9144254109</t>
  </si>
  <si>
    <t>['total number', 'standard deviation', 'single room', 'reported investigation', 'multipath clusters', 'mean number', 'essential parameter', 'dominant clusters', '2 ghz']</t>
  </si>
  <si>
    <t>An essential parameter of physical, propagation-based MIMO channel models is the number of multipath clusters. In this reported investigation the total number of clusters and the number of dominant clusters in the angle-of-arrival/angle-of-departure domain based on comprehensive indoor MIMO measurements at 5.2 GHz in a cluttered office environment are determined. For the dominant multipath clusters a mean number was found of 7.6 with a standard deviation of 2.4, whereas the total number of clusters varies strongly even within a single room of the environment.</t>
  </si>
  <si>
    <t>1498-1499</t>
  </si>
  <si>
    <t>60018163;60018163;60018163;60018163</t>
  </si>
  <si>
    <t>55907185800;8964245600;7003751593;7007067644</t>
  </si>
  <si>
    <t>Czink, N.;Herdin, M.;√ñzcelik, H.;Bonek, E.</t>
  </si>
  <si>
    <t>Czink N.</t>
  </si>
  <si>
    <t>Number of multipath clusters in indoor MIMO propagation environments</t>
  </si>
  <si>
    <t>10.1049/el:20046570</t>
  </si>
  <si>
    <t>2-s2.0-9144267915</t>
  </si>
  <si>
    <t>Research Corporation for Science Advancement</t>
  </si>
  <si>
    <t>RCSA</t>
  </si>
  <si>
    <t>['time scale', 'thylakoid membrane', 'strong coupling', 'spectral differences', 'rights reserved', 'revealing details', 'red algae', 'population dynamics', 'pe545 ).', 'light harvesting', 'excitation energy', 'evolutionarily related', 'even though', 'enable assignment', 'electronic transitions', 'directional harvesting', 'chemical differences', '298 k', '22 ps']</t>
  </si>
  <si>
    <t>cryptophyte | energy transfer | photosynthesis | phycoerythrin | ultrahigh resolution X-ray crystallography</t>
  </si>
  <si>
    <t>Cryptophyte algae differ from cyanobacteria and red algae in the architecture of their photosynthetic light harvesting systems, even though all three are evolutionarily related. Central to cryptophyte light harvesting is the soluble antenna protein phycoerythrin 545 (PE545). The ultrahigh resolution crystal structure of PE545, isolated from a unicellular cryptophyte Rhodomonas CS24, is reported at both 1.1 √Ö and 0.97 √Ö resolution, revealing details of the conformation and environments of the chromophores. Absorption, emission and polarized steady state spectroscopy (298 K, 77 K), as well as ultrafast (20 fs time resolution) measurements of population dynamics are reported. Coupled with complementary quantum chemical calculations of electronic transitions of the bilins, these enable assignment of spectral absorption characteristics to each chromophore in the structure. Spectral differences between the tetrapyrrole pigments due to chemical differences between bilins, as well as their binding and interaction with the local protein environment are described. Based on these assignments, and considering customized optical properties such as strong coupling, a model for light harvesting by PE545 is developed which explains the fast, directional harvesting of excitation energy. The excitation energy is funnelled from four peripheral pigments (Œ≤158,Œ≤82) into a central chromophore dimer (Œ≤50/Œ≤61) in ‚àº1 ps. Those chromophores, in turn, transfer the excitation energy to the red absorbing molecules located at the periphery of the complex in ‚àº4 ps. A final resonance energy transfer step sensitizes just one of the Œ±19 bilins on a time scale of 22 ps. Furthermore, it is concluded that binding of PE545 to the thylakoid membrane is not essential for efficient energy transfer to the integral membrane chlorophyll a-containing complexes associated with PS-II. ¬© 2004 Elsevier Ltd. All rights reserved.</t>
  </si>
  <si>
    <t>135-153</t>
  </si>
  <si>
    <t>60016849;60016849;60028333-60001522;60028333;60028333-60001522;60016849</t>
  </si>
  <si>
    <t>8733509000;6506095927;7004015784;7005207361;7005112660;7003665693</t>
  </si>
  <si>
    <t>Doust, Alexander B.;Marai, Christopher N.J.;Harrop, Stephen J.;Wilk, Krystyna E.;Curmi, Paul M.G.;Scholes, Gregory D.</t>
  </si>
  <si>
    <t>Australia;Canada;Australia</t>
  </si>
  <si>
    <t>Sydney;Toronto;Fitzroy</t>
  </si>
  <si>
    <t>UNSW Sydney;University of Toronto;St. Vincent's Hospital Melbourne</t>
  </si>
  <si>
    <t>60028333;60016849;60001522</t>
  </si>
  <si>
    <t>Doust A.B.</t>
  </si>
  <si>
    <t>Developing a structure-function model for the cryptophyte phycoerythrin 545 using ultrahigh resolution crystallography and ultrafast laser spectroscopy</t>
  </si>
  <si>
    <t>S0022283604012008</t>
  </si>
  <si>
    <t>10.1016/j.jmb.2004.09.044</t>
  </si>
  <si>
    <t>2-s2.0-7044235387</t>
  </si>
  <si>
    <t>['sample neutralization', 'provides low', 'electron beams', 'combined electron', 'combined election', 'area micromachining', 'aligned ion', 'accelerating column']</t>
  </si>
  <si>
    <t>A combined election- and ion-beam system employing a double-chamber plasma source and a single accelerator column has been developed to provide focused electron and positive-ion beams simultaneously, with no need for a separate electron source or accelerating column for sample neutralization. The self-aligned ion and electron beams can be used to micromachine and image a variety of materials, both conducting and insulating. Together with an ion-beam imprinting scheme, the combined electron/ion beam system is compact and provides low-cost, high-throughput, and large-area micromachining. ¬© 2004 American Institute of Physics.</t>
  </si>
  <si>
    <t>4618-4620</t>
  </si>
  <si>
    <t>60025038-60009982;60025038;60025038;60025038</t>
  </si>
  <si>
    <t>57204287608;36850672100;57188645152;57207413119</t>
  </si>
  <si>
    <t>Ji, Q.;Ji, L.;Chen, Y.;Leung, K. N.</t>
  </si>
  <si>
    <t>Berkeley;Cambridge</t>
  </si>
  <si>
    <t>University of California, Berkeley;Harvard University</t>
  </si>
  <si>
    <t>60025038;60009982</t>
  </si>
  <si>
    <t>Ji Q.</t>
  </si>
  <si>
    <t>Combined electron- and ion-beam Imprinter and its applications</t>
  </si>
  <si>
    <t>10.1063/1.1812367</t>
  </si>
  <si>
    <t>2-s2.0-10944241861</t>
  </si>
  <si>
    <t>['special case', 'solving covering', 'sides parallel', 'separate formulation', 'rights reserved', 'inclined parallelograms', 'formulations proposed', 'easily adapted', 'covering rectangles', 'alternative algorithm']</t>
  </si>
  <si>
    <t>Covering | Integer programming | Location | Parallelograms</t>
  </si>
  <si>
    <t>In this paper, we introduce a zero-one mixed integer formulation for a maximal covering problem where points are covered by inclined parallelograms in a plane. The special case of covering rectangles with sides parallel to the axis is treated with a separate formulation. Finally, an alternative algorithm for solving covering by inclined parallelograms is presented. The formulations proposed can be easily adapted for other location and material cutting applications. ¬© 2003 Elsevier B.V. All rights reserved.</t>
  </si>
  <si>
    <t>European Journal of Operational Research</t>
  </si>
  <si>
    <t>60031828;60031828</t>
  </si>
  <si>
    <t>6505804948;7004074926</t>
  </si>
  <si>
    <t>Younies, Hassan;Wesolowsky, George O.</t>
  </si>
  <si>
    <t>Younies H.</t>
  </si>
  <si>
    <t>A mixed integer formulation for maximal covering by inclined parallelograms</t>
  </si>
  <si>
    <t>S0377221703003898</t>
  </si>
  <si>
    <t>10.1016/S0377-2217(03)00389-8</t>
  </si>
  <si>
    <t>2-s2.0-2942650727</t>
  </si>
  <si>
    <t>National Institute of Diabetes and Digestive and Kidney Diseases</t>
  </si>
  <si>
    <t>R01DK053012</t>
  </si>
  <si>
    <t>NIDDK</t>
  </si>
  <si>
    <t>['tightly controlled', 'regulation plays', 'primitive regulation', 'previously shown', 'oxidative deamination', 'organelle function', 'mutagenesis studies', 'molecular level', 'mammalian regulation', 'likely reflects', 'later used', 'intracellular glutamate', 'insulin secretion', 'insulin homeostasis', 'important role', 'gradual movement', 'glutamine levels', 'glutamate dehydrogenase', 'fully communicate', 'fatty acids', 'evolved concomitantly', 'deleted support']</t>
  </si>
  <si>
    <t>Glutamate dehydrogenase (GDH) is found in all organisms and catalyzes the oxidative deamination of glutamate to 2-oxoglutarate. While this enzyme does not exhibit allosteric regulation in plants, bacteria, or fungi, its activity is tightly controlled by a number of compounds in mammals. We have previously shown that this regulation plays an important role in insulin homeostasis in humans and evolved concomitantly with a 48-residue "antenna" structure. As shown here, the antenna and some of the allosteric regulation first appears in the Ciliates. This primitive regulation is mediated by fatty acids and likely reflects the gradual movement of fatty acid oxidation from the peroxisomes to the mitochondria as the Ciliates evolved away from plants, fungi, and other protists. Mutagenesis studies where the antenna is deleted support this contention by demonstrating that the antenna is essential for fatty acid regulation. When the antenna from the Ciliates is spliced onto human GDH, it was found to fully communicate all aspects of mammalian regulation. Therefore, we propose that glutamate dehydrogenase regulation of insulin secretion is a example of exaptation at the molecular level where the antenna and associated fatty acid regulation was created to accommodate the changes in organelle function in the Ciliates and then later used to link amino acid catabolism and/or regulation of intracellular glutamate/glutamine levels in the pancreatic Œ≤ cells with insulin homeostasis in mammals.</t>
  </si>
  <si>
    <t>14431-14443</t>
  </si>
  <si>
    <t>60002490;60030118;60030118;60030118;60002490</t>
  </si>
  <si>
    <t>7402802694;6506982668;55244201800;7202995121;35406650200</t>
  </si>
  <si>
    <t>Allen, Aron;Kwagh, Jae;Fang, Jie;Stanley, Charles A.;Smith, Thomas J.</t>
  </si>
  <si>
    <t>Philadelphia;St. Louis</t>
  </si>
  <si>
    <t>The Children's Hospital of Philadelphia;Donald Danforth Plant Science Center</t>
  </si>
  <si>
    <t>60030118;60002490</t>
  </si>
  <si>
    <t>Allen A.</t>
  </si>
  <si>
    <t>Evolution of glutamate dehydrogenase regulation of insulin homeostasis is an example of molecular exaptation</t>
  </si>
  <si>
    <t>10.1021/bi048817i</t>
  </si>
  <si>
    <t>2-s2.0-8544270914</t>
  </si>
  <si>
    <t>['specific protein', 'second one', 'rights reserved', 'modified site', 'methylation analysis', 'mannose type', 'lysyl endopeptidase', 'linked glycans', 'hybrid type', 'glycosylation sites', 'glycopeptide bearing', 'frequent motif', 'first description', 'electrospray ms', 'completely occupied', 'avian shell', 'avian glycoproteins', 'antennae contained', '17 glycoforms', '15 structures']</t>
  </si>
  <si>
    <t>Eggshell matrix | Fucosylation | LacdiNAc motif | Mass spectrometry | N-glycosylation | Oligosaccharide structure | Ovocleidin</t>
  </si>
  <si>
    <t>The avian eggshell matrix protein ovocleidin-116 (OC-116) contains two N-glycosylation sites in its sequence. One of them, 293N-D-S, is modified only marginally while the second one, 62N-Q-T, is completely occupied by N-linked glycans. The glycopeptide bearing the modified site was isolated by size exclusion chromatography and reversed phase HPLC after cleavage of the protein with lysyl endopeptidase. The carbohydrate structures attached to Asn62 were determined by carbohydrate compositional analysis, methylation analysis and electrospray MS/MS. We identified 17 different oligosaccharide structures. Four of them were of the high-mannose type, eight were hybrid type and five were complex type structures. Both, hybrid and complex type glycans comprised core-fucosylated and peripherally fucosylated structures. Most of the antennae contained the relatively rare lacdiNAc (GalNAcŒ≤1-4GlcNAc) motif, which was fucosylated in 9 out of 15 structures. The lacNAc (GalŒ≤1-4GlcNAc) motif, which is the more frequent motif in mammals, only occurred in 3 of the 17 glycoforms. This is the first detailed study of N-glycan structures occurring in an avian shell-specific protein and, to our knowledge, the first description of fucosylated lacdiNAc structures present in avian glycoproteins. ¬© 2004 Elsevier B.V. All rights reserved.</t>
  </si>
  <si>
    <t>71-80</t>
  </si>
  <si>
    <t>Biochimica et Biophysica Acta - General Subjects</t>
  </si>
  <si>
    <t>60012279;60012279;60006070</t>
  </si>
  <si>
    <t>7007064379;7003687331;7401839463</t>
  </si>
  <si>
    <t>Nimtz, Manfred;Conradt, Harald S.;Mann, Karlheinz</t>
  </si>
  <si>
    <t>Braunschweig;Planegg</t>
  </si>
  <si>
    <t>Helmholtz Centre for Infection Research (HZI);Max Planck Institute for Biochemistry</t>
  </si>
  <si>
    <t>60012279;60006070</t>
  </si>
  <si>
    <t>Nimtz M.</t>
  </si>
  <si>
    <t>LacdiNAc (GalNAcŒ≤1-4GlcNAc) is a major motif in N-glycan structures of the chicken eggshell protein ovocleidin-116</t>
  </si>
  <si>
    <t>S030441650400217X</t>
  </si>
  <si>
    <t>10.1016/j.bbagen.2004.08.007</t>
  </si>
  <si>
    <t>2-s2.0-7744227800</t>
  </si>
  <si>
    <t>['ultrafast nature', 'tryptophan triad', 'transfer pathways', 'route starts', 'results reveal', 'repair uv', 'physiological conditions', 'orientation factors', 'neutral fadh', 'functional dynamics', 'femtosecond studies', 'fadh ).', 'energy transfer', 'electron transfer', 'complex dynamics', 'coli photolyase', '40 ps', '292 ps', '10 ps']</t>
  </si>
  <si>
    <t>Photolyase is an enzyme that uses light energy to repair UV-induced DNA damage. We report here our femtosecond studies of the complex dynamics of energy and electron transfer in E. coli photolyase. Under physiological conditions, the excitation energy transfer from the antenna molecule methenyltetrahydrofolate (MTHF) to the fully reduced cofactor flavin (FADH -) occurs in 292 ps, but it takes 19 ps to the in vitro oxidized neutral cofactor (FADH). The orientation factors were found to be 0.11 for the MTHF-FADH - pair and 0.28 for MTHF-FADH, unfavorable for energy transfer, indicating the existing structural constraints probably placed by three functional binding sites. The photoreduction of the neutral FADH to the catalytically active cofactor FADH - was revealed to evolve along two electron-transfer pathways: one is along a tryptophan triad with the initial electron hop in 10 ps; the other route starts with an initial electron separation in 40 ps through the neighboring phenylalanine followed by either tunneling along an a-helix or hopping through the tryptophan triad again. Reoxidation of the fully reduced flavin cofactor was observed to occur within ‚àº4 ns in the presence of oxygen. These results reveal the ultrafast nature of the functional dynamics in photolyase and provide important dynamic information for further studies of mapping out the entire catalytic process of repairing damaged DNA.</t>
  </si>
  <si>
    <t>18026-18033</t>
  </si>
  <si>
    <t>60003500;60020469;60003500</t>
  </si>
  <si>
    <t>9434797700;7102063618;7102032566</t>
  </si>
  <si>
    <t>Saxena, Chaitanya;Sancar, Aziz;Zhong, Dongping</t>
  </si>
  <si>
    <t>Chapel Hill;Columbus</t>
  </si>
  <si>
    <t>UNC School of Medicine;The Ohio State University</t>
  </si>
  <si>
    <t>60020469;60003500</t>
  </si>
  <si>
    <t>Saxena C.</t>
  </si>
  <si>
    <t>Femtosecond dynamics of DNA photolyase: Energy transfer of antenna initiation and electron transfer of cofactor reduction</t>
  </si>
  <si>
    <t>10.1021/jp048376c</t>
  </si>
  <si>
    <t>2-s2.0-9944229136</t>
  </si>
  <si>
    <t>['yet clear', 'transition energy', 'substantially shifted', 'structural information', 'spectroscopic properties', 'sites a5', 'resulting emission', 'red forms', 'ray crystallography', 'protein complexes', 'nature 426', 'lhca subfamily', 'lhca pigment', 'individual chromophores', 'higher plants', 'higher energies', 'four llica1', 'fluorescence emission', 'f .,', 'excitonic coupling', 'detailed characterization', 'critical factor', 'chromophores a5', 'chlorophyll interactions', 'chlorophyll chromophores', 'ben shem', 'band represents', '733 nm', '701 nm', '690 nm', '635 ).', '., frolow']</t>
  </si>
  <si>
    <t>Photosystem I of higher plants is characterized by red-shifted spectral forms deriving from chlorophyll chromophores. Each of the four Llica1 to -4 subunits exhibits a specific fluorescence emission spectrum, peaking at 688, 701, 725, and 733 nm, respectively. Recent analysis revealed the role of chlorophyll-chlorophyll interactions of the red forms in Lhca3 and Lhca4, whereas the basis for the fluorescence emission at 701 nm in Lhca2 is not yet clear. We report a detailed characterization of the Lhca2 subunit using molecular biology, biochemistry, and spectroscopy and show that the 701-nm emission form originates from a broad absorption band at 690 nm. Spectroscopy on recombinant mutant proteins assesses that this band represents the low energy form of an excitonic interaction involving two chlorophyll Œ± molecules bound to sites A5 and B5, the same protein domains previously identified for Lhca3 and Lhca4. The resulting emission is, however, substantially shifted to higher energies. These results are discussed on the basis of the structural information that recently became available from x-ray crystallography (Ben Shem, A., Frolow, F., and Nelson, N. (2003) Nature 426, 630-635). We suggest that, within the Lhca subfamily, spectroscopic properties of chromophores are modulated by the strength of the excitonic coupling between the chromophores A5 and B5, thus yielding fluorescence emission spanning a large wavelength interval. It is concluded that the interchromophore distance rather than the transition energy of the individual chromophores or the orientation of transition vectors represents the critical factor in determining the excitonic coupling in Lhca pigment-protein complexes.</t>
  </si>
  <si>
    <t>48543-48549</t>
  </si>
  <si>
    <t>60021199;60032256-60102127;60008734;60008734;60007816;60008734;60008734;60032256-60102127</t>
  </si>
  <si>
    <t>7005812451;6602309011;6701516212;8718601400;24310010600;7202457418;35599806700;35553979700</t>
  </si>
  <si>
    <t>Croce, Roberta;Morosinotto, Tomas;Ihalainen, Janne A.;Chojnicka, Agnieszka;Breton, Jacques;Dekker, Jan P.;Van Grondelle, Rienk;Bassi, Roberto</t>
  </si>
  <si>
    <t>France;Italy;Italy;Netherlands;France</t>
  </si>
  <si>
    <t>Marseille;Verona;Rome;Amsterdam;Gif-sur-Yvette</t>
  </si>
  <si>
    <t>Aix Marseille Universit√©;Universit√† degli Studi di Verona;Consiglio Nazionale delle Ricerche;Vrije Universiteit Amsterdam;Commissariat a L'Energie Atomique CEA</t>
  </si>
  <si>
    <t>60102127;60032256;60021199;60008734;60007816</t>
  </si>
  <si>
    <t>Croce R.</t>
  </si>
  <si>
    <t>Origin of the 701-nm fluorescence emission of the Lhca2 subunit of higher plant photosystem I</t>
  </si>
  <si>
    <t>10.1074/jbc.M408908200</t>
  </si>
  <si>
    <t>2-s2.0-10344224057</t>
  </si>
  <si>
    <t>['stable solutions', 'stability results', 'stability properties', 'sinusoidal interconnections', 'second class', 'phase differences', 'one class', 'odd functions', 'novel extension', 'nonidentical oscillators', 'neighbouring cells', 'kuramoto model', 'identical oscillators', 'finite group', 'exactly one', 'dynamic behaviour', '2 ).', '(- œä']</t>
  </si>
  <si>
    <t>We discuss the dynamic behaviour of a finite group of phase oscillators unidirectionally coupled in a ring. The dynamics are based on the Kuramoto model. In the case of identical oscillators, all phase locking solutions and their stability properties are obtained. For nonidentical oscillators it is proven that there exist phase locking solutions for sufficiently strong coupling. An algorithm to obtain all phase locking solutions is proposed. These solutions can be classified into classes, each with its own stability properties. The stability properties are obtained by means of a novel extension of Gershgorin's theorem. One class of stable solutions has the property that all phase differences between neighbouring cells are contained in (-œÄ/2, œÄ/2). Contrary to intuition, a second class of stable solutions is established with exactly one of the phase differences contained in (œÄ/2, 3œÄ/2). The stability results are extended from sinusoidal interconnections to a class of odd functions. To conclude, a connection with the field of active antenna arrays is made, generalizing some results earlier obtained in this field.</t>
  </si>
  <si>
    <t>11135-11148</t>
  </si>
  <si>
    <t>60033316;60033316</t>
  </si>
  <si>
    <t>8208091100;7003883161</t>
  </si>
  <si>
    <t>Rogge, J. A.;Aeyels, D.</t>
  </si>
  <si>
    <t>Ghent</t>
  </si>
  <si>
    <t>Universiteit Gent</t>
  </si>
  <si>
    <t>Rogge J.</t>
  </si>
  <si>
    <t>Stability of phase locking in a ring of unidirectionally coupled oscillators</t>
  </si>
  <si>
    <t>S0305447004831640</t>
  </si>
  <si>
    <t>10.1088/0305-4470/37/46/004</t>
  </si>
  <si>
    <t>2-s2.0-9944234406</t>
  </si>
  <si>
    <t>['values obtained', 'transmissive mode', 'theoretical calculations', 'several designs', 'sensor measurements', 'normalized detectivity', 'measurements made', 'fzpls compared', 'experimental results', 'different numbers', 'circular fzpls']</t>
  </si>
  <si>
    <t>Several designs for Fresnel zone plate lenses (FZPLs) to be used in conjunction with antenna-coupled infrared detectors have been fabricated and tested. The designs comprise square and circular FZPLs with different numbers of Fresnel zones working in transmissive or reflective modes designed to focus infrared energy on a square-spiral antenna connected to a microbolometer. A 163√ó maximum increase in response was obtained from a 15-zone circular FZPL in the transmissive mode. Sensor measurements of normalized detectivity D* resulted in a 2.67√ó increase with FZPLs compared with measurements made of square-spiral antennas without FZPLs. The experimental results are discussed and compared with values obtained from theoretical calculations. ¬© 2004 Optical Society of America.</t>
  </si>
  <si>
    <t>6067-6073</t>
  </si>
  <si>
    <t>60025512;60027282;60008774;60022144</t>
  </si>
  <si>
    <t>36632322000;7007155487;57203102889;7006366203</t>
  </si>
  <si>
    <t>Gonz√°lez, Francisco Javier;Alda, Javier;Ilic, Bojan;Boreman, Glenn D.</t>
  </si>
  <si>
    <t>Spain;Mexico;United States;United States</t>
  </si>
  <si>
    <t>Madrid;San Luis Potosi;Orlando;Ithaca</t>
  </si>
  <si>
    <t>Universidad Complutense de Madrid;Instituto de Investigacion en Comunicacion Optica;University of Central Florida;Cornell NanoScale Science &amp; Technology Facility</t>
  </si>
  <si>
    <t>60027282;60025512;60022144;60008774</t>
  </si>
  <si>
    <t>Gonz√°lez F.J.</t>
  </si>
  <si>
    <t>Infrared antennas coupled to lithographic Fresnel zone plate lenses</t>
  </si>
  <si>
    <t>10.1364/AO.43.006067</t>
  </si>
  <si>
    <t>2-s2.0-10444248941</t>
  </si>
  <si>
    <t>Smithsonian Institution</t>
  </si>
  <si>
    <t>SI</t>
  </si>
  <si>
    <t>['velocity wind', 'velocity jet', 'v hya', 'major axis', 'hundred years', 'flattened structure', 'five antennas', 'extreme velocity', 'envelope surrounding', 'dynamical timescale', 'disk plane', 'deprojected velocity', 'co j', 'central star', '2 emission', '185 km', '120 km']</t>
  </si>
  <si>
    <t>ISM: individual (V Hydrae) | ISM: jets and outflows | ISM: molecules | Stars: AGB and post-AGB</t>
  </si>
  <si>
    <t>Using the partially completed Submillimeter Array with five antennas, we have observed the CO J = 2-1 and 3-2 emission from the envelope surrounding the carbon star V Hya. The high angular resolution (2‚Ä≥-4‚Ä≥) maps show that V Hya is powering a bipolar molecular jet with an extreme velocity of 70-185 km s-1. The axis of this high-velocity jet is perpendicular to the major axis of the flattened disklike envelope, which is expanding with a velocity of ‚àº16 km s-1. There is a third kinematic component, a medium-velocity wind with a deprojected velocity of 40-120 km s-1 moving along the disk plane. Both the high-velocity jet and the medium-velocity wind have a dynamical timescale of a few hundred years. The flattened structure and the collimated jet observed in V Hya suggest that the formation of asymmetrical structure proceeds while the central star is still in the asymptotic giant branch phase.</t>
  </si>
  <si>
    <t>60091990;60020680;60091990;60020680;60020680;60020680;60020680;60020680;60020680;60020680</t>
  </si>
  <si>
    <t>35769189500;35482578500;55976948100;7103154814;7003367622;35479191600;55976940200;7402601128;8602636100;35504405400</t>
  </si>
  <si>
    <t>Hlrano, Naomi;Shinnaga, Hiroko;Dlnh-V-Trung, ;Fong, David;Keto, Eric;Patel, Nimesh;Chunhua, Q. I.;Young, Ken;Zhang, Qizhou;Zhao, Junhui</t>
  </si>
  <si>
    <t>Taiwan;United States</t>
  </si>
  <si>
    <t>Taipei;Cambridge</t>
  </si>
  <si>
    <t>Academia Sinica, Institute of Astronomy and Astrophysics;Harvard-Smithsonian Center for Astrophysics</t>
  </si>
  <si>
    <t>60091990;60020680</t>
  </si>
  <si>
    <t>Hlrano N.</t>
  </si>
  <si>
    <t>High-velocity bipolar outflow and disklike envelope in the carbon star V hydrae</t>
  </si>
  <si>
    <t>10.1086/424382</t>
  </si>
  <si>
    <t>2-s2.0-12344266137</t>
  </si>
  <si>
    <t>['theoretical analysis', 'shaped micro', 'return loss', 'resonant frequency', 'radiation patterns', 'measured results', 'impedance bandwidth', 'good agreement', 'difference time']</t>
  </si>
  <si>
    <t>Bandwidth enhancement | Electromagnetic coupling | FDTD | Microstrip antennas | T-strip feed</t>
  </si>
  <si>
    <t>A theoretical analysis of a symmetric T-shaped micro-strip-fed rectangular microstrip antenna using the finite-difference time-domain (FDTD) method is presented in this paper. The resonant frequency, return loss, impedance bandwidth, and radiation patterns are predicted and are in good agreement with the measured results. ¬© 2004 Wiley Periodicals, Inc.</t>
  </si>
  <si>
    <t>332-334</t>
  </si>
  <si>
    <t>Lethakumary, B.;Menon, Sreedevr K.;Aanandan, C. K.;Vasudevan, K.;Mohanan, P.</t>
  </si>
  <si>
    <t>FDTD analysis of a symmetric T-strip FED wideband rectangular microstrip antenna</t>
  </si>
  <si>
    <t>10.1002/mop.20461</t>
  </si>
  <si>
    <t>2-s2.0-7544220215</t>
  </si>
  <si>
    <t>['theoretical calculation', 'paper describes', 'mhz band', 'maximum range', 'increases short', 'experimental verification', 'easily manufactured', 'dielectric substrate', 'compact antenna', 'automotive applications', 'antenna performance', 'active antenna']</t>
  </si>
  <si>
    <t>Active receiving antenna | Low-noise amplifier | Printed meander-line antenna | Short-range wireless communication</t>
  </si>
  <si>
    <t>This paper describes an easily manufactured, reduced-size, active receiving antenna for automotive applications, which increases short-range wireless detection in the 315-MHz band. This compact antenna has an advantage over currently available antennas because can be hidden in a vehicle's interior. The active antenna consists of a low-noise amplifier coupled to a low-profile planer meander-line pattern printed on the dielectric substrate. Experimental verification of the antenna performance and a theoretical calculation for the maximum range of the active antenna are presented. ¬© 2004 Wiley Periodicals, Inc.</t>
  </si>
  <si>
    <t>293-297</t>
  </si>
  <si>
    <t>60193858;100427058;60011873</t>
  </si>
  <si>
    <t>9278818900;57198253939;7006028111</t>
  </si>
  <si>
    <t>Al-Khateeb, Basim;Rabinovich, Victor;Oakley, Barbara</t>
  </si>
  <si>
    <t>United Kingdom;United States;Canada</t>
  </si>
  <si>
    <t>London;Rochester;Davis</t>
  </si>
  <si>
    <t>Fiat Chrysler Automobiles N.V.;Oakland University;Tenatronics Ltd.</t>
  </si>
  <si>
    <t>60193858;60011873;100427058</t>
  </si>
  <si>
    <t>Al-Khateeb B.</t>
  </si>
  <si>
    <t>An active receiving antenna for short-range wireless automotive communication</t>
  </si>
  <si>
    <t>10.1002/mop.20449</t>
  </si>
  <si>
    <t>2-s2.0-7544220958</t>
  </si>
  <si>
    <t>['element type']</t>
  </si>
  <si>
    <t>Dipoles | Linear arrays | Supergaining</t>
  </si>
  <si>
    <t>In this paper, an easy design method is introduced for the optimal linear array, that is, the array with the highest possible gain. This technique is only exact for isotropically radiating elements, but can easily be used for an array of any element type with a rotation-symmetric radiation pattern. The quality of this approximation is discussed for an array of dipoles. ¬© 2004 Wiley Periodicals, Inc.</t>
  </si>
  <si>
    <t>320-324</t>
  </si>
  <si>
    <t>8375725000;7005545716</t>
  </si>
  <si>
    <t>Aerts, W.;Vandenbosch, G. A.E.</t>
  </si>
  <si>
    <t>Aerts W.</t>
  </si>
  <si>
    <t>Gain enhancement by optimizing the interelement spacing in linear array antennas</t>
  </si>
  <si>
    <t>10.1002/mop.20457</t>
  </si>
  <si>
    <t>2-s2.0-7544223302</t>
  </si>
  <si>
    <t>(51472192, 21477094</t>
  </si>
  <si>
    <t>['wideband characteristics', 'upper band', 'radiating patch', 'proper choice', 'novel dual', 'notches along', 'lower band', 'high gain', 'foam material', 'designed antenna', 'also observed', '92 dbi', '860 mhz', '550 mhz', '5 vswr', '2170 mhz', '1960 mhz', '1870 mhz']</t>
  </si>
  <si>
    <t>Base-station antenna | Dual and wideband microstrip antenna | Multiband planar antenna</t>
  </si>
  <si>
    <t>In this paper, a novel dual-frequency wideband aperture-stacked patch antenna for cellular/PCS/IMT-2000 base stations is presented, It consists of single microstrip patch with notches along the radiating patch, two dielectric substrates, and foam material. By the proper choice of the resonant aperture size and height of the foam material, dual and wideband characteristics can be realized. The measured impedance bandwidth (1:1.5 VSWR) of the designed antenna at the lower band (860 MHz) reaches 77 MHz and covers the cellular CDMA band (824-894 MHz). The measured impedance bandwidth (1:1.5 VSWR) of the designed antenna at the upper band (1960 MHz) is about 550 MHz and covers both the PCS (1750-1870 MHz) and IMT-2000 (1920-2170 MHz) bands. Good broadside radiation with high gain (6.92-7.92 dBi) characteristics are also observed. ¬© 2004 Wiley Periodicals, Inc.</t>
  </si>
  <si>
    <t>284-286</t>
  </si>
  <si>
    <t>Oh, Kyungjin;Kim, Bonjun;Choi, Jaehoon</t>
  </si>
  <si>
    <t>Design and implementation of a multiband planar antenna for cellular/pcs/imt-2000 base stations</t>
  </si>
  <si>
    <t>10.1002/mop.20446</t>
  </si>
  <si>
    <t>2-s2.0-7544227162</t>
  </si>
  <si>
    <t>['suitable functional', 'scattering computation', 'optimization problem', 'electromagnetic detection', 'analytical solution']</t>
  </si>
  <si>
    <t>Electromagnetic imaging | Elliptic cylinders | Evolutionary algorithms</t>
  </si>
  <si>
    <t>A global optimization procedure for the electromagnetic detection of perfectly conducting elliptic cylinders is proposed. The method is based on an analytical solution for the forward-scattering computation. The problem is recast as an optimization problem by constructing a suitable functional, which is minimized by using an efficient memetic algorithm. The solution is validated by using real data obtained from a prototype of an imaging system based on the modulated scattering technique. ¬© 2004 Wiley Periodicals, Inc.</t>
  </si>
  <si>
    <t>271-273</t>
  </si>
  <si>
    <t>60015197;60015986;60025153;60025153</t>
  </si>
  <si>
    <t>7102084534;7005085831;7004880389;7006280562</t>
  </si>
  <si>
    <t>Caorsi, S.;Massa, A.;Pastorino, M.;Randazzo, A.</t>
  </si>
  <si>
    <t>Genoa;Trento;Pavia</t>
  </si>
  <si>
    <t>Universit√† degli Studi di Genova;Universit√† di Trento;Universit√† degli Studi di Pavia</t>
  </si>
  <si>
    <t>60025153;60015986;60015197</t>
  </si>
  <si>
    <t>Detection of PEC elliptic cylinders by a memetic algorithm using real data</t>
  </si>
  <si>
    <t>10.1002/mop.20442</t>
  </si>
  <si>
    <t>2-s2.0-7544230085</t>
  </si>
  <si>
    <t>['tunable radiations', 'radiation properties', 'radiation characteristics', 'novel characteristics', 'microstrip antenna', 'magnetostatic waves', 'including switchable', 'freedom offered', 'extra degree', 'effectively absent', 'biased ferrite', 'antenna radiation', '2 ghz']</t>
  </si>
  <si>
    <t>Ferrite | Microstrip antenna | Microstrip planar antenna array | Microstrip switchable antenna</t>
  </si>
  <si>
    <t>The radiation characteristics of a microstrip planar array of triangular patch antennas printed on NiZn ferrite substrate with a normal magnetic bias field are described. The extra degree of freedom offered by the biased ferrite can be used to obtain a number of novel characteristics, including switchable and tunable radiations from a microstrip antenna with a single feed point. In such a case, for antenna radiation, most of the power is converted into magnetostatic waves and little power radiates in the air. Under such circumstances, the antennas are off, in the sense that they are effectively absent as radiators. The radiation properties of the present array system in the L-band (2 GHz) are analyzed. ¬© 2004 Wiley Periodicals, Inc.</t>
  </si>
  <si>
    <t>60000063;60000063</t>
  </si>
  <si>
    <t>57194562140;6507847292</t>
  </si>
  <si>
    <t>Kumar, Dheeraj;Pourush, P. K.S.</t>
  </si>
  <si>
    <t>Agra College</t>
  </si>
  <si>
    <t>Kumar D.</t>
  </si>
  <si>
    <t>Triangular microstrip array on NiZn substrate in the L-band</t>
  </si>
  <si>
    <t>10.1002/mop.20447</t>
  </si>
  <si>
    <t>2-s2.0-7544239131</t>
  </si>
  <si>
    <t>['straightforwardly entends', 'multifrequency arrays', 'earlier quadratic']</t>
  </si>
  <si>
    <t>Array pattern synthesis | Multiple frequencies | Quadratic programming (QP)</t>
  </si>
  <si>
    <t>An array synthesis technique that straightforwardly entends an earlier quadratic-programming based method to the case of multifrequency arrays is described. The method is applied to a specific multifrequency array example. ¬© 2004 Wiley Periodicals, Inc.</t>
  </si>
  <si>
    <t>326-330</t>
  </si>
  <si>
    <t>McNamara, Derek A.</t>
  </si>
  <si>
    <t>McNamara D.</t>
  </si>
  <si>
    <t>A quadratic-programming approach to the synthesis of multifrequency broadside antenna arrays</t>
  </si>
  <si>
    <t>10.1002/mop.20459</t>
  </si>
  <si>
    <t>2-s2.0-7544241256</t>
  </si>
  <si>
    <t>['usually requires', 'uniform direction', 'spectral domain', 'paper show', 'paper presents', 'near fields', 'large number', 'fourier transform', 'fast calculation', 'domain problem', 'cases presented', '3d currents', '2d solutions']</t>
  </si>
  <si>
    <t>Asymptotic waveform evaluation (AWE) | G2DMULT | Impedance | Method of moments (MoM) | Near fields | Spectrum of 2D solutions (S2DS)</t>
  </si>
  <si>
    <t>A spectrum of 2D solutions (S2DS) applies the Fourier transform to 3D currents in the uniform direction of a 2D cylindrical structure to arrive into a spectral-domain problem which can be solved by 2D spatial techniques. In order to calculate the near fields that are needed for the calculation of impedance, the inverse Fourier transform must be performed. This usually requires a large number of 2D solutions in the spectral domain. By using the asymptotic waveform evaluation (AWE) method in S2DS, the inverse Fourier transform can be performed very efficiently, with only several 2D solutions in the spectral domain. This paper presents the fast calculation of the impedance of a dipole in the vicinity of a 2D cylindrical structure. The cases presented in this paper show that the calculation is accelerated seven times more than by using the direct S2DS method. ¬© 2004 Wiley Periodicals, Inc.</t>
  </si>
  <si>
    <t>314-317</t>
  </si>
  <si>
    <t>A fast calculation of impedances of dipoles near cylindrical structure by applying asymptotic waveform evaluation in a spectrum of 2D solutions</t>
  </si>
  <si>
    <t>10.1002/mop.20455</t>
  </si>
  <si>
    <t>2-s2.0-7544241257</t>
  </si>
  <si>
    <t>['wide stop', 'slots etched', 'proposed recently', 'previous works', 'present work', 'photonic bandgap', 'pbg structure', 'ground plane', 'good choice', 'geometries guide', 'fractal technique', 'fractal geometry', 'either discrete', 'designed using', 'conventional profile', 'band filter']</t>
  </si>
  <si>
    <t>Fractal patterns; microstrip filters | Photonic bandgap (PBG) structures</t>
  </si>
  <si>
    <t>Photonic bandgap (PBG) structures with slots etched in their ground plane have been proposed recently as a good choice for the design of printed microwave filters, absorbers, reflectors, and antennas for many modern applications. In the present work, a microstrip PBG filter was designed to operate as a multifrequency bandstop filter. The conventional profile of the slot patterns used in previous works was either discrete (with circles), continuous sinusoidal, or triangular. These geometries guide the structure to operate as a single wideband filter. In this work, a different periodic pattern of slots is introduced. The configuration is designed using the fractal technique. The self-similarity of the fractal geometry is found to excite the PBG structure to act as a wide stop-band filter in more than one frequency region ¬© 2004 Wiley Periodicals, Inc.</t>
  </si>
  <si>
    <t>273-276</t>
  </si>
  <si>
    <t>Novel microwave microstrip filters using photonic bandgap ground plane with fractal periodic pattern</t>
  </si>
  <si>
    <t>10.1002/mop.20443</t>
  </si>
  <si>
    <t>2-s2.0-7544245243</t>
  </si>
  <si>
    <t>['swe fields', 'swe ).', 'reflection error', 'radiation pattern', 'paper demonstrates', 'measured ones', 'measured antenna']</t>
  </si>
  <si>
    <t>Antenna radiation pattern measurement | Spherical wave expansion</t>
  </si>
  <si>
    <t>This paper demonstrates how the reflection error of a radiation pattern can be reduced by means of an optimised spherical wave expansion (SWE). Disturbed and undisturbed radiation patterns are measured with and without an aluminum mast near the measured antenna. The SWEs are calculated from each measurement with the optimal truncation indices determined by a method previously introduced by this author. The differences between the disturbed and undisturbed radiation patterns are calculated for measured and corresponding SWE values. The agreement of the SWE fields is better than that of the measured ones. ¬© 2004 Wiley Periodicals, Inc.</t>
  </si>
  <si>
    <t>280-284</t>
  </si>
  <si>
    <t>Koivisto, P√§ivi</t>
  </si>
  <si>
    <t>Koivisto P.</t>
  </si>
  <si>
    <t>Demonstration of reflection-error reduction in antenna radiation patterns using spherical wave expansion</t>
  </si>
  <si>
    <t>10.1002/mop.20445</t>
  </si>
  <si>
    <t>2-s2.0-7544246683</t>
  </si>
  <si>
    <t>['wlan applications', 'radiation efficiency', 'radiating slot', 'microstrip line', 'interested bands', 'frequency bands', 'frequency band', 'efficiency bow', 'band requirements', 'antenna structure', 'antenna meet', '35 ghz']</t>
  </si>
  <si>
    <t>Bandwidth | Bow-tie slot antenna | Radiation efficiency</t>
  </si>
  <si>
    <t>A new broadband high-efficiency bow-tie slot antenna is proposed for wireless local area network (WLAN) applications in dual-frequency bands (5.15-5.35 GHz and 5.728-5.825 GHz). To achieve this objective, the radiating slot is fed by a new feeding circuit by using a microstrip line with a strip fork tuning stub. By optimizing the parameters of the antenna structure, one can let the frequency band of the antenna meet and exceed the band requirements of WLAN applications, and the radiation efficiency can be up to more than 90% in the interested bands. ¬© 2004 Wiley Periodicals, Inc.</t>
  </si>
  <si>
    <t>317-320</t>
  </si>
  <si>
    <t>60005415;60005415;60033154;60020288</t>
  </si>
  <si>
    <t>6701577028;7005923196;7005104207;6701605939</t>
  </si>
  <si>
    <t>Denidni, Tayeb A.;Rao, Qinjiang;Sebak, Abdel R.;Talbi, Larbi</t>
  </si>
  <si>
    <t>Montreal;Gatineau;Varennes</t>
  </si>
  <si>
    <t>Concordia University;Universit√© du Qu√©bec en Outaouais;Centre √ânergie Mat√©riaux T√©l√©communications</t>
  </si>
  <si>
    <t>60033154;60020288;60005415</t>
  </si>
  <si>
    <t>A broadband high-efficiency bow-tie slot antenna for WLAN applications</t>
  </si>
  <si>
    <t>10.1002/mop.20456</t>
  </si>
  <si>
    <t>2-s2.0-7544250429</t>
  </si>
  <si>
    <t>['zero curl', 'volume integral', 'three orders', 'propose higher', 'finite element', 'electromagnetic modeling', 'desirable property', 'curvilinear quadrilaterals', 'curvilinear hexahedra', 'computing resources']</t>
  </si>
  <si>
    <t>Antenna radiation | Curvilinear elements | Fast multipole method | Finite-element boundary-integral method | Higher-order basis functions | Magnetic materials | Parallelization | Preconditioning | Radar scattering | Volume integral equations</t>
  </si>
  <si>
    <t>In this paper we address several topics relating to the development and implementation of volume integral and hybrid finite element methods for electromagnetic modeling. Comparisons of volume integral equation formulations with the finite element-boundary integral method are given in terms of accuracy and computing resources. We also discuss preconditioning and parallelization of the multilevel fast multipole method, and propose higher-order basis functions for curvilinear quadrilaterals and volumetric basis functions for curvilinear hexahedra. The latter have the desirable property of vanishing divergence within the element but non-zero curl. In addition, a new domain decomposition is introduced for solving array problems involving several million degrees of freedom. Three orders of magnitude CPU reduction is demonstrated for such applications.</t>
  </si>
  <si>
    <t>463-476</t>
  </si>
  <si>
    <t>CMES - Computer Modeling in Engineering and Sciences</t>
  </si>
  <si>
    <t>60003500;60003500;60027972;60003500</t>
  </si>
  <si>
    <t>7102576479;6603827791;7103407638;6603715743</t>
  </si>
  <si>
    <t>Volakis, John L.;Sertel, Kubilay;J√∏rgensen, Erik;Kindt, Rick W.</t>
  </si>
  <si>
    <t>Copenhagen K;Columbus</t>
  </si>
  <si>
    <t>TICRA;The Ohio State University</t>
  </si>
  <si>
    <t>60027972;60003500</t>
  </si>
  <si>
    <t>Volakis J.</t>
  </si>
  <si>
    <t>Hybrid finite element and volume integral methods for scattering using parametric geometry</t>
  </si>
  <si>
    <t>2-s2.0-5144229036</t>
  </si>
  <si>
    <t>['specific expression', 'recognizes bombykol', 'olfactory sensilla', 'late pupal', 'intron structure', 'high specificity', 'g protein', 'female moths', 'exhibits male', 'conspecific males', 'bombykol stimulation', 'bombykol receptor', 'adult stages', '1 leads', '1 gene', '1 ),']</t>
  </si>
  <si>
    <t>Baculovirus | Bombykal | Bombykol | Olfactory receptor | Xenopus laevis oocyte</t>
  </si>
  <si>
    <t>Sex pheromones released by female moths are detected with high specificity and sensitivity in the olfactory sensilla of antennae of conspecific males. Bombykol in the silkmoth Bombyx mori was the first sex pheromone to be identified. Here we identify a male-specific G protein-coupled olfactory receptor gene, B. mori olfactory receptor 1 (BmOR-1), that appears to encode a bombykol receptor. The BmOR-1 gene is located on the Z sex chromosome, has an eight-exon/seven-intron structure, and exhibits male-specific expression in the pheromone receptor neurons of male moth antenna during late pupal and adult stages. Bombykol stimulation of Xenopus laevis oocytes expressing BmOR-1 and BmGŒ±q elicited robust dose-dependent inward currents on two-electrode voltage clamp recordings, demonstrating that the binding of bombykol to BmOR-1 leads to the activation of a BmGŒ±q-mediated signaling cascade. Antennae of female moths infected with BmOR-1-recombinant baculovirus showed electrophysiological responses to bombykol but not to bombykal. These results provide evidence that BmOR-1 is a G protein-coupled sex pheromone receptor that recognizes bombykol.</t>
  </si>
  <si>
    <t>16653-16658</t>
  </si>
  <si>
    <t>60011001-60015682;60025272;60011001;60031225;60031225;60011001-60005837;60031513;60025272;60011001-60015682</t>
  </si>
  <si>
    <t>55628536477;35748941800;6508177768;23980937600;7401811181;24278925500;7004721228;7003364568;7201616718</t>
  </si>
  <si>
    <t>Sakurai, Takeshi;Nakagawa, Takao;Mitsuno, Hidefumi;Mori, Hajime;Endo, Yasuhisa;Tanoue, Shintarou;Yasukochi, Yuji;Touhara, Kazushige;Nishioka, Takaaki</t>
  </si>
  <si>
    <t>Japan;Japan;Japan;Japan;Japan;United States</t>
  </si>
  <si>
    <t>Tsukuba;Kyoto;Tokyo;Kawaguchi;Kyoto;Houston</t>
  </si>
  <si>
    <t>Institute of Agrobiological Sciences, NARO;Kyoto Institute of Technology;The University of Tokyo;Japan Science and Technology Agency;Kyoto University;University of Houston</t>
  </si>
  <si>
    <t>60031513;60031225;60025272;60015682;60011001;60005837</t>
  </si>
  <si>
    <t>Sakurai T.</t>
  </si>
  <si>
    <t>Identification and functional characterization of a sex pheromone receptor in the silkmoth Bombyx mori</t>
  </si>
  <si>
    <t>10.1073/pnas.0407596101</t>
  </si>
  <si>
    <t>2-s2.0-9344223948</t>
  </si>
  <si>
    <t>['smaller size', 'planar inverted', 'pifa ),', 'f antenna']</t>
  </si>
  <si>
    <t>A built-in folded monopole antenna for handsets (BFMA) is introduced and investigated. The characteristics of the BFMA are compared with those of a planar inverted-F antenna (PIFA), which is one of the conventional handset antennas. As a result, it has been confirmed that the BFMA has smaller size and wider bandwidth compared with the PIFA.</t>
  </si>
  <si>
    <t>1514-1516</t>
  </si>
  <si>
    <t>60004176;60004176;60004176;60083375;60014256</t>
  </si>
  <si>
    <t>35594986700;55628537707;35595653100;35428447400;7403304145</t>
  </si>
  <si>
    <t>Hayashida, S.;Tanaka, T.;Morishita, H.;Koyanagi, Y.;Fujimoto, K.</t>
  </si>
  <si>
    <t>Osaka;Tsukuba;Yokosuka</t>
  </si>
  <si>
    <t>Panasonic Corporation;University of Tsukuba;National Defense Academy of Japan</t>
  </si>
  <si>
    <t>60083375;60014256;60004176</t>
  </si>
  <si>
    <t>Hayashida S.</t>
  </si>
  <si>
    <t>Built-in folded monopole antenna for handsets</t>
  </si>
  <si>
    <t>10.1049/el:20046598</t>
  </si>
  <si>
    <t>2-s2.0-10944232032</t>
  </si>
  <si>
    <t>['slot antenna', 'rfid tags', 'radiation patterns', 'measured bandwidth', 'coplanar waveguide', 'antennas suitable', 'antenna gain', 'almost omnidirectional', '8 ghz', '2 dbi']</t>
  </si>
  <si>
    <t>A coplanar waveguide (CPW)-fed capacitive folded-slot antenna is proposed for the radio frequency identification (RFID) application at 5.8 GHz. The antenna is fabricated on a 30 √ó 30 mm substrate. The measured bandwidth and antenna gain are 7.5% and 4.2 dBi, respectively. Radiation patterns are almost omnidirectional in the H-plane. These properties and the compact and uniplanar structure make the antennas suitable for use as RFID tags.</t>
  </si>
  <si>
    <t>1516-1517</t>
  </si>
  <si>
    <t>35742806200;7202048581</t>
  </si>
  <si>
    <t>Chen, S. Y.;Hsu, P.</t>
  </si>
  <si>
    <t>CPW-fed folded-slot antenna for 5.8 GHz RFID tags</t>
  </si>
  <si>
    <t>10.1049/el:20046780</t>
  </si>
  <si>
    <t>2-s2.0-10944248823</t>
  </si>
  <si>
    <t>['yet provides', 'small cross', 'sectional area', 'large bandwidth', 'connected together', 'central axis', 'antenna occupies', '9 ghz', '120 ¬∞', '10 mm', '10 ghz']</t>
  </si>
  <si>
    <t>A novel wideband tri-plate monopole antenna comprising three folded rectangular plates spaced by 120¬∞ and connected together at the antenna's central axis is presented. The antenna occupies a small cross-sectional area of 10 mm in diameter and yet provides a large bandwidth of &gt; 10 GHz (about 2.7-12.9 GHz here). In addition, the antenna shows improved omnidirectional radiation patterns across the passband.</t>
  </si>
  <si>
    <t>1517-1519</t>
  </si>
  <si>
    <t>35460663000;54790495700;8583789500</t>
  </si>
  <si>
    <t>Wong, K. L.;Chi, Y. W.;Wu, C. H.</t>
  </si>
  <si>
    <t>Wideband tri-plate monopole antenna</t>
  </si>
  <si>
    <t>10.1049/el:20046488</t>
  </si>
  <si>
    <t>2-s2.0-10944259077</t>
  </si>
  <si>
    <t>['wintering imagines', 'univoltine species', 'summer larvae', 'morphological structure', 'life cycle', 'larval instars', 'known eggs', 'immature stages', 'hesperus rufipennis', 'first time', 'essential importance', 'environmental preferences', 'ecological preferences', 'diagnostic characters', 'body colour', 'also given', 'abdominal tergites']</t>
  </si>
  <si>
    <t>Biology | Coleoptera | Egg | Hesperus rufipennis | Larva | Pupa | Staphylinidae</t>
  </si>
  <si>
    <t>The egg, three larval instars and pupa of Hesperus rufipennis (Gravenhorst) are described for the first time, with the illustrations of structural features provided. Differences in the morphological structure of its larval instars (L1-3) cover: the number of setae on profemur and protibia, number of setae on tarsungulus, chaetotaxy of abdominal tergites, the structure of antenna and urogomphi, body colour and measurements. Diagnostic characters of immature stages of H. rufipennis are listed. Modifications of the keys to known eggs, larvae and pupa of the European Staphylininae species are proposed. Some data on its biology (life cycle, duration of immature stages, ecological preferences) are also given. It is a univoltine species with summer larvae and wintering imagines. Considering its environmental preferences and biology, this rove beetle may be of essential importance as a good umbrella species and environmental state indicator as well.</t>
  </si>
  <si>
    <t>529-539</t>
  </si>
  <si>
    <t>Annales Zoologici</t>
  </si>
  <si>
    <t>Staniec, Bernard</t>
  </si>
  <si>
    <t>Staniec B.</t>
  </si>
  <si>
    <t>Description of the developmental stages of Hesperus rufipennis (Gravenhorst, 1802) (Coleoptera: Staphylinidae), with comments on its biology</t>
  </si>
  <si>
    <t>2-s2.0-8644273435</t>
  </si>
  <si>
    <t>HPRN-CT-2002-00185</t>
  </si>
  <si>
    <t>['useful light', 'unusual properties', 'species capable', 'signal amplification', 'rights reserved', 'related functions', 'quenching processes', 'profitably combined', 'obtain interesting', 'novel classes', 'metal ions', 'metal complexes', 'light harvesting', 'infrared emission', 'exhibiting interesting', 'dendrimers capable', 'combination leads']</t>
  </si>
  <si>
    <t>Dendrimers | Light-harvesting antennas | Luminescence | Luminescent sensors | Metal complexes</t>
  </si>
  <si>
    <t>The design of dendrimers capable of playing the role of ligands for metal ions can lead to novel classes of metal complexes where the properties of the dendrimer and metal ion moieties can be profitably combined to obtain interesting and useful light-related functions. Suitably designed luminescent dendrimers can play a role of ligands for luminescent and non-luminescent metal ions. This combination leads to species capable of exhibiting interesting and unusual properties, including (i) shielding excited states from quenching processes, (ii) light harvesting, (iii) conversion of incident UV light into visible or infrared emission, and (iv) metal ions sensing with signal amplification. ¬© 2004 Elsevier B.V. All rights reserved.</t>
  </si>
  <si>
    <t>4375-4383</t>
  </si>
  <si>
    <t>24 SPEC. ISS.</t>
  </si>
  <si>
    <t>0022328X</t>
  </si>
  <si>
    <t>Journal of Organometallic Chemistry</t>
  </si>
  <si>
    <t>60028218;60028218;60028218;60028218;60007493;60007493;60007493;60007493</t>
  </si>
  <si>
    <t>57196323357;6603357459;7005679464;7005686105;57192514240;6603215936;6603921042;7006359561</t>
  </si>
  <si>
    <t>Ceroni, Paola;Vicinelli, Veronica;Maestri, Mauro;Balzani, Vincenzo;Lee, Sang Kyu;Van Heyst, Jeroen;Gorka, Marius;V√∂gtle, Fritz</t>
  </si>
  <si>
    <t>Ceroni P.</t>
  </si>
  <si>
    <t>Luminescent dendrimers as ligands for metal ions</t>
  </si>
  <si>
    <t>S0022328X04004000</t>
  </si>
  <si>
    <t>10.1016/j.jorganchem.2004.06.004</t>
  </si>
  <si>
    <t>2-s2.0-10044224492</t>
  </si>
  <si>
    <t>['two species', 'two groups', 'sensilla styloconica', 'sabatinca sterops', 'results provide', 'multiporous sensilla', 'micropterix calthella', 'higher lepidoptera', 'cupuliform organs', 'circular organs', 'bristles ).', 'ascoid sensilla', 'aporous sensilla', 'also different', 'already studied']</t>
  </si>
  <si>
    <t>Antenna | Ascoid | Micropterigidae | Micropterix calthella | Placodea | Sabatinca sterops | Sensilla | Styloconica</t>
  </si>
  <si>
    <t>Male antenna sensilla of Sabatinca sterops were studied with a scanning electron microscope and compared with those already studied of another micropterigid moth, Micropterix calthella. The two species possess common sensilla types: multiporous sensilla (ascoids, trichodea, placodea, coeloconica), uniporous short sensilla basiconica, aporous sensilla (styloconica, chaetica, campaniformia, B√∂hm's bristles). They differ by the absence in S. sterops of multiporous sensilla basiconica, cupuliform organs and circular organs. The morphology of ascoid sensilla, s. styloconica and coeloconica is also different between the two species. Sensilla styloconica of S. sterops is typical of thermo-hygroreceptive sensilla styloconica of higher Lepidoptera. These results provide further evidence of the separation of the Micropterigidae into two groups: Micropterix-group and Sabatinca-group.</t>
  </si>
  <si>
    <t>187-194</t>
  </si>
  <si>
    <t>Transactions of the Royal Society of South Australia</t>
  </si>
  <si>
    <t>Faucheux, M. J.</t>
  </si>
  <si>
    <t>Universit√© de Nantes</t>
  </si>
  <si>
    <t>Faucheux M.</t>
  </si>
  <si>
    <t>Antennal sensilla of Sabatinca sterops Turner (Lepidoptera: Micropterigidae)</t>
  </si>
  <si>
    <t>2-s2.0-10044282515</t>
  </si>
  <si>
    <t>Fonds pour la Formation √† la Recherche dans l‚ÄôIndustrie et dans l‚ÄôAgriculture</t>
  </si>
  <si>
    <t>FRIA</t>
  </si>
  <si>
    <t>['using bioassays', 'topical application', 'three droplets', 'species tested', 'sometimes tempting', 'scutellaris seems', 'rights reserved', 'quite resistant', 'prey capture', 'never used', 'moderate compared', 'intraspecific repellency', 'intraspecific interference', 'interspecific one', 'interspecific encounters', 'immediately repelled', 'efficiently repelled', 'defensive behaviour', 'crematogaster scutellaris', 'coexploited baits', 'biological activities', 'ant species', 'abdominal secretion', '90 droplets']</t>
  </si>
  <si>
    <t>Aggressiveness | Chemical defence | Crematogaster | Formicidae | Repellency | Toxicity</t>
  </si>
  <si>
    <t>Using bioassays, the defensive behaviour of Crematogaster scutellaris and the biological activities of its abdominal secretion were investigated. Beside classical aggressive behaviours such as grips, C. scutellaris workers performed frequent characteristic gaster flexions during interspecific encounters, sometimes tempting to apply their abdominal secretion topically on the enemy. The toxicity of the venom of C. scutellaris to other ants greatly differed among the species tested, some being killed after the topical application of only three droplets, while others were quite resistant to a dose of 90 droplets. All ant species tested were strongly and immediately repelled by a contact between their antennae or mouthparts with the venom of C. scutellaris. Abdominal secretion was never used during intraspecific interference and workers were resistant to a topical application of the venom of their own species. Intraspecific repellency was significant but moderate compared to interspecific one. Workers of C. scutellaris were never seen using their venom during prey capture. In conclusion, the main biological activity of the abdominal secretion of C. scutellaris seems to be its repellency to other ant species. This is supported by field experiments showing that Pheidole pallidula foragers were efficiently repelled at coexploited baits, allowing the monopolization of most prey by C. scutellaris. ¬© 2004 Elsevier B.V. All rights reserved.</t>
  </si>
  <si>
    <t>427-440</t>
  </si>
  <si>
    <t>Behavioural Processes</t>
  </si>
  <si>
    <t>60000145;60021606;60000145</t>
  </si>
  <si>
    <t>6603658634;55895335200;6602726216</t>
  </si>
  <si>
    <t>Marlier, J. F.;Quinet, Y.;De Biseau, J. C.</t>
  </si>
  <si>
    <t>Brazil;Belgium</t>
  </si>
  <si>
    <t>Fortaleza;Brussels</t>
  </si>
  <si>
    <t>Universidade Estadual do Cear√°;Universit√© Libre de Bruxelles</t>
  </si>
  <si>
    <t>60021606;60000145</t>
  </si>
  <si>
    <t>Marlier J.</t>
  </si>
  <si>
    <t>Defensive behaviour and biological activities of the abdominal secretion in the ant Crematogaster scutellaris (Hymenoptera: Myrmicinae)</t>
  </si>
  <si>
    <t>S0376635704001615</t>
  </si>
  <si>
    <t>10.1016/j.beproc.2004.07.003</t>
  </si>
  <si>
    <t>2-s2.0-7044264832</t>
  </si>
  <si>
    <t>['‚ âà100', 'straylight introduced', 'rms ).', 'results obtained', 'results based', 'reference set', 'reference cases', 'planck satellite', 'peak signal', 'peak levels', 'overall peak', 'overall constraints', 'optical configurations', 'make use', 'like interferometers', 'lfi ).', 'last generation', 'large angles', 'joint study', 'integrated beam', 'galactic emission', 'frequency instruments', 'foreground contamination', 'foreground anisotropies', 'far beam', 'extremely important', 'corresponding contributions', 'complex multi', 'cmb anisotropy', 'best trade', 'angular resolution', 'accurately simulated', '30 ghz', '100 ghz']</t>
  </si>
  <si>
    <t>Cosmology: cosmic microwave background | Galaxy: general | Methods: data analysis | Space vehicles | Telescopes</t>
  </si>
  <si>
    <t>The last generation of CMB anisotropy experiments operating either from space, like the WMAP and PLANCK satellite, from the atmosphere, such as balloons, or from the ground, like interferometers, make use of complex multi-frequency instruments at the focus of meter class telescopes to allow the joint study of CMB and foreground anisotropies, necessary to achieve an accurate component separation. Between ‚àº70 GHz and ‚àº300 GHz, where foreground contamination is minimum, it is extremely important to reach the best trade-off between the improvement of the angular resolution, necessary for measuring the high order acoustic peaks of CMB anisotropy, and the minimization of the straylight contamination mainly due to the Galactic emission. This is one of the most critical systematic effects at large and intermediate angular scales (i.e. at multipoles ‚Ñì less than ‚âà100) and consists in unwanted radiation entering the beam at large angles from the direction of the antenna boresight direction. We consider here the 30 and 100 GHz channels of the PLANCK Low Frequency Instrument (LFI). Assuming the nominal PLANCK scanning strategy, we evaluate the straylight contamination introduced by the most relevant Galactic foreground components for a reference set of optical configurations, accurately simulated as described in Sandri et al. (2004, A&amp;A, 428, 299) (hereafter Paper 1). Given the overall constraints to the LFI optical design, we show that it is possible to improve the angular resolution by 5-7% by keeping the overall peak-to-peak signal of the Galaxy straylight contamination (GSC) below the level of few ŒºK (and about 10 times smaller in terms of rms). A comparison between the level of straylight introduced by the different Galactic components for different beam regions (intermediate and far beam) is presented. We provide approximate relations, both for the intermediate and the far beam, for the rms and the peak-to-peak levels of the GSC as functions of the corresponding contributions to the integrated beam or of the spillover. For some reference cases we compare the results based on Galactic foreground maps derived from radio, IR, and HŒ± templates with those based on WMAP maps including CMB and extragalactic source fluctuations. The implications for the GSC in the PLANCK LFI polarization data are discussed. Finally, we compare the results obtained at 100 GHz with those at 30 GHz, where the GSC is more critical.</t>
  </si>
  <si>
    <t>311-325</t>
  </si>
  <si>
    <t>60021199;60021199-60000481;60021199;60030318;60012227-60123782;60012227;60030318-60021199;60021199</t>
  </si>
  <si>
    <t>6603819488;35410388500;8631581900;14058603600;16234048600;57220414927;7004386449;8627117200</t>
  </si>
  <si>
    <t>Burigana, C.;Sandri, M.;Villa, F.;Maino, D.;Paladini, R.;Baccigalupi, C.;Bersanelli, M.;Mandolesi, N.</t>
  </si>
  <si>
    <t>France;Italy;Italy;Italy;Italy</t>
  </si>
  <si>
    <t>Toulouse;Milan;Rome;Trieste;Padua</t>
  </si>
  <si>
    <t>Institut de Recherche en Astrophysique et Plan√©tologie (IRAP);Universit√† degli Studi di Milano;Consiglio Nazionale delle Ricerche;Scuola Internazionale Superiore di Studi Avanzati;Universit√† degli Studi di Padova</t>
  </si>
  <si>
    <t>60123782;60030318;60021199;60012227;60000481</t>
  </si>
  <si>
    <t>Burigana C.</t>
  </si>
  <si>
    <t>Trade-off between angular resolution and straylight contamination in the PLANCK Low Frequency Instrument* II. Straylight evaluation</t>
  </si>
  <si>
    <t>10.1051/0004-6361:20041403</t>
  </si>
  <si>
    <t>2-s2.0-10044227475</t>
  </si>
  <si>
    <t>['whole sky', 'unprecedented sensitivity', 'third generation', 'straylight rejection', 'straylight contamination', 'space observations', 'serious sources', 'planck lfi', 'optical interfaces', 'low level', 'high multipoles', 'hfi ).', 'great success', 'frequency coverage', 'focal region', 'different models', 'cmb anisotropies', 'antenna patterns', 'angular resolution']</t>
  </si>
  <si>
    <t>Cosmology: cosmic microwave background | Instrumentation: detectors | Space vehicles: instruments | Telescopes</t>
  </si>
  <si>
    <t>The study of cosmic microwave background (CMB) anisotropies represents one of the most powerful cosmological tools. After the great success of the two NASA satellite missions COBE and WMAP, PLANCK is the third generation of mm-wave instruments designed for space observations of CMB anisotropies within the new Cosmic Vision 2020 ESA Science Programme. PLANCK will map the whole sky with unprecedented sensitivity, angular resolution and frequency coverage, using two instruments that share the focal region of a 1.5 m off-axis dual reflector telescope: the Low Frequency Instrument (LFI) and the High Frequency Instrument (HFI). In the optimisation of the optical interfaces of the LFI two concurrent demands have to be satisfied: the very good angular resolution (which affects the ability to reconstruct the angular power spectrum of the CMB anisotropies at high multipoles) and a very low level of straylight contamination (which may be one of the most serious sources of systematic effects). We present the results of the optical simulations aimed at establishing the trade-off between angular resolution and straylight rejection, carried out for the 100 GHz channel of the PLANCK LFI. Antenna patterns of different models of dual profiled corrugated conical feed horns have been simulated using advanced simulation techniques, considering the whole spacecraft geometry in order to obtain reliable sidelobe predictions. We show the optical computation accuracy necessary to provide strong straylight evaluation in reasonable computational time and demonstrate the inadequacy of a Gaussian feed model in realistic far beam predictions.</t>
  </si>
  <si>
    <t>299-310</t>
  </si>
  <si>
    <t>60021199-60000481;60021199;60021729;60021199;60030318-60021199;60021199</t>
  </si>
  <si>
    <t>35410388500;8631581900;55926414000;6603819488;7004386449;8627117200</t>
  </si>
  <si>
    <t>Sandri, M.;Villa, F.;Nesti, R.;Burigana, C.;Bersanelli, M.;Mandolesi, N.</t>
  </si>
  <si>
    <t>Milan;Florence;Rome;Padua</t>
  </si>
  <si>
    <t>Universit√† degli Studi di Milano;Osservatorio Astrofisico Di Arcetri;Consiglio Nazionale delle Ricerche;Universit√† degli Studi di Padova</t>
  </si>
  <si>
    <t>60030318;60021729;60021199;60000481</t>
  </si>
  <si>
    <t>Sandri M.</t>
  </si>
  <si>
    <t>Trade-off between angular resolution and straylight contamination in the PLANCK Low Frequency Instrument I. Pattern simulations</t>
  </si>
  <si>
    <t>10.1051/0004-6361:20041435</t>
  </si>
  <si>
    <t>2-s2.0-10044233059</t>
  </si>
  <si>
    <t>['various samples', 'theoretical results', 'signal loss', 'sampling receiver', 'relative permittivity', 'pulse transmitter', 'power budget', 'penetrating radar', 'pavement structures', 'paper reports', 'nondestructive evaluation', 'integrated circuits', 'impulse ground', 'gpr consists', 'good agreement', 'approximate analysis']</t>
  </si>
  <si>
    <t>Ground-penetrating radar (GPR) | Pulse transmitter | Sampling receiver | Surface penetrating radar | Ultra-wide-band (UWB) radar | UWB antenna</t>
  </si>
  <si>
    <t>This paper reports on the development of a novel, compact, low-cost, impulse ground-penetrating radar (GPR) and demonstrate its use for nondestructive evaluation of pavement structures. This GPR consists of an ultrashort-monocycle-pulse transmitter (330 ps), an ultrawide-band (UWB) sampling receiver (0-6 GHz), and two UWB antennas (0.2-20 GHz)-completely designed using microwave-integrated circuits with seamless electrical connections between them. An approximate analysis is used to determine the signal loss and power budget. Performance of this GPR has been verified through the measurements of relative permittivity and thicknesses of various samples, and a good agreement between the experimental and theoretical results has been achieved. ¬© 2004 IEEE.</t>
  </si>
  <si>
    <t>1502-1509</t>
  </si>
  <si>
    <t>100630398;60020547;60023745</t>
  </si>
  <si>
    <t>55689896300;7203041870;6701740042</t>
  </si>
  <si>
    <t>Lee, Jeong Soo;Nguyen, Cam;Scullion, Thomas</t>
  </si>
  <si>
    <t>College Station;College Station;Santa Clara</t>
  </si>
  <si>
    <t>Texas Transportation Institute;Texas A&amp;M University;Filtronic Compound Semiconductors</t>
  </si>
  <si>
    <t>60023745;60020547;100630398</t>
  </si>
  <si>
    <t>A novel, compact, low-cost, impulse ground-penetrating radar for nondestructive evaluation of pavements</t>
  </si>
  <si>
    <t>10.1109/TIM.2004.827308</t>
  </si>
  <si>
    <t>2-s2.0-10244229112</t>
  </si>
  <si>
    <t>['well separated', 'typically leads', 'spatial correlation', 'selective environment', 'qpsk modulation', 'performance results', 'performance degradation', 'numerically evaluate', 'multipath diversity', 'frequency domain', '6 ].']</t>
  </si>
  <si>
    <t>Multipath diversity | OFDM | Space sampling | Spatial correlation</t>
  </si>
  <si>
    <t>Spatial correlation is introduced when antennas are not well separated, which typically leads to performance degradation in space diversity systems for flat fading wireless channels. However, in a frequency-selective environment with orthogonal frequency division multiplexing (OFDM), multipath diversity can help in overcoming this performance degradation. This is due to transformation of a highly spatially correlated channel impulse response to less spatially correlated channel frequency response inherently by ah OFDM system in the presence of multipath diversity [6]. In this letter, we numerically evaluate the minimum antenna separation required for a target spatial correlation in the frequency domain in situations with low multipath diversity. Performance results for two highly spatially correlated receive antennas with such spacing are provided for low multipath diversity channels and it is found to be within 1 dB (at BER = 10 -3) of spatially uncorrelated reception for QPSK modulation. ¬© 2004 IEEE.</t>
  </si>
  <si>
    <t>945-947</t>
  </si>
  <si>
    <t>On OFDM systems with spatially correlated antennas in low multipath diversity situations</t>
  </si>
  <si>
    <t>10.1109/LSP.2004.836939</t>
  </si>
  <si>
    <t>2-s2.0-10244249141</t>
  </si>
  <si>
    <t>['transmission diversity', 'sensor networks', 'required space', 'perfect synchronization', 'distributed transmitters', 'cooperative space', 'carrier frequency']</t>
  </si>
  <si>
    <t>Distributed networks | Sensor networks | STBC | Synchronization | Transmission diversity</t>
  </si>
  <si>
    <t>For mobile users without antenna arrays, transmission diversity can be achieved with cooperative space-time encoded transmissions. However, a challenge is the lack of perfect synchronization on delay, timing and carrier frequency of distributed transmitters, which destroys the required space-time signal structure. In this letter, a new transmission scheme is proposed which employs distributed space-time block codes to achieve full diversity while tolerating imperfect synchronization. It is promising in distributed wireless networks such as sensor networks both to enhance transmission energy efficiency and to reduce synchronization cost. ¬© 2004 IEEE.</t>
  </si>
  <si>
    <t>948-951</t>
  </si>
  <si>
    <t>Li, Xiaohua</t>
  </si>
  <si>
    <t>Binghamton</t>
  </si>
  <si>
    <t>Binghamton University State University of New York</t>
  </si>
  <si>
    <t>Space-time coded multi-transmission among distributed transmitters without perfect synchronization</t>
  </si>
  <si>
    <t>10.1109/LSP.2004.838213</t>
  </si>
  <si>
    <t>2-s2.0-10244257532</t>
  </si>
  <si>
    <t>['trim antennas', 'transmitters capable', 'technological advances', 'tag manufacturer', 'swimming performance', 'swimming capacity', 'surgical procedure', 'small fish', 'significant decrease', 'regression analysis', 'r 2', 'oncorhynchus mykiss', 'negatively affect', 'micro radio', 'mean mass', 'long antennas', 'laboratory tanks', 'increase drag', 'important issue', 'detect fish', 'control fish', 'antenna length', 'actual tags', '5 g', '34 g', '300 mm', '001 ).']</t>
  </si>
  <si>
    <t>Antenna | Methods | Radio-tagging | Salmonids | Swimming performance | Telemetry</t>
  </si>
  <si>
    <t>Technological advances have lead to the production of micro radio-transmitters capable of being implanted in fish as small as c. 5 g. Although the actual tags are small, transmitters are equipped with long antennas that can increase drag and tangle in debris. We examined the effects of radio-transmitter antenna length on the swimming performance of juvenile rainbow trout, Oncorhynchus mykiss, (N = 156, mean mass = 34 g, mean fork length = 148 mm). Although we tested a variety of different antenna lengths up to a maximum of 300 mm, only the longest antenna significantly impaired swimming performance relative to control fish (P &lt; 0.001). There was no difference in swimming performance between the sham (surgery, but no transmitter) and the control fish (handled, but no surgery), suggesting that the surgical procedure itself did not negatively affect the fish. Regression analysis, however, indicated that there was a significant decrease in swimming performance associated with increased antenna length (R 2 = 0.11, P &lt; 0.001). In addition, when held in laboratory tanks, fish with the three longest antennas (150, 225 and 300 mm) frequently became entangled with the standpipe. We suggest that researchers, under the guidance of the tag manufacturer, trim antennas to the shortest possible length required to detect fish in their specific study area. Antenna length is clearly an important issue for small fish, especially for species that inhabit complex habitats where antennas may become entangled, and where fish must attain speeds near limits of their swimming capacity. ¬© Blackwell Munksgaard, 2004.</t>
  </si>
  <si>
    <t>312-316</t>
  </si>
  <si>
    <t>Ecology of Freshwater Fish</t>
  </si>
  <si>
    <t>60014171-60075414;60010365;60003560</t>
  </si>
  <si>
    <t>6508370555;24320083600;6701612489</t>
  </si>
  <si>
    <t>Murchie, Karen J.;Cooke, S. J.;Schreer, J. F.</t>
  </si>
  <si>
    <t>Canada;Canada;Canada;United States</t>
  </si>
  <si>
    <t>Toronto;Waterloo;Vancouver;Potsdam</t>
  </si>
  <si>
    <t>Golder Associates Ltd.;University of Waterloo;The University of British Columbia;SUNY Potsdam</t>
  </si>
  <si>
    <t>60075414;60014171;60010365;60003560</t>
  </si>
  <si>
    <t>Murchie K.J.</t>
  </si>
  <si>
    <t>Effects of radio-transmitter antenna length on swimming performance of juvenile rainbow trout</t>
  </si>
  <si>
    <t>10.1111/j.1600-0633.2004.00061.x</t>
  </si>
  <si>
    <t>2-s2.0-10244259229</t>
  </si>
  <si>
    <t>['¬© 2004', 'wings relative', 'wet dung', 'two teeth', 'small spiracles', 'segmented antennae', 'probable reversal', 'perpendicular elytra', 'novel deviation', 'median bodyline', 'living larvae', 'linnean society', 'left mandible', 'larval feeding', 'larvae develop', 'indistinctly three', 'immature morphology', 'first time', 'develop within', 'brood ball', 'ancestral state', 'also appear']</t>
  </si>
  <si>
    <t>Ball-rollers | Flightless | Free-living | Monophyletic | Namib Desert | Unique</t>
  </si>
  <si>
    <t>The unique feeding biology of the unusual flightless Namib Desert dung beetle species belonging to Scarabaeus (Pachysoma) MacLeay (Scarabaeidae: Scarabaeinae) has been studied in the past but in this report we document breeding biology, larval feeding and immature morphology for the first time. Females provision burrows with fragments of dry herbivore dung and detritus, in which the larvae develop and on which they feed. This is a novel deviation, and a probable reversal to the ancestral state, from the obligatory brood ball constructed from wet dung in which scarab larvae usually develop. The free-living larvae and pupae have several unique attributes that distinguish them from relatives that develop within the confines of a brood ball and provide additional support for monophyly of the group. Many of these also appear as reversals to a probable ancestral condition. Unique larval characters include a left mandible with two teeth, the absence of a 'coprine' hump, small spiracles, and two- or indistinctly three-segmented antennae. Those unique to the pupa are the presence of peculiar prothoracic projections, the absence of lateral tergal supporting projections on the abdomen, and the perpendicular elytra and wings relative to the median bodyline. ¬© 2004 The Linnean Society of London.</t>
  </si>
  <si>
    <t>453-460</t>
  </si>
  <si>
    <t>Biological Journal of the Linnean Society</t>
  </si>
  <si>
    <t>60021902;60021902-60021276;60021902</t>
  </si>
  <si>
    <t>7004903510;55471541900;35279677400</t>
  </si>
  <si>
    <t>Scholtz, C. H.;Harrison, J. Du G.;Grebennikov, V. V.</t>
  </si>
  <si>
    <t>University of Pretoria;Transvaal Museum</t>
  </si>
  <si>
    <t>60021902;60021276</t>
  </si>
  <si>
    <t>Scholtz C.</t>
  </si>
  <si>
    <t>Dung beetle (Scarabaeus (Pachysoma)) biology and immature stages: Reversal to ancestral states under desert conditions (Coleoptera: Scarabaeidae)?</t>
  </si>
  <si>
    <t>10.1111/j.1095-8312.2004.00389.x</t>
  </si>
  <si>
    <t>2-s2.0-10444248171</t>
  </si>
  <si>
    <t>['wave propagation', 'taking advantage', 'swr systems', 'swr operate', 'recent developments', 'realted technology', 'range detection', 'middle reaches', 'mhz ),', 'lower part', 'horizon radar', 'horizon detection', 'high frequency', 'hf spectrum', 'hf band', 'flying aircraft', 'deployed usefully', 'based installations', '30 megahertz', '10 meters']</t>
  </si>
  <si>
    <t>Recent developments in very long-range radar systems, especially Over The Horizon Radar (OTHR) and a realted technology, Surface Wave Radar (SWR) are presented. SWR systems using ground-wave propagation, can be deployed usefully in the lower part of the high frequency (HF) spectrum to achieve over the horizon detection of ships and low-flying aircraft. OTHR system tend to operate in the middle reaches of the HF spectrum, taking advantage of sky-wave propagation to achieve very long-range detection. Both the radar i.e. OTHR and SWR operate in the HF band between 3 and 30 MegaHertz (MHz), which are wavelengths between 100 and 10 meters, respectively. OTHR/SWR systems are limited to land-based installations because of their very large antenna size.</t>
  </si>
  <si>
    <t>101508318-101007420</t>
  </si>
  <si>
    <t>Wise, John C.</t>
  </si>
  <si>
    <t>Waterlooville;Waterlooville</t>
  </si>
  <si>
    <t>J.C. Wise Associates;J.C. Wise Associates</t>
  </si>
  <si>
    <t>101508318;101007420</t>
  </si>
  <si>
    <t>Summary of recent australian radar developments</t>
  </si>
  <si>
    <t>10.1109/MAES.2004.1374061</t>
  </si>
  <si>
    <t>2-s2.0-10444248882</t>
  </si>
  <si>
    <t>['widespread use', 'widespread private', 'vehicle navigation', 'unintentional interference', 'threat systems', 'threat expanding', 'successfully developed', 'ship navigation', 'restricted waters', 'project directed', 'performance objectives', 'locate sources', 'life uses', 'interference source', 'intentional jamming', 'highly sensitive', 'gps interferers', 'gps exist', 'fundamental utility', 'even simple', 'easily imagine', 'directly related', 'commercially available', 'commercial applications', 'clearly emerged', 'blue force', 'asymmetric vulnerability']</t>
  </si>
  <si>
    <t>Global Positioning System (GPS) has clearly emerged as a fundamental utility with widespread private and commercial civilian applications. Many of these applications are directly related to safety-of-life uses such as all-weather aircraft precision approach and landing, ship navigation in restricted waters, and emergency response vehicle tracking and management. GPS has significantly improved efficiency in commercial applications such as truck, train, and even, individual container tracking and dispatch. There is a similar dependency within the military - not only in vehicle navigation - but also hi areas such as precision weapon guidance and "blue force" tracking. This dependency on GPS has brought significant attention on the potential for an asymmetric vulnerability on this low signal power radio navigation system. Threat systems to GPS exist, are commercially available, and have been used in combat. The technology is not complex, and even simple, low-cost systems could cause significant GPS denial. Furthermore, as other Global Navigation Satellite Systems gain maturity and widespread use, one can easily imagine the threat expanding to cover those systems as well. Herein, we describe a project directed by Congress, starting in 1997, to develop the capability to detect and locate sources of unintentional interference and intentional jamming, and to assess the effectiveness and utility of such a system. Under this project, SPAWAR and FALON, Inc. have successfully developed and demonstrated a prototype system small enough to be compatible with Unmanned Aerial Vehicles named Location of GPS Interferers (LOCO GPSI). The LOCO GPSI system employs short baseline antenna interferometry and a highly sensitive, rapidly scanning receiver to detect and precisely Direction Find (DF) the interference source. Interference source location is determined by triangulating successive DF lines of position. Ground and flight demonstration results suggest that performance objectives have been met.</t>
  </si>
  <si>
    <t>60032503;60015916;101765081;100970779</t>
  </si>
  <si>
    <t>7005259767;6506199449;6505992869;6506856057</t>
  </si>
  <si>
    <t>Simonsen, Ken;Suycott, Mark;Crumplar, Robert;Wohlfiel, John</t>
  </si>
  <si>
    <t>United States;United States;;United States</t>
  </si>
  <si>
    <t>San Diego;San Diego;;San Diego</t>
  </si>
  <si>
    <t>Space and Naval Warfare Systems Center San Diego;SAIC;Bradley and Brown, Inc;FALON, Inc</t>
  </si>
  <si>
    <t>Simonsen K.</t>
  </si>
  <si>
    <t>LOCO GPSI: Preserve the GPS advantage for defense and security</t>
  </si>
  <si>
    <t>10.1109/MAES.2004.1374060</t>
  </si>
  <si>
    <t>2-s2.0-10444286816</t>
  </si>
  <si>
    <t>['wide range', 'subsequently analyzed', 'seven membrane', 'reaction center', 'protein sequences', 'phase high', 'mr deduced', 'molecular mass', 'minor adaptations', 'membrane proteins', 'mass spectrometry', 'liquid extraction', 'known dna', 'intact mr', 'high flexibility', 'generally applicable', 'electrospray ionization', 'different species', 'containing five', 'complex mixtures', 'antenna proteins', 'analytical method', '80 000']</t>
  </si>
  <si>
    <t>Chloroplast | Electrospray ionization mass spectrometry | Liquid chromatography | Membrane proteins | Photosystem</t>
  </si>
  <si>
    <t>The membrane protein components of photosystem I (PSI) and II (PSII) from different species were prefractionated by liquid extraction and sucrose gradient ultracentrifugation and subsequently analyzed by reversed-phase high-performance liquid chromatography-electrospray ionization-mass spectrometry (RP-HPLC-ESI-MS) using poly-(styrene-divinylbenzene)-based monolithic capillary columns. The analytical method was shown to be very flexible and enabled the identification of antenna proteins as well as most of the proteins of the reaction center from PSI and PSII in various plant species with few RP-HPLC-ESI-MS analyses necessitating only minor adaptations in the gradients of acetonitrile in 0.05% aqueous trifluoroacetic acid. The membrane proteins, ranging in molecular mass (Mr) from 4196 (I protein) to more than 80 000 (PSI A/B) as well as isoforms were identified on the basis of their intact Mr and comparison with Mr deduced from known DNA or protein sequences. High quality mass spectra enabled the identification and quantitation of the nonphosphorylated and phosphorylated reaction center subunits D1, D2, and CP43 of PSII, containing five to seven membrane-spanning Œ±-helices. Because of its high flexibility and suitability for proteins having a very wide range of Mr and hydrophobicities, the method is generally applicable to the analysis of complex mixtures of membrane proteins.</t>
  </si>
  <si>
    <t>3909-3920</t>
  </si>
  <si>
    <t>Proteomics</t>
  </si>
  <si>
    <t>60033241;60009999;60050715;60009999-60050715;60021199;60050715</t>
  </si>
  <si>
    <t>7203045415;7004584488;6603831098;6602863104;6603588059;7004750167</t>
  </si>
  <si>
    <t>Huber, Christian G.;Walcher, Wolfgang;Timperio, Anna Maria;Troiani, Sonia;Porceddu, Andrea;Zolla, Lello</t>
  </si>
  <si>
    <t>Italy;Germany;Italy;Austria</t>
  </si>
  <si>
    <t>Viterbo;Saarbrucken;Rome;Innsbruck</t>
  </si>
  <si>
    <t>Universit√† degli Studi della Tuscia Viterbo;Universit√§t des Saarlandes;Consiglio Nazionale delle Ricerche;Universit√§t Innsbruck</t>
  </si>
  <si>
    <t>60050715;60033241;60021199;60009999</t>
  </si>
  <si>
    <t>Huber C.</t>
  </si>
  <si>
    <t>Multidimensional proteomic analysis of photosynthetic membrane proteins by liquid extraction-ultracentrifugation-liquid chromatography-mass spectrometry</t>
  </si>
  <si>
    <t>10.1002/pmic.200400823</t>
  </si>
  <si>
    <t>2-s2.0-10644224322</t>
  </si>
  <si>
    <t>ANI -0220118</t>
  </si>
  <si>
    <t>['typical cellular', 'time channel', 'thereby concentrating', 'theoretical investigation', 'statistical reciprocity', 'small number', 'roughly matched', 'provide guidelines', 'powerful role', 'outdoor channels', 'optimal number', 'multiple antennas', 'much smaller', 'mobile may', 'lower complexity', 'hypothetical system', 'frequency codes', 'employ feedback', 'downlink space', 'downlink ,"', 'division multiplexed', 'division duplex', 'covariance matrix', 'covariance feedback', 'conventional space', 'channel energy', 'channel eigenmodes', 'base station', 'bandwidth overhead', 'approach relies', 'antenna elements']</t>
  </si>
  <si>
    <t>Diversity methods | Fading channels | Feedback communication | Information rates | Multiple-input multiple-output (MIMO) systems</t>
  </si>
  <si>
    <t>We consider wideband communication (e.g., using orthogonal frequency-division multiplexed (OFDM) systems) over a typical cellular "downlink," in which both the base station and the mobile may have multiple antennas, but the number of antennas at the mobile is assumed to be small. Implicit channel feedback can play a powerful role in such systems, especially for outdoor channels, which typically exhibit narrow spatial spreads. A summary of our findings is as follows. a) Implicit channel feedback regarding the covariance matrix for the downlink space-time channel can be obtained, without any power or bandwidth overhead, by suitably averaging uplink channel measurements across frequency. Since this approach relies on statistical reciprocity, it applies to both time-division duplex (TDD) and frequency-division duplex (FDD) systems. Using such covariance feedback yields significantly better performance at lower complexity than conventional space-time or space-frequency codes, which do not employ feedback. b) We provide guidelines for optimizing antenna spacing in systems with covariance feedback. Theoretical investigation of a hypothetical system with completely controllable channel eigenvalues shows that the optimal number of channel eigenmodes is roughly matched to the (small) number of receive antenna elements. Thus, while antenna elements in conventional systems without feedback should be spaced far apart in order to ensure uncorrelated responses, the optimal antenna spacing with covariance feedback is much smaller, thereby concentrating the channel energy into a small number of eigenmodes. ¬© 2004 IEEE.</t>
  </si>
  <si>
    <t>3111-3129</t>
  </si>
  <si>
    <t>60029241-60013301;60029241</t>
  </si>
  <si>
    <t>6602658587;7003746022</t>
  </si>
  <si>
    <t>Barriac, Gwen;Madhow, Upamanyu</t>
  </si>
  <si>
    <t>Santa Barbara;San Diego</t>
  </si>
  <si>
    <t>University of California, Santa Barbara;Qualcomm Incorporated</t>
  </si>
  <si>
    <t>60029241;60013301</t>
  </si>
  <si>
    <t>Barriac G.</t>
  </si>
  <si>
    <t>Space-time communication for OFDM with implicit channel feedback</t>
  </si>
  <si>
    <t>10.1109/TIT.2004.838379</t>
  </si>
  <si>
    <t>2-s2.0-10644231091</t>
  </si>
  <si>
    <t>ITR‚Äì0085929</t>
  </si>
  <si>
    <t>['various techniques', 'time code', 'systematic search', 'remain meaningful', 'geometrical uniformity', 'fading channels', 'euclidean distance', 'continued relevance', 'codes designed']</t>
  </si>
  <si>
    <t>Coset codes | Euclidean distance | Geometrical uniformity | Space-time codes</t>
  </si>
  <si>
    <t>The continued relevance of the Euclidean distance in (flat) fading scenarios renders meaning to distance preserving properties for codes designed for fading channels. Geometrical uniformity can shed more light on the structure of various techniques for jointly encoding across multiple transmit antennas, and can assist in the design of, or systematic search for, better coding schemes. In this correspondence, a family of space-time codes introduced by Ionescu et al. is treated as signal space codes, then proved to be generalized coset codes, and thereby geometrically uniform. It is then shown that geometrical uniformity does remain meaningful in fading channels, for an optimally designed space-time code. ¬© 2004 IEEE.</t>
  </si>
  <si>
    <t>3343-3347</t>
  </si>
  <si>
    <t>60000745-60000060;60023290</t>
  </si>
  <si>
    <t>7402519916;7102900358</t>
  </si>
  <si>
    <t>Yan, Zhiyuan;Ionescu, D. Mihai</t>
  </si>
  <si>
    <t>Murray;Urbana;Bethlehem</t>
  </si>
  <si>
    <t>Nokia USA;University of Illinois Urbana-Champaign;Lehigh University</t>
  </si>
  <si>
    <t>60023290;60000745;60000060</t>
  </si>
  <si>
    <t>Yan Z.</t>
  </si>
  <si>
    <t>Geometrical uniformity of a class of space-time Trellis codes</t>
  </si>
  <si>
    <t>10.1109/TIT.2004.838107</t>
  </si>
  <si>
    <t>2-s2.0-10644233165</t>
  </si>
  <si>
    <t>['transmitting antennas', 'transmitted sequence', 'time domain', 'time architecture', 'slight degradation', 'side information', 'rate transmission', 'pts schemes', 'pts approaches', 'properly designing', 'promising solution', 'preamble design', 'par performance', 'ordinary slm', 'ofdm system', 'multiple antennas', 'low probability', 'investigated slm', 'executed based', 'domain windowing', 'channel separation', 'channel estimation', 'blind processing']</t>
  </si>
  <si>
    <t>Average BER | BLAST | Channel estimation | MIMO | OFDM | PAR</t>
  </si>
  <si>
    <t>A combining of MIMO signal processing with OFDM is regarded as a promising solution of enhancing the performance of next generation wireless system. Therefore, in this paper, an OFDM-based wireless system employing layered space-time architecture is considered for a high-rate transmission. With an emphasis on a preamble design for multi-channel separation, we address a channel estimation based on the time-domain windowing and its imperfectness in MIMO-OFDM system. By properly designing each preamble for multiple antennas to be orthogonal in the time domain, the channel estimation can be executed based on semi-blind processing in the case of more than two transmitting antennas. And also we evaluate the PAR performance in the MIMO-OFDM system using the SLM and PTS approaches. The investigated SLM and PTS schemes for MIMO-OFDM signals select the transmitted sequence with lowest average PAR over all transmitting antennas and retrieve the side information very accurately at the expense of a slight degradation of the PAR performance. The low probability of false side information can improve the overall detection performance of the MIMO-OFDM system with erroneous side information compared to the ordinary SLM and PTS approaches, respectively. Also, we provide closed form of the average BER performance in MIMO-OFDM system using analytic approach.</t>
  </si>
  <si>
    <t>414-424</t>
  </si>
  <si>
    <t>60027884;60027884;60027884;60027884</t>
  </si>
  <si>
    <t>7006363165;55686368100;7202175625;7404036823</t>
  </si>
  <si>
    <t>Back, Myung Sun;Kim, Mi Jeong;You, Young Hwan;Song, Hyoung Kyu</t>
  </si>
  <si>
    <t>Back M.</t>
  </si>
  <si>
    <t>Semi-blind channel estimation and PAR reduction for MIMO-OFDM system with multiple antennas</t>
  </si>
  <si>
    <t>10.1109/TBC.2004.837885</t>
  </si>
  <si>
    <t>2-s2.0-10644252855</t>
  </si>
  <si>
    <t>['varying channels', 'subcarrier orthogonality', 'performance evaluation', 'paper addresses', 'orthogonal frequency', 'investigated taking', 'intercarrier interference', 'imperfect parameters', 'impairment due', 'ici ).', 'give rise', 'frequency offset']</t>
  </si>
  <si>
    <t>Channel estimation error | Frequency offset | Intercarrier interference | OFDM-CDM | STBC | Time-variant channel</t>
  </si>
  <si>
    <t>Orthogonal frequency division multiplexing (OFDM) is sensitive to carrier frequency offset and channel estimation error, which destroy the subcarrier orthogonality and give rise to intercarrier interference (ICI). This paper addresses the performance degradation due to imperfect parameters in an orthogonal frequency and code division multiplexing (OFDM-CDM) system with multiple transmit antennas. For the performance evaluation, the average bit error rate (BER) impairment due to imperfect channel information and frequency offset is investigated taking into account the effect of time-varying channels. Derived results show that a space-time block coded (STBC) OFDM-CDM system experiences a severe BER degradation regardless of the number of users.</t>
  </si>
  <si>
    <t>408-413</t>
  </si>
  <si>
    <t>60027884;60027884;60003780;60026790;60027884</t>
  </si>
  <si>
    <t>7202175625;55686368100;57209221931;7201615126;7404036823</t>
  </si>
  <si>
    <t>You, Younghwan;Kim, Mi Jeong;Hong, Sung Kwon;Hwang, Intae;Song, Hyoungkyu</t>
  </si>
  <si>
    <t>Seoul;Youngdungpo-gu;Suwon</t>
  </si>
  <si>
    <t>Sejong University;LG Corporation;Samsung Electronics Co. Ltd.</t>
  </si>
  <si>
    <t>60027884;60026790;60003780</t>
  </si>
  <si>
    <t>Performance investigation of STBC-OFDM with code-division multiplexing in time-varying channels</t>
  </si>
  <si>
    <t>10.1109/TBC.2004.837863</t>
  </si>
  <si>
    <t>2-s2.0-10644261481</t>
  </si>
  <si>
    <t>['well correlated', 'second time', 'power amplifiers', 'phase changes', 'multiple channels', 'experimentally studied', 'derive guidelines', 'dependent calibration', 'data bursts', 'constant lead', 'changes within', 'calibration error', 'antenna pattern']</t>
  </si>
  <si>
    <t>Antenna arrays | Calibration | Mobile communication | Monolithic micriowave integrated circuits (MMICs) | Power amplifiers | Time division multiplexing</t>
  </si>
  <si>
    <t>The behavior of a 5.2-GHz transmit antenna array in time division multiple acess operation is investigated, where the power amplifiers are only switched on during the data bursts. Using monolithically integrated power amplifiers, two thermal time-constants are found, associated with gain and phase changes that alter the antenna pattern. In this letter, the correlation of these changes between multiple channels is experimentally studied to derive guidelines for the calibration of such an array. It is found that changes within the typical burst duration are well correlated and no time-dependent calibration is needed. Thermal changes linked to a second time-constant lead to a calibration error.</t>
  </si>
  <si>
    <t>548-550</t>
  </si>
  <si>
    <t>36874642700;16480966800;35886469700;7006187666</t>
  </si>
  <si>
    <t>Brauner, Thomas;Negra, Renato;Vogt, Rolf;B√§chtold, Werner</t>
  </si>
  <si>
    <t>Brauner T.</t>
  </si>
  <si>
    <t>Pa calibration in TDMA antenna arrays</t>
  </si>
  <si>
    <t>10.1109/LMWC.2004.837385</t>
  </si>
  <si>
    <t>2-s2.0-10644266930</t>
  </si>
  <si>
    <t>Media Development Authority - Singapore</t>
  </si>
  <si>
    <t>MDA</t>
  </si>
  <si>
    <t>['transmitting antenna', 'singapore confirm', 'radiation pattern', 'observed instead', 'measurements made', 'made especially', 'local clutter', 'height loss', 'ground reflection', 'gain measurements', 'different locations']</t>
  </si>
  <si>
    <t>Digital broadcasting | DTV | DVB-T | Height gain | Radio wave propagation</t>
  </si>
  <si>
    <t>Very few height-gain measurements have been made especially in built-up areas. Measurements made in Singapore confirm that the height-gain is different in different locations and depends on the local clutter, ground reflection and the radiation pattern of the transmitting antenna. In high rise HDB (Housing Development Board) estates, height loss is observed instead of gain.</t>
  </si>
  <si>
    <t>60005510;60008424-60005510;60005510;60005510</t>
  </si>
  <si>
    <t>7103112677;9942999600;36082936200;7005012962</t>
  </si>
  <si>
    <t>Ong, J. T.;Rao, S. V.B.;Hong, Yan;Shanmugam, G.</t>
  </si>
  <si>
    <t>India;Singapore</t>
  </si>
  <si>
    <t>Tirupati;Singapore City</t>
  </si>
  <si>
    <t>Sri Venkateswara University;Nanyang Technological University</t>
  </si>
  <si>
    <t>60008424;60005510</t>
  </si>
  <si>
    <t>Ong J.</t>
  </si>
  <si>
    <t>Height gain measurements for DTV reception in Singapore</t>
  </si>
  <si>
    <t>10.1109/TBC.2004.837872</t>
  </si>
  <si>
    <t>2-s2.0-10644268639</t>
  </si>
  <si>
    <t>['systematic design', 'packing theory', 'minimum product', 'given minimum', 'full diversity', 'equivalently maximizing', 'cyclotomic lattices', 'concrete form', 'antenna systems']</t>
  </si>
  <si>
    <t>Algebraic number theory | Cyclotomic fields | Cyclotomic lattices | Galois theory | Space-time block codes</t>
  </si>
  <si>
    <t>In this correspondence, a new and systematic design of cyclotomic lattices with full diversity is proposed by using some algebraic number theory. This design provides infinitely many full diversity cyclotomic lattices for a given lattice size. Based on the packing theory and the concrete form of the design, optimal cyclotomic lattices are presented by minimizing the mean transmission signal power for a given minimum (diversity) product (or equivalently maximizing the minimum product for a given mean transmission signal power). The newly proposed cyclotomic lattices can be applied to both space-time code designs for multi-antenna systems and linear precode design for signal space diversity in single antenna systems over fast Rayleigh fading channels. Although there are some cyclotomic lattices/space-time codes existing in the literature, most of them are not optimal. ¬© 2004 IEEE.</t>
  </si>
  <si>
    <t>3348-3360</t>
  </si>
  <si>
    <t>60023004;60023004;60023004;60023004</t>
  </si>
  <si>
    <t>7407144033;7201507722;7501730411;7402179288</t>
  </si>
  <si>
    <t>Wang, Genyuan;Liao, Huiyong;Wang, Haiquan;Xia, Xiang Gen</t>
  </si>
  <si>
    <t>Systematic and optimal cyclotomic lattices and diagonal space-time block code designs</t>
  </si>
  <si>
    <t>10.1109/TIT.2004.838096</t>
  </si>
  <si>
    <t>2-s2.0-10644282291</t>
  </si>
  <si>
    <t>CCR 00-49089</t>
  </si>
  <si>
    <t>['various models', 'useful upper', 'study includes', 'standard block', 'special cases', 'siso systems', 'selective rayleigh', 'rank q', 'q subblocks', 'q block', 'noncoherent time', 'noise ratio', 'model includes', 'mimo systems', 'lower bounds', 'length l', 'large signal', 'kept fixed', 'interesting scenario', 'interesting asymptotes', 'initially studied', 'held constant', 'first considered', 'fading process', 'fading model', 'fading channels', 'ergodic manner', 'correlation matrix', 'coherent capacity', 'channel unpredictability', 'channel gains', 'block periods', 'block period', '1 ),']</t>
  </si>
  <si>
    <t>Correlated fading | High signal-to-noise ratio (SNR) | Multiple-antenna channels | Multiple-input multiple-output (MIMO) | Wireless channels</t>
  </si>
  <si>
    <t>The capacity of noncoherent time-selective Rayleigh-fading channels is studied under various models for the variations in time. The study includes both single-input and single-output (SISO) and multiple-input and multiple-output (MIMO) systems. A block-fading model is first considered where the channel changes correlatively over each block period of length T, and independently across blocks. The predictability of the channel is characterized through the rank Q of the correlation matrix of the vector of channel gains in each block. This model includes, as special cases, the standard block-fading model where the channel remains constant over block periods (Q = 1), and models where the fading process has finite differential entropy rate (Q = T). The capacity is initially studied for long block lengths and some straightforward but interesting asymptotes are established. For the case where Q is kept fixed as T ‚Üí ‚àû, it is shown that the non-coherent capacity converges to the coherent capacity. For the case where both T, Q ‚Üí ‚àû, with Q/T being held constant, a bound on the capacity loss due to channel unpredictability is established. The more interesting scenario of large signal-to-noise ratio (SNR) is then explored in detail. For SISO systems, useful upper and lower bounds on the large SNR asymptotic capacity are derived, and it is shown that the capacity grows logarithmically with SNR with a slope of T/T-Q, for Q &lt; T. Next, in order to facilitate the analysis of MIMO systems, the rank-Q block-fading model is specialized to the case where each T-symbol block consists of Q subblocks of length L, with the channel remaining constant over each subblock and changing correlatively across subblocks. For this model, it is shown that the log SNR growth behavior of the capacity is the same as that of the standard block-fading model with block length L. Finally, the SISO and MIMO channel models are generalized to allow the fading process to be correlated across blocks in a stationary and ergodic manner. It is shown that the log SNR growth behavior of the capacity is not affected by the correlation across blocks. ¬© 2004 IEEE.</t>
  </si>
  <si>
    <t>3095-3110</t>
  </si>
  <si>
    <t>16068942200;35579177800</t>
  </si>
  <si>
    <t>Liang, Yingbin;Veeravalli, Venugopal V.</t>
  </si>
  <si>
    <t>Liang Y.</t>
  </si>
  <si>
    <t>Capacity of noncoherent time-selective Rayleigh-fading channels</t>
  </si>
  <si>
    <t>10.1109/TIT.2004.838113</t>
  </si>
  <si>
    <t>2-s2.0-10644287809</t>
  </si>
  <si>
    <t>['wider bandwidth', 'type around', 'smaller size', 'slot antenna', 'proposed antenna', 'new type', 'gallium arsenide', 'fabricated antenna', 'dielectric substrate', 'db bandwidth', 'active components', '8 ghz', '300 mhz', '1 mm2']</t>
  </si>
  <si>
    <t>Antennas | Microstrip antennas | Slot antennas</t>
  </si>
  <si>
    <t>A new type of a slot antenna in which a slot is formed in wound-type around a dielectric substrate is proposed. In comparison with a conventional meander slot antenna, the proposed antenna has a wider bandwidth and smaller size. The proposed antenna has been designed on a gallium arsenide (GaAs) substrate and fabricated by integrated circuit process for the integration of the antenna with active components. The fabricated antenna has dimensions of 6. 2 √ó 4.1 mm2 and a 10-dB bandwidth of 300 MHz at 5.8 GHz.</t>
  </si>
  <si>
    <t>569-571</t>
  </si>
  <si>
    <t>60001558;60001558;60001558;60001558</t>
  </si>
  <si>
    <t>14035393300;7403676936;7405687107;7410203719</t>
  </si>
  <si>
    <t>Hwang, Junghwan;Jung, Sunghae;Kang, Sungweon;Kim, Yountae</t>
  </si>
  <si>
    <t>Electronics and Telecommunications Research Institute</t>
  </si>
  <si>
    <t>Hwang J.</t>
  </si>
  <si>
    <t>Compact wound-type slot antenna with wide bandwidth</t>
  </si>
  <si>
    <t>10.1109/LMWC.2004.837083</t>
  </si>
  <si>
    <t>2-s2.0-10644288682</t>
  </si>
  <si>
    <t>NAG5-11942</t>
  </si>
  <si>
    <t>['years 1996', 'turbulence near', 'stable waves', 'seen throughout', 'seen intermittently', 'rights reserved', 'reconnection models', 'receiver system', 'radio sci', 'pwi receivers', 'pwi antenna', 'possibly associated', 'possible role', 'polar magnetosphere', 'plasma flows', 'magnetic reconnection', 'latter waves', 'large decrease', 'impulsive solitary', 'highest occurrence', 'frequency receiver', 'enhanced field', 'dayside magnetopause', 'data indicate', 'auroral regions', 'always within', 'also indicate', 'aligned flows']</t>
  </si>
  <si>
    <t>The plasma wave instrument (PWI) on board the Polar spacecraft made numerous passages of the dayside magnetopause and several probable encounters with the magnetosheath during the years 1996 and 1997. During periods of relatively high density, the PWI antenna-receiver system is coupled to the plasma and oscillates. The oscillations have been shown (cf. Radio Sci. 36 (2001) 203) to be indicative of periods of higher plasma density and plasma flows, possibly associated with magnetic reconnection. We have studied the plasma waves observed on three distinct magnetopause passes distinguished by the presence of these oscillations of the PWI receivers, and we report on the data obtained near, but not during, the times of the oscillations and the possible role of these waves in magnetic reconnection. Sweep-frequency receiver and high-resolution waveform data for some of these times are presented. The plasma wave measurements on each of the passes are characterized by turbulence. The most stable waves are whistler mode emissions typically of several hundred hertz that are seen intermittently in these regions. The data indicate the presence of impulsive solitary-like wave structures with strong electric fields both parallel and perpendicular to the magnetic field near, but not always within, suspected reconnection sites. The solitary waves show the highest occurrence when observed with electrostatic electron cyclotron waves. These latter waves have been observed in the past in the cusp, polar magnetosphere, and auroral regions and therefore may represent excursions into the cusp, but also indicate the presence of low-energy electron beams. Turbulence near the lower hybrid frequency, low-frequency EM waves, and impulsive monopolar electrostatic pulses are seen throughout the magnetopause and particularly near regions of large decrease in the local magnetic field and enhanced field-aligned flows, the suspected reconnection sites. The absence of significant solitary wave signatures within suspected reconnection sites may require modifications to some reconnection models. ¬© 2004 Elsevier Ltd. All rights reserved.</t>
  </si>
  <si>
    <t>1321-1337</t>
  </si>
  <si>
    <t>60024324;60024324;60024324;60024324;60024324</t>
  </si>
  <si>
    <t>7004643772;7101755165;6602866874;7006817635;7007153701</t>
  </si>
  <si>
    <t>Menietti, J. D.;Pickett, J. S.;Hospodarsky, G. B.;Scudder, J. D.;Gurnett, D. A.</t>
  </si>
  <si>
    <t>Iowa City</t>
  </si>
  <si>
    <t>University of Iowa</t>
  </si>
  <si>
    <t>Menietti J.</t>
  </si>
  <si>
    <t>Polar observations of plasma waves in and near the dayside magnetopause/magnetosheath</t>
  </si>
  <si>
    <t>S0032063304001266</t>
  </si>
  <si>
    <t>10.1016/j.pss.2004.08.003</t>
  </si>
  <si>
    <t>2-s2.0-10644288732</t>
  </si>
  <si>
    <t>['significant drop', 'significant changes', 'plasma parameters', 'parasitic acceleration', 'observed recently', 'measurements directly', 'many tokamaks', 'inductive generation', 'high enough', 'floating potential', 'electrical fields', 'electrical current', 'current drive', 'castor antenna', '1 ].']</t>
  </si>
  <si>
    <t>Electric field | Fluctuations | Non-inductive current | Particle acceleration | Probes | Tokamak | Waves</t>
  </si>
  <si>
    <t>Lower hybrid waves (LHW) are used for non-inductive generation of the electrical current in many tokamaks. However, in addition to the current drive, a parasitic acceleration of particles in front of the antennas takes place if the power is high enough. The small tokamak CASTOR allows to carry out measurements directly in the waves-plasma interaction region, using movable Langmuir probes. This paper investigates fluctuations of the plasma parameters and electrical fields in the radially narrow layer in front of the CASTOR antenna, where a significant drop of floating potential has been observed recently [1]. Significant changes in these quantities have been found during LHW discharge phase. ¬© 2004 WILEY-VCH Verlag GmbH &amp; Co. KGaA, Weinheim.</t>
  </si>
  <si>
    <t>635-642</t>
  </si>
  <si>
    <t>Contributions to Plasma Physics</t>
  </si>
  <si>
    <t>60024190;60024190;60007816;60007816;106971367</t>
  </si>
  <si>
    <t>6701698883;7004122665;8306830000;7004761547;8518245100</t>
  </si>
  <si>
    <t>≈Ω√°ƒçek, F.;Petr≈æ√≠lka, V.;Goniche, M.;Devynck, P.;Nanobashvili, S.</t>
  </si>
  <si>
    <t>Czech Republic;France;Georgia</t>
  </si>
  <si>
    <t>Prague;Gif-sur-Yvette;Tbilisi</t>
  </si>
  <si>
    <t>Institute of Plasma Physics, Academy of Sciences of the Czech Republic;Commissariat a L'Energie Atomique CEA;Institute of Physics</t>
  </si>
  <si>
    <t>60024190;60007816;106971367</t>
  </si>
  <si>
    <t>≈Ω√°ƒçek F.</t>
  </si>
  <si>
    <t>Radially scanned probe measurements in front of the CASTOR lower hybrid antenna</t>
  </si>
  <si>
    <t>10.1002/ctpp.200410094</t>
  </si>
  <si>
    <t>2-s2.0-10844222536</t>
  </si>
  <si>
    <t>['whilst limited', 'single line', 'shallow depth', 'set method', 'results obtained', 'reduced scale', 'receiving antennas', 'objects immersed', 'objects buried', 'object interaction', 'magnetic configuration', 'laboratory represent', 'homogeneous objects', 'experiments performed', 'experimental features', 'electromagnetic characterization', 'dimensional transverse', 'different types', 'called level']</t>
  </si>
  <si>
    <t>The paper is focused on the characterization of objects immersed in water using laboratory-controlled data obtained in the microwave frequency range. Experiments performed at the laboratory represent, at a reduced scale, the electromagnetic characterization of objects buried at a shallow depth in the sea, with the objects and the emitting and receiving antennas being immersed. Characterization is taken here as an inverse scattering problem whose data, whilst limited in aspect, consist of the values of the time-harmonic scattered electric fields measured at several discrete frequencies on a single line of a few receivers. The modelling of the wave-object interaction is performed through a domain integral representation of the fields in a two-dimensional transverse-magnetic configuration. The inverse scattering problem is solved by means of two iterative algorithms tailored for homogeneous objects: the so-called level-set method and a binary specialized contrast source inversion method. Emphasis is put both on the experimental features and their modelling, and the results obtained for different types of objects are presented.</t>
  </si>
  <si>
    <t>Inverse Problems</t>
  </si>
  <si>
    <t>60008134;60008134;60008134</t>
  </si>
  <si>
    <t>57194351271;6603193209;36093109200</t>
  </si>
  <si>
    <t>Duch√™ne, B.;Joisel, A.;Lambert, M.</t>
  </si>
  <si>
    <t>Duch√™ne B.</t>
  </si>
  <si>
    <t>Nonlinear inversions of immersed objects using laboratory-controlled data</t>
  </si>
  <si>
    <t>S0266561104798482</t>
  </si>
  <si>
    <t>10.1088/0266-5611/20/6/S06</t>
  </si>
  <si>
    <t>2-s2.0-10844246501</t>
  </si>
  <si>
    <t>['two conditions', 'strong clutter', 'stack migration', 'second condition', 'prestack migration', 'offset data', 'normally suffers', 'migration processing', 'migration algorithms', 'landmine image', 'improve signal', 'image quality', 'gpr system', 'gpr data', 'frequency continuous', 'first condition', 'efficiently suppressed', 'efficiently deal', 'clutter ratio', 'called sar', 'buried landmines', 'approximate solution', 'also encountered']</t>
  </si>
  <si>
    <t>Detection of buried landmines by ground penetrating radar (GPR) normally suffers from very strong clutter that will decrease the image quality in GPR data. Problems are also encountered when imaging steeply dipping landmines by GPR. To solve these problems, we have developed a stepped-frequency continuous-wave array antenna ground penetrating radar system, called SAR-GPR, that can acquire common middle point multi-offset data. As an approximate solution to the general wavefield inversion problem, migration algorithms were used to refocus the scattered landmine information to improve signal-clutter ratio and re-construct the landmine image. Also, pre-stack migration was found to efficiently deal with the steeply dipping landmine problem. Before migration processing, subtracting antenna coupling was used. The SAR-GPR system was tested under two conditions. The first condition is designed to simulate inhomogeneous soil under rough ground conditions and the second condition is to simulate steeply dipping buried landmine. Very strong clutter in the GPR data was exhibited in the first condition. After prestack migration, strong clutter was efficiently suppressed and a high quality landmine image was re-constructed in both experiments.</t>
  </si>
  <si>
    <t>60008435-60007711;60008435</t>
  </si>
  <si>
    <t>7403047472;7405726997</t>
  </si>
  <si>
    <t>Feng, Xuan;Sato, Motoyuki</t>
  </si>
  <si>
    <t>Sendai;Changchun</t>
  </si>
  <si>
    <t>Tohoku University;Jilin University</t>
  </si>
  <si>
    <t>60008435;60007711</t>
  </si>
  <si>
    <t>Feng X.</t>
  </si>
  <si>
    <t>Pre-stack migration applied to GPR for landmine detection</t>
  </si>
  <si>
    <t>S026656110478795X</t>
  </si>
  <si>
    <t>10.1088/0266-5611/20/6/S07</t>
  </si>
  <si>
    <t>2-s2.0-10844262630</t>
  </si>
  <si>
    <t>['weakly sensitive', 'transfer functions', 'thermal fluctuations', 'thermal effects', 'temperature instabilities', 'temperature behaviour', 'sun illumination', 'statistical properties', 'sport experiment', 'significantly pollute', 'mode spectrum', 'frequency ftf', 'fluctuations correlated', 'factor ftf', 'f day', 'different behaviours', 'data fluctuations', 'cryogenic stage', 'cmbp signal', 'cmbp ).', 'antenna devices']</t>
  </si>
  <si>
    <t>The role of systematic errors induced by thermal fluctuations is analyzed for the SPOrt experiment with the aim at estimating their impact on the measurement of the Cosmic Microwave Background Polarization (CMBP). The transfer functions of the antenna devices from temperature to data fluctuations are computed, by writing them in terms of both instrument and thermal environment parameters. In addition, the corresponding contamination maps are estimated, along with their polarized power spectra, for different behaviours of the instabilities. The result is that thermal effects are at a negligible level even for fluctuations correlated with the Sun illumination provided their frequency ftf is larger than that of the Sun illumination (f day) by a factor ftf/fday &gt; 30, which defines a requirement for the statistical properties of the temperature behaviour. The analysis with actual SPOrt operative parameters shows that the instrument is only weakly sensitive to temperature instabilities, the main contribution coming from the cryogenic stage. The contamination on the E-mode spectrum does not significantly pollute the CMBP signal and no specific data cleaning seems to be needed.</t>
  </si>
  <si>
    <t>781-791</t>
  </si>
  <si>
    <t>60083354;60083353;60083354;60083354;60083354</t>
  </si>
  <si>
    <t>6604021712;7003655337;6602825653;56549835400;55411959900</t>
  </si>
  <si>
    <t>Carretti, E.;Zannoni, M.;Macculi, C.;Cortiglioni, S.;Sbarra, C.</t>
  </si>
  <si>
    <t>Bologna;Milan</t>
  </si>
  <si>
    <t>INAF Istituto di Astrofisica Spaziale e Fisica Cosmica, Bologna;INAF Istituto di Astrofisica Spaziale e Fisica Cosmica, Milan</t>
  </si>
  <si>
    <t>60083354;60083353</t>
  </si>
  <si>
    <t>Effects of thermal fluctuations in the SPOrt experiment</t>
  </si>
  <si>
    <t>10.1051/0004-6361:20041182</t>
  </si>
  <si>
    <t>2-s2.0-10944225052</t>
  </si>
  <si>
    <t>['wave filters', 'transmission line', 'temperature co', 'taking advantages', 'size reduction', 'paper presents', 'packaged height', 'novel design', 'mobile applications', 'miniature lumped', 'ltcc substrate', 'fired ceramic', 'element realization', 'compact size', 'band selection', 'arranged vertically', 'antenna switch', '8 mm', '1 mm']</t>
  </si>
  <si>
    <t>Ceramic | General packet radio service (GPRS) | Low-temperature co-fired ceramic (LTCC) | Module | Transceiver</t>
  </si>
  <si>
    <t>This paper presents the design and results of a low-temperature co-fired ceramic (LTCC) module for tri-band general packet radio service (GPRS) mobile applications. The proposed transceiver module integrates the tri-band (EGSM900/DCS1800/PCS1900) antenna switch, the surface-acoustic-wave filters for band selection, and a fully integrated tri-band transceiver integrated circuit into one LTCC package. By taking advantages of the three-dimensional layout capability of the LTCC substrate, the embedded circuit elements can be arranged vertically for size reduction. In addition, the utilization of mutual coupling leads to a novel design of miniature lumped-element realization of the transmission line. By combining these miniature passive component designs, the proposed module features a compact size of 13.8 mm √ó 8.1 mm, with a packaged height of 1.8 mm. The module is compliant with the European Telecommunications Standards Institute regulations for GPRS mobile applications and is currently in use in commercially available mobile phones.</t>
  </si>
  <si>
    <t>2718-2724</t>
  </si>
  <si>
    <t>60005429;100821417;100821417;60005429</t>
  </si>
  <si>
    <t>7407360684;56098729400;7404990279;8434560800</t>
  </si>
  <si>
    <t>Lin, Yo Shen;Liu, Chien Chang;Li, Ko Mai;Chen, Chun Hsiung</t>
  </si>
  <si>
    <t>Taipei;Taipei</t>
  </si>
  <si>
    <t>National Taiwan University;Chi Mei Communication Systems Incorporation</t>
  </si>
  <si>
    <t>60005429;100821417</t>
  </si>
  <si>
    <t>Design of an LTCC Tri-band transceiver module for GPRS mobile applications</t>
  </si>
  <si>
    <t>10.1109/TMTT.2004.838292</t>
  </si>
  <si>
    <t>2-s2.0-10944228144</t>
  </si>
  <si>
    <t>['wave simulation', 'uniform biasing', 'successful recovery', 'structure nonuniform', 'shunt varactors', 'provides half', 'novel leaky', 'maximum gain', 'line structure', 'intermodulation due', 'frequency voltage', 'fixed frequency', 'crlh concept', 'controlled operation', 'composite right', 'circuit formulas', 'binary phase', 'bias voltages', 'beamwidth tuning', 'beamwidth functionalities', 'baseband data', 'antenna applications', 'angle scanning', 'also achieved', '50 ¬∞', '49 ¬∞', '33 ghz', '21 v', '18 dbi']</t>
  </si>
  <si>
    <t>Beamwidth tuning | Composite right/left-handed (CRLH) transmission line (TL) | Electronic scanning | Leaky-wave (LW) antenna | Left-handed metamaterials (LHMs) | Nonuniform TL | Varactor diode</t>
  </si>
  <si>
    <t>A metamaterial-based electronically controlled transmission-line structure is presented and demonstrated as a novel leaky-wave (LW) antenna with tunable radiation angle and beamwidth functionalities. This structure is in essence a composite right/left-handed (CRLH) microstrip structure incorporating varactor diodes for fixed-frequency voltage-controlled operation. Angle scanning at a fixed frequency is achieved by modulating the capacitances of the structure by adjusting the (uniform) bias voltage applied to the varactors. Beamwidth tuning is obtained by making the structure nonuniform by application of a nonuniform bias voltage distribution of the varactors. A rigorous analysis based on an extension of the CRLH concept is proposed and the corresponding dispersion curves, obtained by equivalent-circuit formulas with LC parameters extracted from full-wave simulation, are shown. A 30-cell LW antenna structure, incorporating both series and shunt varactors for optimal impedance matching and maximal tuning range, is designed. This prototype exhibits continuous scanning capability from 50¬∞ to -49¬∞ by tuning the bias voltages from 0 to 21 V at 3.33 GHz. A maximum gain of 18 dBi at broadside is also achieved. In addition, it provides half-power beamwidth variation of up to 200% with comparison to the case of uniform biasing. The effect of intermodulation due to the nonlinearity of the varactors is shown to be negligible for antenna applications. The antenna is tested in a 10-Mb/s binary phase-shift key transmission link and successful recovery of the baseband data is demonstrated.</t>
  </si>
  <si>
    <t>2678-2690</t>
  </si>
  <si>
    <t>60027550;60027550;60027550-60019141</t>
  </si>
  <si>
    <t>Los Angeles;Montreal</t>
  </si>
  <si>
    <t>University of California, Los Angeles;Polytechnique Montr√©al</t>
  </si>
  <si>
    <t>60027550;60019141</t>
  </si>
  <si>
    <t>Metamaterial-based electronically controlled transmission-line structure as a novel leaky-wave antenna with tunable radiation angle and beamwidth</t>
  </si>
  <si>
    <t>10.1109/TMTT.2004.838302</t>
  </si>
  <si>
    <t>2-s2.0-10944228688</t>
  </si>
  <si>
    <t>['switching elements', 'original signal', 'nyquist criterion', 'noise amplifiers', 'measured data', 'local elements', 'digital beamforming', 'arrival estimation', 'adaptive beamforming']</t>
  </si>
  <si>
    <t>Adaptive arrays | Digital beamforming (DBF) | Multiplexing | Smart antennas | Switching arrays</t>
  </si>
  <si>
    <t>A compact spatial multiplexing of local elements (SMILE) scheme smart antenna array with adaptive beamforming is presented. Low-noise amplifiers are implemented as switching elements to maintain a low system noise figure and allow fast switching. The switching scheme effectively reduces N RF channels to one, reducing the amount of costly RF hardware by a factor of N. The sampling rate must be higher than the signal bandwidth based on the Nyquist criterion to ensure proper restoration of the original signal. Measured data for destination of arrival estimation, beamforming, and digital data recovery demonstrate the capability and benefits of digital beamforming with this architecture.</t>
  </si>
  <si>
    <t>2732-2737</t>
  </si>
  <si>
    <t>6505988248;35194804700;36041035600</t>
  </si>
  <si>
    <t>Goshi, Darren S.;Wang, Yuanxun;Itoh, Tatsuo</t>
  </si>
  <si>
    <t>Goshi D.</t>
  </si>
  <si>
    <t>A compact digital beamforming SMILE array for mobile communications</t>
  </si>
  <si>
    <t>10.1109/TMTT.2004.837317</t>
  </si>
  <si>
    <t>2-s2.0-10944231223</t>
  </si>
  <si>
    <t>['wide band', 'virtually constant', 'verified using', 'specific waveguide', 'slot dimensions', 'single slot', 'simple equivalent', 'scattering parameters', 'performed using', 'frequency range', 'experimental results', 'excellent agreement', 'domain method', 'difference time', 'coupler problem', 'complicated structures', 'circuit parameters', 'circuit model', 'circuit analysis']</t>
  </si>
  <si>
    <t>Equivalent circuits | Moment methods (MoMs) | Rectangular waveguides | Slot arrays | Waveguide filters</t>
  </si>
  <si>
    <t>Analysis of geometrically complicated wave-guide-based slotted arrays and filters is performed using a simple equivalent-circuit model. First, the circuit parameters (inductance and capacitance) of a simple waveguide slot-coupler problem are obtained through moment-method (MoM) analysis. The values of the lumped LC elements are virtually constant over the frequency range of interest (the X-band) for specific waveguide and slot dimensions. Based on the equivalent-circuit model of a single slot of two coupled waveguides, more complicated structures are then analyzed, such as slot coupler arrays and slot-based waveguide niters. The scattering parameters of these structures are obtained through circuit analysis, and are verified using the MoM and finite-difference time-domain method. Excellent agreement is observed over a wide band of frequencies and is confirmed by experimental results.</t>
  </si>
  <si>
    <t>2691-2696</t>
  </si>
  <si>
    <t>60010491;60010491;60010491;60010491;60010491</t>
  </si>
  <si>
    <t>6603190613;7004922524;57208090295;7006839683;35556538100</t>
  </si>
  <si>
    <t>Eshrah, Islam A.;Kishk, Ahmed A.;Yakovlev, Alexander B.;Glisson, Allen W.;Smith, Charles E.</t>
  </si>
  <si>
    <t>Analysis of waveguide slot-based structures using wide-band equivalent-circuit model</t>
  </si>
  <si>
    <t>10.1109/TMTT.2004.837320</t>
  </si>
  <si>
    <t>2-s2.0-10944240887</t>
  </si>
  <si>
    <t>CCR-0113361</t>
  </si>
  <si>
    <t>['wireless lan', 'switched beams', 'stable throughput', 'slotted aloha', 'results show', 'receiver node', 'protocol design', 'presented analytically', 'offered loads', 'offered load', 'narrow range', 'multiple beams', 'hop performanoe', 'good choice', 'beam synchronization', 'approaches unity', 'also introduce']</t>
  </si>
  <si>
    <t>CSMA | Slotted Aloha | Smart antennas | Throughput | Wireless ad hoc networks | Wireless LAN</t>
  </si>
  <si>
    <t>We consider the Medium Access Oontrol (MAO) protocol design for nodes in a wireless LAN that use a wide-azimuth switched beam smart antenna system comprised of a multiple beam antenna array. The one-hop performanoe of Carrier Sense Multiple Access (CSMA) as well as Slotted Aloha for suoh a system is presented analytically and through simulation. The problem of synchronization of multiple beams in CSMA is investigated in our analysis. Our results show that, under heavy offered load conditions, OSMA is a good choice with nodes that have multiple-beam smart antennas, despite the performance loss due to the beam synchronization, providing a stable throughput that approaches unity and is invariant to fluctuations in the offered load. Slotted Aloha, on the other hand, is capable of higher peak throughput in a narrow range of offered loads as more switched beams are employed, but performance drastically reduces beyond optimum offered loads. We also introduce a method, Expanded Receive Rule (ERR), whereby the tight synohronization among different beams of a receiver node in OSMA is relaxed, which is observed to provide better throughput. Finally, we also present performance results for a 4-way-handshake-type carrier sense mechanism using multiple beam antennas. ¬© 2004 IEEE.</t>
  </si>
  <si>
    <t>1117-1129</t>
  </si>
  <si>
    <t>IEEE Transactions on Parallel and Distributed Systems</t>
  </si>
  <si>
    <t>60025152;60025152;60025152;60025152</t>
  </si>
  <si>
    <t>7006125767;7401470498;7401806880;7202079810</t>
  </si>
  <si>
    <t>Lal, Dhananjay;Jain, Vivek;Zeng, Qing An;Agrawal, Dharma P.</t>
  </si>
  <si>
    <t>Cincinnati</t>
  </si>
  <si>
    <t>University of Cincinnati</t>
  </si>
  <si>
    <t>Performance evaluation of medium access control for multiple-beam antenna nodes in a wireless LAN</t>
  </si>
  <si>
    <t>10.1109/TPDS.2004.84</t>
  </si>
  <si>
    <t>2-s2.0-11044219935</t>
  </si>
  <si>
    <t>['special case', 'physical parameters', 'optimally design', 'microstrip interconnect', 'efficiently simulate', 'constrained conditions']</t>
  </si>
  <si>
    <t>A frequency domain approach to efficiently simulate and optimally design of general microwave interconnects is proposed. A suitable error function along with some constrained conditions is defined to determine optimum values of physical parameters of a general RF interconnect. As a special case, a microstrip interconnect is optimized and compared with a conventional microstrip interconnect.</t>
  </si>
  <si>
    <t>1707-1715</t>
  </si>
  <si>
    <t>55665121100;35610273700</t>
  </si>
  <si>
    <t>Amirhosseini, M. Khalaj;Cheldavi, A.</t>
  </si>
  <si>
    <t>Amirhosseini M.</t>
  </si>
  <si>
    <t>Optimum design of microstrip RF interconnects</t>
  </si>
  <si>
    <t>10.1163/1569393042955207</t>
  </si>
  <si>
    <t>2-s2.0-11044223194</t>
  </si>
  <si>
    <t>['systematic analysis', 'new results', 'mathematically involved', 'matching technique', 'major drawback', 'loaded top', 'difference time', 'dielectric materials', 'analyzed numerically']</t>
  </si>
  <si>
    <t>Top-hat monopole antennas have many desirable characteristics that include high polarization purity and low fabrication cost. A major drawback of such antennas is their inherently narrow bandwidth. Among many techniques developed to overcome this problem is to load the antenna with dielectric materials. Loaded top-hat monopole antennas have been analyzed numerically only via a mode-matching technique that is both limited and mathematically involved. In this research, we present a systematic analysis and an optimization process based on finite-difference time-domain (FDTD) method for top-hat monopole antennas loaded with layered dielectric material and radiating above an infinite and finite ground plane. Both lossless and lossy dielectric loadings are used. Results are verified by comparison with corresponding published data. New results are presented which show wider matching bandwidths and higher antenna efficiencies.</t>
  </si>
  <si>
    <t>1689-1706</t>
  </si>
  <si>
    <t>60011073;60011073</t>
  </si>
  <si>
    <t>6603614143;6701798691</t>
  </si>
  <si>
    <t>Zunoubi, M. R.;Kalhor, H. A.</t>
  </si>
  <si>
    <t>New Paltz</t>
  </si>
  <si>
    <t>SUNY New Paltz</t>
  </si>
  <si>
    <t>Zunoubi M.R.</t>
  </si>
  <si>
    <t>A systematic analysis of top-hat monopole antennas loaded with radially layered materials</t>
  </si>
  <si>
    <t>10.1163/1569393042955162</t>
  </si>
  <si>
    <t>2-s2.0-11044225591</t>
  </si>
  <si>
    <t>['scdma system', 'optimal design', 'mom ),', 'genetic algorithm', 'efficient procedure', 'also proposed']</t>
  </si>
  <si>
    <t>Based on genetic algorithm and method of moments (MoM), an efficient procedure is proposed in this paper for the optimal design of smart antenna elements. The configuration of a novel coaxial collinear printed dipole antenna is also proposed, which is used as an element in the circular smart antenna array. In our analysis, the effects of mutual coupling among elements are examined in detail, and the accuracy of our procedure has been checked in the design of experimental antenna arrays used in a TD-SCDMA system.</t>
  </si>
  <si>
    <t>1671-1678</t>
  </si>
  <si>
    <t>60025578;60024350;60025578</t>
  </si>
  <si>
    <t>56489139300;7003817261;57212729556</t>
  </si>
  <si>
    <t>Gao, F.;Shan, R. H.;Liu, Q. Z.</t>
  </si>
  <si>
    <t>Xi'an;Changsha</t>
  </si>
  <si>
    <t>Xidian University;National University of Defense Technology</t>
  </si>
  <si>
    <t>60025578;60024350</t>
  </si>
  <si>
    <t>Gao F.</t>
  </si>
  <si>
    <t>A novel circular smart antenna array implementation and its analysis with mutual coupling</t>
  </si>
  <si>
    <t>10.1163/1569393042955180</t>
  </si>
  <si>
    <t>2-s2.0-11044226941</t>
  </si>
  <si>
    <t>['vsp method', 'vsp algorithm', 'trial solution', 'rectangular arrays', 'readily met', 'operations known', 'iteratively improve', 'healing arrays', 'empty set', 'e .,', 'design wide', 'design specifications', 'design constraints', 'constraint sets', 'band self', 'band adaptive']</t>
  </si>
  <si>
    <t>Broad-band operation | Self-healing | Smart antenna arrays | Vector space projections (VSPs)</t>
  </si>
  <si>
    <t>We use vector space projection (VSP) methods to design wide-band adaptive and self-healing arrays. Rectangular arrays are assumed but the VSP algorithm can be applied to any configuration. In the VSP method, we formulate a set of design constraints and then iteratively improve on a trial solution by operations known as "alternating projections." When all of the constraint sets are convex and the intersection of these sets is not the empty set, we can meet the design specifications in a finite dimensional setting. In our simulations, we show that reasonable design constraints are readily met. We demonstrate that VSP is useful for broad-band self-healing, i.e., the reconfiguration of the array when some broad-band elements fail to operate. Finally we compare our results with a known design procedure for broadband antenna arrays. ¬© 2004 IEEE.</t>
  </si>
  <si>
    <t>3228-3236</t>
  </si>
  <si>
    <t>60002873;60002873;60002873</t>
  </si>
  <si>
    <t>55456890100;7202245554;7409387247</t>
  </si>
  <si>
    <t>Gu, Junjie;Stark, Henry;Yang, Yongyi</t>
  </si>
  <si>
    <t>Illinois Institute of Technology</t>
  </si>
  <si>
    <t>Gu J.</t>
  </si>
  <si>
    <t>Wide-Band smart antenna design using vector space projection methods</t>
  </si>
  <si>
    <t>10.1109/TAP.2004.836408</t>
  </si>
  <si>
    <t>2-s2.0-11144256555</t>
  </si>
  <si>
    <t>['single snapshot', 'phases applied', 'phase variation', 'paper addresses', 'new phase', 'fixed magnitude', 'd3ls ),', 'antenna elements', 'adaptive weights', 'adaptive processing']</t>
  </si>
  <si>
    <t>Adaptive signal processing | Direct data domain approach | Phase-only adative algorithm</t>
  </si>
  <si>
    <t>Generally, adaptive antenna arrays operate by changing the complex adaptive weights consisting of both magnitudes and phases applied at each of the antenna elements. However, it is easier to require the adaptive weights have only phase variation with a fixed magnitude at each of the antenna elements. Hence, this paper addresses the phase only adaptive systems whose weights have a fixed magnitude through a new phase only adaptive method based on a direct data domain least squares approach (D3LS), which utilize only a single snapshot of the data for adaptive processing. ¬© 2004 IEEE.</t>
  </si>
  <si>
    <t>3265-3272</t>
  </si>
  <si>
    <t>55462190800;55650323300</t>
  </si>
  <si>
    <t>Choi, Won Suk;Sarkar, Tapan K.</t>
  </si>
  <si>
    <t>Choi W.</t>
  </si>
  <si>
    <t>Phase-only adaptive processing based on a direct data domain least squares approach using the conjugate gradient method</t>
  </si>
  <si>
    <t>10.1109/TAP.2004.836410</t>
  </si>
  <si>
    <t>2-s2.0-11144273332</t>
  </si>
  <si>
    <t>Nokia Foundation</t>
  </si>
  <si>
    <t>['wire radius', 'wire model', 'varied without', 'time domain', 'sibc includes', 'removed prior', 'proposed model', 'new implementation', 'impedance function', 'frequency domain', 'frequency approximation', 'existing model', 'cell thin', 'approximation coefficients', 'analytical results']</t>
  </si>
  <si>
    <t>Conductivity | Finite-difference time-domain (FDTD) methods | Rational approximation | Wire antennas</t>
  </si>
  <si>
    <t>To include dispersive loss into a sub-cell thin-wire model, a new implementation of a surface-impedance boundary condition (SIBC) is proposed. The surface-impedance function is approximated in the frequency domain by a series of first-order rational functions allowing straightforward transform into time domain. The contribution of the wire radius is included in the surface-impedance function extending the model to very thin or poorly conducting metal wires. Further, the SIBC includes the direct-current (dc) resistance. The approximation for the SIBC is chosen such that the dependence on the wire radius and conductivity can be removed prior to the computation of the approximation coefficients. Consequently, the wire radius and conductivity can be varied without re-computing the coefficients. The proposed model is compared with an existing SIBC wire model based on the high-frequency approximation and Prony's method, NEC-2 generated reference data, and analytical results. The results indicate enhanced accuracy at a reduced computational cost as compared with an existing model. ¬© 2004 IEEE.</t>
  </si>
  <si>
    <t>3364-3372</t>
  </si>
  <si>
    <t>M√§kinen, Riku M.</t>
  </si>
  <si>
    <t>M√§kinen R.M.</t>
  </si>
  <si>
    <t>An efficient surface-impedance boundary condition for thin wires of finite conductivity</t>
  </si>
  <si>
    <t>10.1109/TAP.2004.836426</t>
  </si>
  <si>
    <t>2-s2.0-11144276043</t>
  </si>
  <si>
    <t>['simulation results', 'noise resulting', 'necessarily smaller', 'metallic plates', 'infinite array', 'finite arrays', 'average signal', 'arrays consisting', 'array solution', 'approach based']</t>
  </si>
  <si>
    <t>Noise | Phased array | Sensitivity</t>
  </si>
  <si>
    <t>An approach based on the method of moments is presented for the computation of the sensitivity of infinite and finite receiving phased arrays with active beamforming networks. The sensitivity is characterized in terms of signal-to-noise element patterns. Coupling of noise through the array is included in the analysis, as well as noise resulting from losses in the antennas. Simulation results are shown for arrays consisting of tapered-slot antennas made of metallic plates. For finite arrays, the average signal-to-noise ratio per element is not necessarily smaller than in the infinite-arraycase. For an 8 √ó 8 array, the average signal-to-noise element pattern is somewhat more narrow than for the infinite array. At broadside, the sensitivity of relatively small arrays (4 √ó 4 to 8 √ó 8) is described within order 1 dB by the infinite-array solution. ¬© 2004 IEEE.</t>
  </si>
  <si>
    <t>3245-3256</t>
  </si>
  <si>
    <t>60000874;60000874;60000874</t>
  </si>
  <si>
    <t>6603945085;16031776100;15050300600</t>
  </si>
  <si>
    <t>Craeye, Christophe;Parvais, Bertrand;Dardenne, Xavier</t>
  </si>
  <si>
    <t>MoM simulation of signal-to-noise patterns in infinite and finite receiving antenna arrays</t>
  </si>
  <si>
    <t>10.1109/TAP.2004.836416</t>
  </si>
  <si>
    <t>2-s2.0-11144284749</t>
  </si>
  <si>
    <t>DP0210989</t>
  </si>
  <si>
    <t>['without making', 'two antennas', 'thin enough', 'standard 5', 'reflection coefficient', 'pcmcia card', 'mutual coupling', 'mm thickness', 'microwave transceivers', 'microstrip feed', 'low cost', 'ieee 802', 'easy integration', 'antenna pair', 'antenna input', 'also presented', 'also known', 'allowing users', '54 mb', '35 ghz', '20 db', '10 db']</t>
  </si>
  <si>
    <t>Broadband | Diversity | E shaped | IEEE 802.11 | Patch antenna | Wireless | Wireless computer local area networks (WLAN)</t>
  </si>
  <si>
    <t>Thin, broad-band, E-shaped microstrip patch antennas (ESPAs), operating in the 5-6 GHz frequency range, are presented. They are intended for high-speed (IEEE 802.11a, 54 Mb/s) wireless computer local area networks (WLAN) and other wireless communication systems. They are suitable for WLAN adaptor cards in the PCMCIA (also known as PC) format, allowing users of current notebook computers to upgrade to this high-speed wireless standard at a low cost. Importantly, our antennas are thin enough to be accommodated in a PCMCIA card of standard 5-mm thickness, without making the antenna end thicker than the card itself. Two different closely spaced antenna pairs are also presented for diversity. A new ESPA configuration with a microstrip feed is presented for easy integration with microwave transceivers. In all cases, within the two IEEE 802.11a WLAN bands (5.15-5.35 GHz and 5.725-5.825 GHz), the reflection coefficient at the antenna input is &lt; -10 dB and in both antenna pair. s, mutual coupling between the two antennas is &lt; -20 dB. ¬© 2004 IEEE.</t>
  </si>
  <si>
    <t>3213-3219</t>
  </si>
  <si>
    <t>60019544;60019544;60019544-60001481</t>
  </si>
  <si>
    <t>North Ryde;Sydney</t>
  </si>
  <si>
    <t>Macquarie University;CSIRO Ict Centre</t>
  </si>
  <si>
    <t>60019544;60001481</t>
  </si>
  <si>
    <t>E-shaped patch antennas for high-speed wireless networks</t>
  </si>
  <si>
    <t>10.1109/TAP.2004.836412</t>
  </si>
  <si>
    <t>2-s2.0-11144292165</t>
  </si>
  <si>
    <t>['two terms', 'special functions', 'spatial regions', 'second one', 'said discontinuity', 'recurrence equations', 'point contribution', 'optical character', 'novel class', 'integral end', 'incomplete hankel', 'incomplete functions', 'geometrical optics', 'general theory', 'general properties', 'first one', 'field radiated', 'electromagnetic problems', 'discontinuous character', 'diffracted field', 'derived using', 'classical theory', 'bessel functions']</t>
  </si>
  <si>
    <t>Asymptotic approximants | Geometrical optics (GO) fields existence regions | Incomplete Bessel functions | Incomplete Hankel functions | Near-field GO fields | Special functions</t>
  </si>
  <si>
    <t>A novel class of special functions for electromagnetics is presented. Formed by the incomplete Hankel and modified Bessel functions, this class allows solving electromagnetics problems concerning truncated cylindrical structures. The differential and recurrence equations of these functions feature additional terms with respect to the classical theory of the Hankel and Bessel functions. The general properties, the most important analytical characteristics, and the large argument asymptotic approximations of the incomplete functions are derived using the steepest descent path (SDP) technique, showing that each special function splits into two terms. The first one has a discontinuous character and is linked to the saddle-point(s) contribution(s), while the second one, arising from the integral end-point contribution(s), compensates exactly the said discontinuity. In the solution of electromagnetic problems, the first term describes the geometrical optics (GO) field, the diffracted field being described by the second one. The general theory is employed to find the closed form analytical solution of the field radiated from a uniform line current source. Using the properties of the incomplete Hankel functions, it is demonstrated that this source excites cylindrical fields having optical character. Finally, the shape of the spatial regions where the GO solution cannot be applied is determined and discussed in details. ¬© 2004 IEEE.</t>
  </si>
  <si>
    <t>3373-3389</t>
  </si>
  <si>
    <t>Incomplete Hankel and modified bessel functions: A class of special functions for electromagnetics</t>
  </si>
  <si>
    <t>10.1109/TAP.2004.835269</t>
  </si>
  <si>
    <t>2-s2.0-11144299731</t>
  </si>
  <si>
    <t>['time variations', 'square error', 'phase characteristics', 'patch antenna', 'paper reports', 'obtained three', 'new method', 'harmonic components', 'geometrical center', 'fsp around', 'experimental results', 'doppler frequency', 'antenna using', '5 ¬∞,']</t>
  </si>
  <si>
    <t>Antenna | Doppler frequency measurement | Phase characteristic | Tracking</t>
  </si>
  <si>
    <t>This paper reports on a new method of measuring the phase characteristics of an antenna using the Doppler frequency measurement technique. With this method, the antenna being tested is rotated at a rate of fsp around an axis through its geometrical center, and the phase characteristics of the antenna are calculated from the harmonic components of fsp during time variations in the Doppler frequency of radio waves emitted from the antenna. Using this, we obtained three-dimensional phase characteristics of a patch antenna with a root-mean-square error of about 0.5¬∞, and confirmed its efficacy through experimental results. ¬© 2004 IEEE.</t>
  </si>
  <si>
    <t>3312-3318</t>
  </si>
  <si>
    <t>101286246;101286246;101286246;101286246;60021523;101286246;101286246</t>
  </si>
  <si>
    <t>55789677600;56210349200;7003408015;55660808200;16835108700;57208274641;55729536900</t>
  </si>
  <si>
    <t>Liu, Qinghui;Tsuruta, Seiitsu;Asari, Kazuyoshi;Ping, Jinsong;Kikuchi, Fuyuhiko;Matsumoto, Koji;Kawano, Nobuyuki</t>
  </si>
  <si>
    <t>Hayama;Mizusawa</t>
  </si>
  <si>
    <t>The Graduate University for Advanced Studies;Earth Rotation Division</t>
  </si>
  <si>
    <t>60021523;101286246</t>
  </si>
  <si>
    <t>Liu Q.</t>
  </si>
  <si>
    <t>New method of measuring phase characteristics of antenna using doppler frequency measurement technique</t>
  </si>
  <si>
    <t>10.1109/TAP.2004.836411</t>
  </si>
  <si>
    <t>2-s2.0-11144305952</t>
  </si>
  <si>
    <t>['radiating patch', 'proposed structure', 'proposed antennas', 'polarized radiation', 'paper proposes', 'multiple frequencies', 'measurements show', 'lower profile', 'low cross', 'coupling slot', 'back radiation']</t>
  </si>
  <si>
    <t>Aperture coupled microstrip antenna (ACMSA) | Cross and co-polarized radiation | Ratio of front-back radiation</t>
  </si>
  <si>
    <t>This paper proposes a class of cavity-backed aperture coupled microstrip antennas and relevant design procedures. In the proposed structure, the radiating patch and the microstrip feed line are both fabricated on the top of a substrate, a coupling slot is etched on the bottom of the substrate, and a back-cavity is employed to block back radiation from the slot. The proposed antenna structures have potential for the implementation of lower profile and compact antenna size. Simulations and measurements show that the proposed antennas can operate at multiple frequencies with very good the ratio of front-back radiation and very low cross-polarized radiation. ¬© 2004 IEEE.</t>
  </si>
  <si>
    <t>3397-3401</t>
  </si>
  <si>
    <t>7005923196;7403679208</t>
  </si>
  <si>
    <t>Rao, Qinjiang;Johnston, Ronald H.</t>
  </si>
  <si>
    <t>Rao Q.</t>
  </si>
  <si>
    <t>Modified aperture coupled microstrip antenna</t>
  </si>
  <si>
    <t>10.1109/TAP.2004.836415</t>
  </si>
  <si>
    <t>2-s2.0-11144306538</t>
  </si>
  <si>
    <t>['multipole expansion', 'field measured', 'antenna far', 'anechoic room']</t>
  </si>
  <si>
    <t>Electric field integral equation (EFIE) | Fast multipole method (FMM) | Integral equation | Multilevel fast multipole techniques | Multipole expansion | Near-field to far-field transformation</t>
  </si>
  <si>
    <t>We are interested in deducing the coupling between an antenna and some surrounding structures via the only knowledge of the antenna far-field measured in an anechoic room. A new approach based on a multipole expansion of the Green's kernel is considered to evaluate the field in the vicinity of the antenna. Some numerical experiments illustrate the efficiency of the multipole techniques compared to the physical optic approach. ¬© 2004 IEEE.</t>
  </si>
  <si>
    <t>3329-3336</t>
  </si>
  <si>
    <t>60030119;60030119;60030119-60010578;60017694</t>
  </si>
  <si>
    <t>57224224429;7004203532;6506154039;6507590161</t>
  </si>
  <si>
    <t>Bartoli, Nathalie;Collino, Francis;Dodu, Fabrice;Koleck, Thierry</t>
  </si>
  <si>
    <t>Toulouse;Paris;Paris</t>
  </si>
  <si>
    <t>CERFACS;CNES Centre National d'Etudes Spatiales;Coll√®ge de France</t>
  </si>
  <si>
    <t>60030119;60017694;60010578</t>
  </si>
  <si>
    <t>Bartoli N.</t>
  </si>
  <si>
    <t>A far-near field transformation using the fast multipole techniques</t>
  </si>
  <si>
    <t>10.1109/TAP.2004.836413</t>
  </si>
  <si>
    <t>2-s2.0-11144306539</t>
  </si>
  <si>
    <t>['ultimate goal', 'service band', 'reflected pulse', 'receiver geometries', 'receiver distances', 'radio paths', 'limestone wall', 'involve one', 'incident angle', 'experiment described', 'equal transmitter', 'brick walls', 'brick wall', '28 ghz']</t>
  </si>
  <si>
    <t>28 GHz | Local Multipoint Distribution Service (LMDS) | Radio wave propagation | Rough surface | Scattering</t>
  </si>
  <si>
    <t>In this study we investigated the Local Multipoint Distribution-Service band (28 GHz) rough surface scattering properties of limestone and brick walls. Our ultimate goal is to understand the characteristics of radio paths that involve one or more bounces from these walls. In the experiment described here, we processed impulse response data to produce power delay profiles and calculate relevant channel metrics. In particular, we investigated the scattered signal behavior for different incident angles and transmitter-receiver geometries. Using the reflected pulse width and maximum excess delay derived from each power delay profile, we found that limestone and brick walls exhibited measurable diffuse scattering. The reflected pulse from a limestone wall has more maximum excess delay spread than does a brick wall at the - 15 dB power threshold. The mean maximum excess delay for the reflected pulse for the limestone wall measurement configurations was more than twice that of the brick wall. With equal transmitter and receiver distances to the wall, we found that the maximum excess delay decreased and the perpendicular reflection coefficient increased with incident angle. ¬© 2004 IEEE.</t>
  </si>
  <si>
    <t>60027090-60024266;60027090;60027090;60027090</t>
  </si>
  <si>
    <t>7003509315;7202310159;7004142938;7101821474</t>
  </si>
  <si>
    <t>Dillard, Cindy L.;Gallagher, Timothy M.;Bostian, Charles W.;Sweeney, Dennis G.</t>
  </si>
  <si>
    <t>Blacksburg;Oak Ridge</t>
  </si>
  <si>
    <t>Virginia Polytechnic Institute and State University;Oak Ridge National Laboratory</t>
  </si>
  <si>
    <t>60027090;60024266</t>
  </si>
  <si>
    <t>Dillard C.</t>
  </si>
  <si>
    <t>Rough surface scattering from exterior walls at 28 GHz</t>
  </si>
  <si>
    <t>10.1109/TAP.2004.836402</t>
  </si>
  <si>
    <t>2-s2.0-11144306922</t>
  </si>
  <si>
    <t>['prototype four', 'polar levels', 'paper presents', 'one polarization', 'novel design', 'ground plane', 'feed circuits', 'coupled feed', 'cost broad', 'band dual', 'antenna uses', '30 db', '20 db']</t>
  </si>
  <si>
    <t>Arrays | Broad-band antenna | Dual-polarized antennas | Microstrip antennas | Printed antennas</t>
  </si>
  <si>
    <t>This paper presents a novel design of low-cost broad-band dual-polarized microstrip arrays. The antenna uses the slot-coupled feed for one polarization, while the microstrip line feed with slotted ground plane is used for the other polarization. It can make good use of the space on both sides of the ground plane, as the feed circuits for two orthogonal polarizations are placed on each side of the ground plane, respectively. The prototype four-element array designed at C band yields a bandwidth of more than 14% at both ports, and isolation below -30 dB. Good broadside radiation patterns are observed, and the cross-polar levels are below -20 dB at both E- and H-planes. ¬© 2004 IEEE.</t>
  </si>
  <si>
    <t>7403257414;9239877500</t>
  </si>
  <si>
    <t>Gao, S.;Sambell, A.</t>
  </si>
  <si>
    <t>Gao S.</t>
  </si>
  <si>
    <t>Low-cost dual-polarized printed array with broad bandwidth</t>
  </si>
  <si>
    <t>10.1109/TAP.2004.836398</t>
  </si>
  <si>
    <t>2-s2.0-11144319494</t>
  </si>
  <si>
    <t>['z plane', 'two semi', 'tilted beam', 'sector beam', 'paper presents', 'moon antenna', 'hma ),', 'h plane', 'frequency range', 'e plane', 'circular top', 'bottom plate', 'backward radiation', '200 ¬∞.', '14 ghz', '100 ¬∞.']</t>
  </si>
  <si>
    <t>Cylindrical finite-difference time-domain (FDTD) method | Small aperture antenna | Tilted beam formation | Wide radiation</t>
  </si>
  <si>
    <t>This paper presents a half-moon antenna (HMA), which is composed of two semi-circular top and bottom conducting plates joined by a rectangular conducting plate. The HMA has a wide radiation beam. Radiation in the y - z plane (in the E plane) is hemispherical with a half-power beam width (HPBW) of more than 200¬∞. Radiation in the x - y plane (in the H plane) forms a sector beam with an HPBW of more than 100¬∞. To reduce the backward radiation and improve the gain, chokes are added to the HMA. An increase in the gain of approximately 1 dB is obtained. In order to obtain a tilted beam. the radius of the bottom plate is reduced. The maximum beam direction of the tilted beam Œ∏max is not sensitive to frequency. Within a frequency range of 11 to 14 GHz (24%), Œ∏max = 167¬∞ ¬± 2¬∞. The gain is found to be G = 9.5 ¬± 0.5 dBi within this same frequency range. ¬© 2004 IEEE.</t>
  </si>
  <si>
    <t>3237-3244</t>
  </si>
  <si>
    <t>60030526;60030526-60021893;60030526-60031293;60030526;60030526</t>
  </si>
  <si>
    <t>55633340100;55476371300;7202015186;6505964770;56405174700</t>
  </si>
  <si>
    <t>Nakano, Hisamatsu;Yamamoto, Yusuke;Seto, Masaaki;Hitosugi, Kazuo;Yamauchi, Junji</t>
  </si>
  <si>
    <t>Tokyo;Tokyo;Ohta-ku</t>
  </si>
  <si>
    <t>NEC Corporation;Hosei University;Canon Inc.</t>
  </si>
  <si>
    <t>60031293;60030526;60021893</t>
  </si>
  <si>
    <t>A Half-Moon Antenna</t>
  </si>
  <si>
    <t>10.1109/TAP.2004.836427</t>
  </si>
  <si>
    <t>2-s2.0-11144321354</t>
  </si>
  <si>
    <t>['wd binaries', 'wd ).', 'reference model', 'rate estimates', 'range 0', 'pulsar binaries', 'pulsar beaming', 'obtain rtot', 'likely values', 'frequency band', 'coalescing ns', '25 myr', '20 smaller', '10 myr']</t>
  </si>
  <si>
    <t>Binaries: close | Gravitational waves | Stars: neutron | White dwarfs</t>
  </si>
  <si>
    <t>We consider the statistics of pulsar binaries with white dwarf companions (NS-WD). Using the statistical analysis method developed by Kim and coworkers, we calculate the Galactic coalescence rate of NS-WD binaries due to gravitational wave emission. We find that the most likely values for the total Galactic coalescence rate (Rtot) of NS-WD binaries lie in the range 0.2-10 Myr-1, depending on different assumed pulsar population models. For our reference model, we obtain Rtot = 4.1 -2.56+2.25 Myr-1 at a 68% statistical confidence level. These rate estimates are not corrected for pulsar beaming, and as such they are found to be about a factor of 20 smaller than the Galactic coalescence rate estimates for double neutron star systems. Based on our rate estimates, we calculate the gravitational wave background due to coalescing NS-WD binaries out to extragalactic distances within the frequency band of the Laser Interferometer Space Antenna. We find the contribution from NS-WD binaries to the gravitational wave background to be negligibly.</t>
  </si>
  <si>
    <t>1109-1117</t>
  </si>
  <si>
    <t>60007363;60007363;60003771;60007363</t>
  </si>
  <si>
    <t>55153739600;25649418500;7007155092;7402587169</t>
  </si>
  <si>
    <t>Kim, Chunglee;Kalogera, Vassiliki;Lorimer, Duncan R.;White, Tiffany</t>
  </si>
  <si>
    <t>Evanston;Manchester</t>
  </si>
  <si>
    <t>Northwestern University;The University of Manchester</t>
  </si>
  <si>
    <t>60007363;60003771</t>
  </si>
  <si>
    <t>Kim C.</t>
  </si>
  <si>
    <t>The probability distribution of binary pulsar coalescence rates. II. Neutron star-white dwarf binaries</t>
  </si>
  <si>
    <t>10.1086/424954</t>
  </si>
  <si>
    <t>2-s2.0-11144330599</t>
  </si>
  <si>
    <t>['viz .,', 'spheroidal wave', 'spheroidal surface', 'spheroidal nf', 'spheroidal near', 'spheroidal coordinates', 'specified near', 'sampling surface', 'requires knowledge', 'radiating structure', 'paper presents', 'oblate spheroid', 'oblate algorithms', 'new transformation', 'making use', 'information associated', 'full far', 'filament dipole', 'field geometry', 'ff transformation', 'eigenfunction expansion', 'closely conform']</t>
  </si>
  <si>
    <t>Algorithms | Antennas | Eigenvalues and eigenfunctions | Near-field measurements | Near-field transformation</t>
  </si>
  <si>
    <t>This paper presents a near-field to far-field (NF-FF) transformation for antenna and scatterer radiation evaluation. The transformation allows practical computation by making use of a sampling surface in the near-field that is spheroidal in shape: namely a prolate or oblate spheroid. The resulting vector wave equation does not support orthogonal vector solutions in spheroidal coordinates and instead rectangular field components are solved for using the scalar wave equation in spheroidal coordinates. The new transformation only requires knowledge of the completely-specified near-field electric field along the spheroidal transformation surface and does not need any information associated with the corresponding magnetic field. The benefit of using a spheroidal near-field geometry is its ability to closely conform to both linear and planar radiating structures while still permitting evaluation of the full far-field radiation pattern. Our approach makes use of an eigenfunction expansion of spheroidal wave-harmonics to develop two distinct, yet closely related, NF-FF transformation algorithms for each type of spheroidal surface. The spheroidal NF-FF transformation is validated and performance assessed using a well-characterized radiation structure. By applying the prolate and oblate algorithms to a radiating structure with known analytical near- and far-field electric fields, viz., a filament dipole with sinusoidal current distribution, we are able to setup and conduct multiple numerical tests that serve as a proof-of-concept for the spheroidal NF-FF transformation. ¬© 2004 IEEE.</t>
  </si>
  <si>
    <t>3337-3349</t>
  </si>
  <si>
    <t>100318818;60027090</t>
  </si>
  <si>
    <t>37051466600;7006247497</t>
  </si>
  <si>
    <t>Ricciardi, Gerald F.;Stutzman, Warren L.</t>
  </si>
  <si>
    <t>Blacksburg;Silver Spring</t>
  </si>
  <si>
    <t>Virginia Polytechnic Institute and State University;Technology Service Corporation</t>
  </si>
  <si>
    <t>60027090;100318818</t>
  </si>
  <si>
    <t>Ricciardi G.F.</t>
  </si>
  <si>
    <t>A near-field to far-field transformation for spheroidal geometry utilizing an eigenfunction expansion</t>
  </si>
  <si>
    <t>10.1109/TAP.2004.836445</t>
  </si>
  <si>
    <t>2-s2.0-11144332132</t>
  </si>
  <si>
    <t>ECS-9983460</t>
  </si>
  <si>
    <t>['study reports', 'resulting performance', 'radiation pattern', 'packaging issues', 'laptop chassis', 'host structure', 'formalized procedure', 'demanding applications', 'candidate positions', 'antenna onto', 'also included']</t>
  </si>
  <si>
    <t>Antenna integration | Antenna packaging | Reconfigurable antenna</t>
  </si>
  <si>
    <t>This study reports on the integration of a novel reconfigurable microstrip antenna capable of reconfiguring both its radiation pattern and frequency response onto a generic laptop computer structure. The purpose of such an exercise is to provide the relevant information necessary to integrate high performance antennas onto structures that can be used in ad hoc communication scenarios as well as other demanding applications. To pre-evaluate candidate antenna locations on the laptop chassis, an electromagnetic visibility study (EVS) is performed. Once integrated into candidate positions that have been analyzed by the EVS, the operation of the antenna on the host structure is measured and assessed with consideration to several realistic electromagnetic environments. The resulting performance and packaging issues are discussed. A formalized procedure for the integration of the antenna onto any host chassis using the EVS as a tool is also included. ¬© 2004 IEEE.</t>
  </si>
  <si>
    <t>3220-3227</t>
  </si>
  <si>
    <t>60000745;60000745-60017016;60000745;60000745;60000745</t>
  </si>
  <si>
    <t>7005239216;55468542000;7409380195;6507268938;7101803680</t>
  </si>
  <si>
    <t>Huff, Greg H.;Feng, Judy;Zhang, Shenghui;Cung, Garvin;Bernhard, Jennifer T.</t>
  </si>
  <si>
    <t>Arlington;Urbana</t>
  </si>
  <si>
    <t>BAE Systems Inc.;University of Illinois Urbana-Champaign</t>
  </si>
  <si>
    <t>60017016;60000745</t>
  </si>
  <si>
    <t>Huff G.</t>
  </si>
  <si>
    <t>Directional reconfigurable antennas on laptop computers: Simulation, measurement and evaluation of candidate integration positions</t>
  </si>
  <si>
    <t>10.1109/TAP.2004.836425</t>
  </si>
  <si>
    <t>2-s2.0-11144348273</t>
  </si>
  <si>
    <t>['whole head', 'two species', 'transcript cycles', 'sensitive component', 'requires interactions', 'rare mating', 'per immunostaining', 'mating time', 'light intensity', 'hybrid lines', 'higher levels', 'genetically determined', 'dorsal regions', 'cry transcripts', 'cry mrna', 'cry gene', 'constantly expressed', 'circadian clock', 'central brain', 'bactrocera tryoni', 'bactrocera neohumeralis', 'antennal lobes', 'also observed']</t>
  </si>
  <si>
    <t>Two sibling species of tephritid fruit fly, Bactrocera tryoni and Bactrocera neohumeralis, are differentiated by their time of mating, which is genetically determined and requires interactions between the endogenous circadian clock and light intensity. The cryptochrome (cry) gene, a light-sensitive component of the circadian clock, was isolated in the two Bactrocera species. The putative amino acid sequence is identical in the two species. In the brain, in situ hybridization showed that cry is expressed in the lateral and dorsal regions of the central brain where PER immunostaining was also observed and in a peripheral cell cluster of the antennal lobes. Levels of cry mRNA were analyzed in whole head, brain, and antennae. In whole head, cry is abundantly and constantly expressed. However, in brain and antennae the transcript cycles in abundance, with higher levels during the day than at night, and cry transcripts are more abundant in the brain and antennae of B. neohumeralis than in that of B. tryoni. Strikingly, these results are duplicated in hybrid lines, generated by rare mating between B. tryoni and B. neohumeralis and then selected on the basis of mating time, suggesting a role for the cry gene in the mating isolation mechanism that differentiates the species.</t>
  </si>
  <si>
    <t>2025-2036</t>
  </si>
  <si>
    <t>Genetics</t>
  </si>
  <si>
    <t>60025709;60025709-60003524;60025709-60003524;60025709;60025709</t>
  </si>
  <si>
    <t>36811617600;16640594500;57198630518;57207605512;56808207300</t>
  </si>
  <si>
    <t>An, Xin;Tebo, Molly;Song, Sunmi;Frommer, Marianne;Raphael, Kathryn A.</t>
  </si>
  <si>
    <t>The University of Sydney;Centenary Institute of Cancer Medicine and Cell Biology</t>
  </si>
  <si>
    <t>60025709;60003524</t>
  </si>
  <si>
    <t>An X.</t>
  </si>
  <si>
    <t>The cryptochrome (cry) gene and a mating isolation mechanism in tephritid fruit flies</t>
  </si>
  <si>
    <t>10.1534/genetics.104.028399</t>
  </si>
  <si>
    <t>2-s2.0-11244251881</t>
  </si>
  <si>
    <t>['various space', 'time coding', 'time codes', 'sustained improvements', 'realistic deployments', 'range operation', 'radio channel', 'office environments', 'multiple antennas', 'mobile terminal', 'input multiple', 'increased capacity', 'article reviews', 'also described', 'access point']</t>
  </si>
  <si>
    <t>The mobility and ubiquitous access afforded by wireless local area networks (WLANs) and high-performance portable products promise to revolutionize the way we live, work, and play. However, sustained improvements in the throughput of WLANs, while also supporting robust long-range operation, will require the use of multiple antennas at both the mobile terminal and the access point. This article reviews the various space-time coding and decoding technologies employed for capitalizing on the increased capacity of the multiple-input multiple-output (MIMO) radio channel. Also described is a channel sounding campaign performed in office environments, used to scope expected performance of these space-time codes in realistic deployments. ¬© 2004 IEEE.</t>
  </si>
  <si>
    <t>96-103</t>
  </si>
  <si>
    <t>60018735;60018735;60018735;60018735;60018735;60018735;60018735</t>
  </si>
  <si>
    <t>7401647077;7004863197;56246023100;55737822900;16555143400;57225409983;7102001714</t>
  </si>
  <si>
    <t>Parker, Steve;Sandell, Magnus;Yee, Mong Suan;Sun, Yong;Ismail, Mohamed;Strauch, Paul;McGeehan, Joe</t>
  </si>
  <si>
    <t>Parker S.</t>
  </si>
  <si>
    <t>Space-time codes for future WLANs: Principles, practice, and performance</t>
  </si>
  <si>
    <t>10.1109/MCOM.2004.1367561</t>
  </si>
  <si>
    <t>2-s2.0-11244264513</t>
  </si>
  <si>
    <t>['transmitting sides', 'reverberation chamber', 'reduced correlation', 'radiation efficiency', 'primarily caused', 'mutual coupling', 'mimo systems', 'mimo example', 'diversity gain', 'diversity antennas', 'different channels', 'combined effect', 'channel capacity', 'antenna arrays', 'also explain']</t>
  </si>
  <si>
    <t>MIMO systems are characterized by their maximum available capacity, which is reduced if there is correlation between the signals on different channels. The correlation is primarily caused by mutual coupling between the elements of the antenna arrays on both the receiving and transmitting sides. Similarly, diversity antennas can be characterized by a diversity gain that also is affected by mutual coupling between the antennas. We explain how such MIMO and diversity antennas with mutual coupling can be analyzed by classical embedded element patterns that can be computed by standard computer codes. In the MIMO example under investigation. the mutual coupling causes both reduced correlation, which increases the capacity, and reduced radiation efficiency, which decreases it, and the combined effect is a net capacity reduction. We also explain how radiation efficiency, diversity gain. correlation, and channel capacity can be measured in a reverberation chamber. The measurements show good agreement with simulations. ¬© 2004 IEEE.</t>
  </si>
  <si>
    <t>104-112</t>
  </si>
  <si>
    <t>60000990;100453864</t>
  </si>
  <si>
    <t>7101988263;7006707338</t>
  </si>
  <si>
    <t>Kildal, Per Simon;Rosengren, Kent</t>
  </si>
  <si>
    <t>Gothenburg;Kalmar</t>
  </si>
  <si>
    <t>Chalmers University of Technology;Flextronics Design</t>
  </si>
  <si>
    <t>Kildal P.</t>
  </si>
  <si>
    <t>Correlation and capacity of MIMO systems and mutual coupling, radiation efficiency, and diversity gain of their antennas: Simulations and measurements in a reverberation chamber</t>
  </si>
  <si>
    <t>10.1109/MCOM.2004.1367562</t>
  </si>
  <si>
    <t>2-s2.0-11244269519</t>
  </si>
  <si>
    <t>['supporting speeds', 'speed downlink', 'selective channels', 'peak rates', 'compelling high', 'air assessment', '37 mb', '200 km']</t>
  </si>
  <si>
    <t>Coupled with a robust and efficient OFDM air interface, MIMO technologies lead to a very compelling high-speed data downlink solution for future wireless systems. This article presents Nortel Networks' MIMO-OFDM concept prototype and measured performance results. This prototype has been developed in the framework of a Nortel Networks system concept for 3G evolution systems and next-generation wide area wireless networks. The prototype is based on a shared access MIMO-OFDM physical layer in the downlink, supporting adaptive modulation and coding, with peak rates up to 37 Mb/s. The uplink is based on an enhanced UMTS WCDMA physical layer. Performance for the high-speed downlink has been measured under various emulated fading conditions. The measured performance illustrates the robustness of OFDM in frequency-selective channels and high-speed mobility channels, supporting speeds as high as 200 km/h. The prototype can also be used for over-the-air assessment of the technology. ¬© 2004 IEEE.</t>
  </si>
  <si>
    <t>82-87</t>
  </si>
  <si>
    <t>60030813;60030813;60030813;60030813</t>
  </si>
  <si>
    <t>55832374800;16556758900;16554560400;36771685100</t>
  </si>
  <si>
    <t>Dubuc, Christian;Starks, David;Creasy, Tim;Hou, Yong</t>
  </si>
  <si>
    <t>Nortel Networks</t>
  </si>
  <si>
    <t>Dubuc C.</t>
  </si>
  <si>
    <t>A MIMO-OFDM prototype for next-generation wireless WANs</t>
  </si>
  <si>
    <t>10.1109/MCOM.2004.1367559</t>
  </si>
  <si>
    <t>2-s2.0-11244277084</t>
  </si>
  <si>
    <t>ECS-0424454</t>
  </si>
  <si>
    <t>['wireless communications', 'theoretical results', 'theoretical performance', 'smart antennas', 'reconfigurable antennas', 'reconfigurable antenna', 'present experimental', 'polarization characteristics', 'output systems', 'operating frequency', 'mimo systems', 'input multi', 'important role', 'existing silicon', 'distinct advantages', 'briefly introduce', 'associated technologies', 'article focuses', 'antenna aspect', 'adaptive coding']</t>
  </si>
  <si>
    <t>Multi-input multi-output systems with associated technologies such as smart antennas and adaptive coding and modulation techniques enhance channel capacity, diversity, and robustness of wireless communications as has been proven by many recent research results both theoretically and experimentally. This article focuses on the antenna aspect of MIMO systems. In particular, we emphasize the important role of the reconfigurable antenna and its links with space-time coding techniques that can be employed for further exploitation of the theoretical performance of MIMO wireless systems. The advantages of the reconfigurable antenna compared to the traditional smart antenna are discussed. Establishment of reconfigurable antennas requires novel radio frequency microelectromechnical systems technology, which has recently been developed in the authors' group. We briefly introduce this technology with emphasis on its distinct advantages over existing silicon-based MEMS technologies for reconfigurable antennas. A reconfigurable antenna design that can change its operating frequency and radiation/polarization characteristics is described. Finally, we present experimental and theoretical results from impedance and radiation performance characterization for different antenna configurations. ¬© 2004 IEEE.</t>
  </si>
  <si>
    <t>60027881;60007278;60007278;60007278;60007278;60007278</t>
  </si>
  <si>
    <t>6603852149;7004144452;7402196599;56257382400;7102330708;7003924393</t>
  </si>
  <si>
    <t>Cetiner, Bedri Artug;Jafarkhani, Hamid;Qian, Jiang Yuan;Yoo, Hui Jae;Grau, Alfred;De Flaviis, Franco</t>
  </si>
  <si>
    <t>Morehead;Irvine</t>
  </si>
  <si>
    <t>Morehead State University;University of California, Irvine</t>
  </si>
  <si>
    <t>60027881;60007278</t>
  </si>
  <si>
    <t>Cetiner B.</t>
  </si>
  <si>
    <t>Multifunctional reconfigurable MEMS integrated antennas for adaptive MIMO systems</t>
  </si>
  <si>
    <t>10.1109/MCOM.2004.1367557</t>
  </si>
  <si>
    <t>2-s2.0-11244285008</t>
  </si>
  <si>
    <t>['systems relies', 'suitable calibration', 'practical realization', 'increasing performance', 'harmonic sampling', 'digital downconversion', 'detailed analysis', 'design techniques', 'communications systems', 'clock management', 'calibration problem', 'article presents', 'array design', 'antenna structures', 'aid calibration', 'adaptive array', 'adaptive antennas']</t>
  </si>
  <si>
    <t>Adaptive antennas are recognized as a means of increasing performance of communications systems. However, practical realization of such systems relies on suitable calibration of distortion effects caused by the circuitry and antenna structures. This article presents a detailed analysis of the classes of distortion that degrade the performance of adaptive antennas. This uses the results of an adaptive antenna testbed employing an eight-element circular array to illustrate the impact of temperature on performance. Design techniques that aid calibration are then described. In particular, digital downconversion, array design, harmonic sampling, sample clock dither, and clock management are discussed as a means of designing an adaptive array with the calibration problem in mind. ¬© 2004 IEEE.</t>
  </si>
  <si>
    <t>60011520;60011520;60011520</t>
  </si>
  <si>
    <t>15133051100;7401697889;7006136339</t>
  </si>
  <si>
    <t>Tyler, Neville;Allen, Ben;Aghvami, Hamid</t>
  </si>
  <si>
    <t>Tyler N.</t>
  </si>
  <si>
    <t>Adaptive antennas: The calibration problem</t>
  </si>
  <si>
    <t>10.1109/MCOM.2004.1367563</t>
  </si>
  <si>
    <t>2-s2.0-11244287331</t>
  </si>
  <si>
    <t>['standard reference', 'single copy', 'similar experiments', 'significant loss', 'results show', 'results obtained', 'psii supercomplexes', 'psi core', 'pigment binding', 'peculiar feature', 'linker chlorophylls', 'lhci complex', 'individual pigment', 'detergent treatment', 'chlorophylls bound', 'chl b', 'carotenoid molecules', 'ben shem', 'arabidopsis thaliana', 'antenna polypeptides', 'also found', '635 ].', '4 polypeptide', '., frolow']</t>
  </si>
  <si>
    <t>Chlorophyll | Coomassie staining | LHCI | Photosystem | Stoichiometry</t>
  </si>
  <si>
    <t>We report on the results obtained by measuring the stoichiometry of antenna polypeptides in Photosystem I (PSI) from Arabidopsis thaliana. This analysis was performed by quantification of Coomassie blue binding to individual LHCI polypeptides, fractionation by SDS/PAGE, and by the use of recombinant light harvesting complex of Photosystem I (Lhca) holoproteins as a standard reference. Our results show that a single copy of each Lhca1-4 polypeptide is present in Photosystem I. This is in agreement with the recent structural data on PSI-LHCI complex [Ben Shem, A., Frolow, F. and Nelson, N. (2003) Nature, 426, 630-635]. The discrepancy from earlier estimations based on pigment binding and yielding two copies of each LHCI polypeptide per PSI, is explained by the presence of 'gap' and 'linker' chlorophylls bound at the interface between PSI core and LHCI. We showed that these chlorophylls are lost when LHCI is detached from the PSI core moiety by detergent treatment and that gap and linker chlorophylls are both Chl a and Chl b. Carotenoid molecules are also found at this interface between LHCI and PSI core. Similar experiments, performed on PSII supercomplexes, showed that dissociation into individual pigment-proteins did not produce a significant loss of pigments, suggesting that gap and linker chlorophylls are a peculiar feature of Photosystem I.</t>
  </si>
  <si>
    <t>4659-4665</t>
  </si>
  <si>
    <t>23-24</t>
  </si>
  <si>
    <t>60032256;60032256;60032256-60102127;60032256-60102127</t>
  </si>
  <si>
    <t>8848786100;6602445705;6601957007;6602309011</t>
  </si>
  <si>
    <t>Ballottari, Matteo;Govoni, Chiara;Caffarri, Stefano;Morosinotto, Tomas</t>
  </si>
  <si>
    <t>Marseille;Verona</t>
  </si>
  <si>
    <t>Aix Marseille Universit√©;Universit√† degli Studi di Verona</t>
  </si>
  <si>
    <t>60102127;60032256</t>
  </si>
  <si>
    <t>Ballottari M.</t>
  </si>
  <si>
    <t>Stoichiometry of LHCI antenna polypeptides and characterization of gap and linker pigments in higher plants Photosystem I</t>
  </si>
  <si>
    <t>10.1111/j.1432-1033.2004.04426.x</t>
  </si>
  <si>
    <t>2-s2.0-11244291020</t>
  </si>
  <si>
    <t>['type species', 'relative size', 'lobate legs', 'legs 1', 'different setation', 'caudal rami', 'accessory antenna']</t>
  </si>
  <si>
    <t>Argentina | Blias | Copepoda | Pisces | Prionotus</t>
  </si>
  <si>
    <t>Blias marplatensis sp. nov. (Copepoda, Chondracanthidae) is described from adult specimens recovered from the red searobin Prionotus nudigula Ginsburg, 1950, from Mar del Plata, Argentina. Females of the new species differ from those of B. prionoti, the unique and type species of the genus, by the presence of processes and knobs in both head and trunk, the shape of branches of antenna, by relative size and setation of legs 1 and 2 and the shape of caudal rami. Males of the new species also differ from B. prionoti in the armature of accessory antenna and by having shorter and lobate legs with different setation.</t>
  </si>
  <si>
    <t>332-335</t>
  </si>
  <si>
    <t>Acta Parasitologica</t>
  </si>
  <si>
    <t>60004518;60004518;60004518</t>
  </si>
  <si>
    <t>7003501148;6602127270;56270376700</t>
  </si>
  <si>
    <t>Timi, Juan T.;Etchegoin, Jorge A.;Lanfranchi, Ana L.</t>
  </si>
  <si>
    <t>Buenos Aires</t>
  </si>
  <si>
    <t>Consejo Nacional de Investigaciones Cient√≠ficas y T√©cnicas</t>
  </si>
  <si>
    <t>Timi J.</t>
  </si>
  <si>
    <t>Blias marplatensis sp. nov. (Copepoda, Chondracanthidae) parasitizing Prionotus nudigula (Pisces, Triglidae) from Mar del Plata, Argentina</t>
  </si>
  <si>
    <t>2-s2.0-11244291968</t>
  </si>
  <si>
    <t>['remaining challenges', 'prohibitively expensive', 'potential solutions', 'level barriers', 'growing interest', '7 ghz']</t>
  </si>
  <si>
    <t>With the availability of 7 GHz of unlicensed spectrum around 60 GHz, there is growing interest in using this resource for new consumer applications requiring very high-data-rate wireless transmission. Historically, the cost of the 60 GHz electronics, implemented in compound semiconductor technology, has been prohibitively expensive. A fully integrated CMOS solution has the potential to drastically reduce costs enough to hit consumer price points. System, circuit, and device-level barriers to a low-cost 60 GHz CMOS implementation are described, potential solutions are explored, and remaining challenges are discussed. ¬© 2004 IEEE.</t>
  </si>
  <si>
    <t>132-140</t>
  </si>
  <si>
    <t>60025038;60025038;60025038;60025038;60025038</t>
  </si>
  <si>
    <t>6603710854;7006130458;7004480773;56505644700;7102134856</t>
  </si>
  <si>
    <t>Doan, Chinh H.;Emami, Sohrab;Sobel, David A.;Niknejad, Ali M.;Brodersen, Robert W.</t>
  </si>
  <si>
    <t>Berkeley</t>
  </si>
  <si>
    <t>University of California, Berkeley</t>
  </si>
  <si>
    <t>Doan C.</t>
  </si>
  <si>
    <t>Design considerations for 60 GHz CMOS radios</t>
  </si>
  <si>
    <t>10.1109/MCOM.2004.1367565</t>
  </si>
  <si>
    <t>2-s2.0-11244311786</t>
  </si>
  <si>
    <t>['numerical investigations', 'neural networks', 'known algorithms', 'energy parameters', 'efficient algorithm', 'antenna arrays']</t>
  </si>
  <si>
    <t>The potential for the use of neural networks for optimization of antenna arrays is considered. An efficient algorithm for maximization of the energy parameters of antenna arrays is proposed. Numerical investigations and a comparison of a neural optimization algorithm to well-known algorithms are carried out.</t>
  </si>
  <si>
    <t>50-55</t>
  </si>
  <si>
    <t>Automatic Control and Computer Sciences</t>
  </si>
  <si>
    <t>100315264;100315264</t>
  </si>
  <si>
    <t>7801583654;57196532248</t>
  </si>
  <si>
    <t>Bashly, P. N.;Bogdanov, V. M.</t>
  </si>
  <si>
    <t>Rostov-on-Don</t>
  </si>
  <si>
    <t>Rostov Mil. Inst. for Rocket Defense</t>
  </si>
  <si>
    <t>Bashly P.</t>
  </si>
  <si>
    <t>Application of neurocomputers for optimization of antenna arrays</t>
  </si>
  <si>
    <t>2-s2.0-11344266950</t>
  </si>
  <si>
    <t>['us dollars', 'urban price', 'social marketing', 'smoke alarms', 'smoke alarm', 'safety devices', 'retail stores', 'relate strongly', 'readily available', 'prices expressed', 'often unaffordable', 'often prohibitively', 'offer subsidies', 'middle income', 'lower income', 'internet vendors', 'higher income', 'fair chance', 'factory work', 'country income', 'compare availability', 'booster seats', 'bicycle helmets', 'bicycle helmet', 'affordability measured']</t>
  </si>
  <si>
    <t>Objective: To compare availability, urban price, and affordability of child/family safety devices between 18 economically diverse countries. Design: Descriptive: urban price surveys by local safety organisations or shoppers. Setting: Retail stores and internet vendors. Main outcome measures: Prices expressed in US dollars, and affordability measured by hours of factory work needed to buy a child safety seat, a belt-positioning booster seat, a child bicycle helmet, and a smoke alarm. Results: Prices of child and family safety devices varied widely between countries but the variation for child safety seats and bicycle helmets did not relate strongly to country income. Safety devices were expensive, often prohibitively so, in lower income countries. Far more hours of factory work were required to earn a child safety device in lower income than middle income, and middle income than higher income, countries. A bicycle helmet, for example, cost 10 hours of factory work in lower income countries but less than an hour in higher income countries. Smoke alarms and booster seats were not available in many lower income countries. Conclusions: Bicycles and two-axle motor vehicles were numerous in lower and middle income countries, but corresponding child safety devices were often unaffordable and sometimes not readily available. The apparent market distortions and their causes merit investigation. Advocacy, social marketing, local device production, lowering of tariffs, and mandatory use legislation might stimulate market growth. Arguably, a moral obligation exists to offer subsidies that give all children a fair chance of surviving to adulthood.</t>
  </si>
  <si>
    <t>338-343</t>
  </si>
  <si>
    <t>Injury Prevention</t>
  </si>
  <si>
    <t>60031806;60031816;60027873;101821322;100393247;60071495;60031816</t>
  </si>
  <si>
    <t>6602071966;7403948600;57198249339;7006253970;7006457685;8249201800;6602934762</t>
  </si>
  <si>
    <t>Hendrie, D.;Miller, T. R.;Orlando, M.;Spicer, R. S.;Taft, C.;Consunji, R.;Zaloshnja, E.</t>
  </si>
  <si>
    <t>Philippines;United States;Australia;United States;Thailand;United States</t>
  </si>
  <si>
    <t>Manila;Providence;Perth;Washington, D.C.;Bangkok;Washington</t>
  </si>
  <si>
    <t>University of the Philippines Manila;Pacific Institute for Research and Evaluation;The University of Western Australia;Center for Global Development;Pac. Inst. for Res. and Evaluation;National SAFE KIDS Campaign</t>
  </si>
  <si>
    <t>60071495;60031816;60031806;60027873;101821322;100393247</t>
  </si>
  <si>
    <t>Hendrie D.</t>
  </si>
  <si>
    <t>Child and family safety device affordability by country income level: An 18 country comparison</t>
  </si>
  <si>
    <t>10.1136/ip.2004.005652</t>
  </si>
  <si>
    <t>2-s2.0-11444266004</t>
  </si>
  <si>
    <t>['vector conidia', 'niger workers', 'neither l', 'mortality due', 'longisporum conidia', 'field experiments', 'field conditions', 'artificially contaminated']</t>
  </si>
  <si>
    <t>Biocontrol | Disseminate | Dysaphis plantaginea | Entomopathogenic fungus | Lasius niger | Lecanicillium longisporum | Vector</t>
  </si>
  <si>
    <t>The potential for common black ant Lasius niger workers to vector conidia of the entomopathogenic fungus Lecanicillium longisporum to colonies of the rosy apple aphid Dysaphis plantaginea was assessed in laboratory and field experiments. Scanning electron microscope studies showed that L. niger workers which were artificially contaminated with L. longisporum conidia, carried conidia primarily on their tarsae but also on antennae and mandibles. Neither L. niger workers nor larvae were susceptible to infection with L. longisporum. Workers which were artificially contaminated with conidia of L. longisporum initiated infection in colonies of healthy D. plantaginea on apple. Mortality due to L. longisporum was recorded as 68.3, 30.8 and 3.7% of aphids under laboratory, semi-field and field conditions, respectively.</t>
  </si>
  <si>
    <t>757-767</t>
  </si>
  <si>
    <t>Biocontrol Science and Technology</t>
  </si>
  <si>
    <t>60015150;60104707;60104707;60015150</t>
  </si>
  <si>
    <t>16553930400;9739463600;7402348901;16193534200</t>
  </si>
  <si>
    <t>Bird, Annette E.;Hesketh, Helen;Cross, Jerry V.;Copland, Mike</t>
  </si>
  <si>
    <t>Kent;London</t>
  </si>
  <si>
    <t>East Malling Research Station;Imperial College London</t>
  </si>
  <si>
    <t>60104707;60015150</t>
  </si>
  <si>
    <t>Bird A.</t>
  </si>
  <si>
    <t>The common black ant, Lasius nigev (Hymenoptera: Formicidae), as a vector of the entomopathogen Lecanicillium longisporum to rosy apple aphid, Dysaphis plantaginea (Homoptera: Aphididae)</t>
  </si>
  <si>
    <t>10.1080/09583150410001720716</t>
  </si>
  <si>
    <t>2-s2.0-11444269880</t>
  </si>
  <si>
    <t>['vector processes', 'statistical characterization', 'special case', 'received signal', 'receive diversity', 'quite general', 'lo √®', 'filter bound', 'correlated fading', 'antenna configuration']</t>
  </si>
  <si>
    <t>Antenna diversity | Error probability</t>
  </si>
  <si>
    <t>The matched-filter bound (MFB) for continuously dispersive Rayleigh fading channels with receive diversity is derived. The treatment is quite general, as the case of discrete multipath channels with correlated fading is included in our model as a special case, and we impose no constraints with regard to the selectivity of the channel. It is assumed that a statistical characterization of the channel is available through its direction-delay-Doppler power spectral density. The Karhunen-Lo√®ve expansion for vector processes is used to describe the received signal. The MFB is analyzed with respect to several parameters characterizing the mobile radio channel, the waveform, and the antenna configuration. ¬© 2004 IEEE.</t>
  </si>
  <si>
    <t>2082-2086</t>
  </si>
  <si>
    <t>60016653-60089239;60025858;60016653</t>
  </si>
  <si>
    <t>6602093433;6701528657;6603347016</t>
  </si>
  <si>
    <t>Hadinejad-Mahram, Hafez;Dahlhaus, Dirk;Bl√∂mker, Dirk</t>
  </si>
  <si>
    <t>Iran;Switzerland;Germany</t>
  </si>
  <si>
    <t>Tehran;Zurich ZH,;Aachen</t>
  </si>
  <si>
    <t>Telecommunication Company of Iran;ETH Zurich;Rheinisch-Westf√§lische Technische Hochschule Aachen</t>
  </si>
  <si>
    <t>60089239;60025858;60016653</t>
  </si>
  <si>
    <t>Hadinejad-Mahram H.</t>
  </si>
  <si>
    <t>Matched-filter bound for binary signaling over dispersive fading channels with receive diversity</t>
  </si>
  <si>
    <t>10.1109/TCOMM.2004.838675</t>
  </si>
  <si>
    <t>2-s2.0-11844251213</t>
  </si>
  <si>
    <t>['wilted leaves', 'sex pheromone', 'selected compounds', 'salicylaldehyde combined', 'results suggest', 'populus nigra', 'phenyl acetaldehyde', 'ph could', 'ph alone', 'ph ),', 'methyl salicylate', 'male antennae', 'helicoverpa armigera', 'disrupting mating', 'black poplar', 'benzyl alcohol']</t>
  </si>
  <si>
    <t>Chinese black poplar | EAG | Helicoverpa armigera | Sex pheromone | Wilted leave volatiles | Wind-tunnel bioassay</t>
  </si>
  <si>
    <t>Electroantennogram (EAG) evaluation of selected compounds from wilted leaves of black poplar, Populus nigra, showed that phenyl acetaldehyde, methyl salicylate, (E)-2-hexenal elicited strong responses from male antennae of Helicoverpa armigera. When mixed with sex pheromone (Ph), some volatiles, e.g. phenyl acetaldehyde, benzyl alcohol, phenylethanol, methylsalicylate, linalool, benzaldehyde, (Z)-3-hexenol, (Z)-3-hexenylacetate, (Z)-6-nonenol, cineole, (E)-2-hexenal, and geraniol elicited stronger responses from male antennae than Ph alone. Wind tunnel bioassay demonstrated that various volatiles could either enhance or inhibit the effect of synthetic sex pheromone. (E)-2-hexenal, (Z)-3-hexenol and linalool in combination with Ph could not induce any male to land on source at all, whereas phenyl acetaldehyde, benzaldehyde, (Z)-6-nonenol and salicylaldehyde combined with Ph enhanced male response rates by 58.63%, 50.33%, 51.85% and 127.78%, respectively, compared to Ph alone. These results suggest that some volatiles shall modify sex pheromone caused behavior and that some of them can possibly be used as a tool for disrupting mating or for enhancing the effect of synthetic sex pheromone in the field.</t>
  </si>
  <si>
    <t>1577-1582</t>
  </si>
  <si>
    <t>60103523-60073637;60103523;60103523;60103523</t>
  </si>
  <si>
    <t>56692065100;35117727500;9734172800;7402575068</t>
  </si>
  <si>
    <t>Deng, Jian Yu;Huang, Yong Ping;Wei, Hong Yi;Du, Jia Wei</t>
  </si>
  <si>
    <t>Institute of Plant Physiology and Ecology, Shanghai Institute for Biological Sciences Chinese Academy of Sciences;Shanghai Academy of Agricultural Sciences</t>
  </si>
  <si>
    <t>60103523;60073637</t>
  </si>
  <si>
    <t>Deng J.</t>
  </si>
  <si>
    <t>EAG and behavioral responses of Helicoverpa armigera males to volatiles from poplar leaves and their combinations with sex pheromone</t>
  </si>
  <si>
    <t>10.1631/jzus.2004.1577</t>
  </si>
  <si>
    <t>2-s2.0-11844253288</t>
  </si>
  <si>
    <t>V/13</t>
  </si>
  <si>
    <t>['¬© springer', 'widespread problem', 'verlag 2004', 'sucrose accumulated', 'root biomass', 'reaction centres', 'psi primarily', 'poorly studied', 'plants decreased', 'plant growth', 'physiological level', 'physiological characterization', 'photosynthetic parameters', 'photosynthetic activity', 'overall rate', 'net result', 'mineral profile', 'mg deficiency', 'mg decreased', 'mature leaf', 'magnesium deficiency', 'hydroponic culture', 'crop plants', 'affecting productivity', 'aerial biomass', '24 days']</t>
  </si>
  <si>
    <t>Beta | Magnesium deficiency | Mineral profile | Photosynthesis | Sugars</t>
  </si>
  <si>
    <t>Magnesium deficiency in plants is a widespread problem, affecting productivity and quality in agriculture, yet at a physiological level it has been poorly studied in crop plants. Here, a physiological characterization of Mg deficiency in Beta vulgaris L., an important crop model, is presented. The impact of Mg deficiency on plant growth, mineral profile and photosynthetic activity was studied. The aerial biomass of plants decreased after 24 days of hydroponic culture in Mg-free nutrient solution, whereas the root biomass was unaffected. Analysis of mineral profiles revealed that Mg decreased more rapidly in roots than in shoots and that shoot Mg content could fall to 3 mg g -1 DW without chlorosis development and with no effect on photosynthetic parameters. Sucrose accumulated in most recently expanded leaves before any loss in photosynthetic activity. During the development of Mg deficiency, the two photosystems showed sharply contrasting responses. Data were consistent with a downregulation of PSII through a loss of antenna, and of PSI primarily through a loss of reaction centres. In each case, the net result was a decrease in the overall rate of linear electron transport, preventing an excess of reductant being produced during conditions under which sucrose export away from mature leaf was restricted. ¬© Springer-Verlag 2004.</t>
  </si>
  <si>
    <t>344-355</t>
  </si>
  <si>
    <t>60000145-60004718-60009226;60003771;60004718;60000145</t>
  </si>
  <si>
    <t>57039671700;7405718763;7102071600;6603790537</t>
  </si>
  <si>
    <t>Hermans, Christian;Johnson, Giles N.;Strasser, Reto J.;Verbruggen, Nathalie</t>
  </si>
  <si>
    <t>United States;Switzerland;United Kingdom;Belgium</t>
  </si>
  <si>
    <t>Fort Collins;Geneva;Manchester;Brussels</t>
  </si>
  <si>
    <t>Colorado State University;Universit√© de Gen√®ve;The University of Manchester;Universit√© Libre de Bruxelles</t>
  </si>
  <si>
    <t>60009226;60004718;60003771;60000145</t>
  </si>
  <si>
    <t>Hermans C.</t>
  </si>
  <si>
    <t>Physiological characterisation of magnesium deficiency in sugar beet: Acclimation to low magnesium differentially affects photosystems I and II</t>
  </si>
  <si>
    <t>10.1007/s00425-004-1340-4</t>
  </si>
  <si>
    <t>2-s2.0-11844255480</t>
  </si>
  <si>
    <t>['saturation current', 'rf power', 'rf current', 'quartz tube', 'produced using', 'produced around', 'plasma source', 'plasma production', 'high density', 'electrons created', 'electron temperature', 'b0 region', 'ar pressure', '8 ev', '3 kw', '20 mtorr']</t>
  </si>
  <si>
    <t>Characterization of a compact, high density, and uniform rf line-plasma source has been investigated. Plasma production is conducted in a rectangular discharge chamber (200 √ó 100 √ó 20 mm3) with a pair of permanent magnets placed on top and bottom of the chamber. A rf current is applied to an internal antenna covered with a quartz tube, and the plasma is produced by an inductive rf discharge. A magnetic field B0 structure of longitudinal line cusps is produced around the edge of the magnets. Ion-saturation current-density Jis profile is controlled by varying the width of the magnets and/or the distance between the antenna and the magnets, because the electrons created in the low-B0 region are reflected in the high-B0 region. The measured Jis profiles are explained by solving the equation of motion for electrons under the cusped magnetic field. A 140 mm wide plasma [plasma density ‚âÉ(1.8-2.5) √ó 1012 cm-3 for electron temperature=4-8 eV] of a uniformity variation within 90% is produced using a 140 mm long antenna for an Ar pressure of 20 mTorr and a rf power of 3 kW. ¬© 2004 American Institute of Physics.</t>
  </si>
  <si>
    <t>5402-5408</t>
  </si>
  <si>
    <t>60000264;60000264-60023673;60000264</t>
  </si>
  <si>
    <t>Hamamatsu;Nagoya</t>
  </si>
  <si>
    <t>Suzuki Motor Corporation;Nagoya University</t>
  </si>
  <si>
    <t>60023673;60000264</t>
  </si>
  <si>
    <t>Characterization of a radio-frequency line-plasma source in longitudinal line cusps created by permanent magnets</t>
  </si>
  <si>
    <t>10.1063/1.1809120</t>
  </si>
  <si>
    <t>2-s2.0-11844259399</t>
  </si>
  <si>
    <t>ANI 02-20118</t>
  </si>
  <si>
    <t>['wide class', 'well approximated', 'variance depends', 'spectral efficiency', 'spatial diversity', 'single antenna', 'prior work', 'outdoor channels', 'outage rates', 'mobile receiver', 'high signal', 'following findings', 'e .,', 'division multiplexing', 'compact characterization', 'antenna array', 'analysis quantifies', 'achievable rate']</t>
  </si>
  <si>
    <t>Diversity methods | Fading channels | Information rates | Multiple-input multiple-output (MIMO) systems</t>
  </si>
  <si>
    <t>We provide a compact characterization of outage rates for a wideband wireless communication system whose parameters are chosen to model an outdoor cellular downlink. The base station transmitter is equipped with an antenna array, while the mobile receiver has a single antenna. Our analysis quantifies the effects of frequency and spatial diversity for measurement-based channel models available in the literature. Design prescriptions based on our framework would apply, for example, to fourth-generation cellular systems using orthogonal frequency-division multiplexing. Our information-theoretic computations yield the following findings. ‚Ä¢ Complex models typically employed in simulations can be replaced by simple, bandwidth-dependent, tap-delay-line models without loss of accuracy. ‚Ä¢ The spectral efficiency (i.e., the achievable rate, divided by the bandwidth) is well approximated as a Gaussian random variable, so that it is only necessary to specify its mean and variance in order to compute the outage rates. We provide analytical formulas for the mean and variance as a function of the space-time channel model, and verify that the resulting outage rates match closely with simulation. ‚Ä¢ For a wide class of outdoor channels, the mean spectral efficiency depends only on the spatial diversity, while the variance depends on the spatial and frequency diversity via a product. Our definitions of frequency and spatial diversity have physically motivated interpretations, and do not rely on high signal-to-noise ratio asymptotics, as in prior work. ¬© 2004 IEEE.</t>
  </si>
  <si>
    <t>2198-2208</t>
  </si>
  <si>
    <t>Barriac, G.;Madhow, U.</t>
  </si>
  <si>
    <t>Characterizing outage rates for space-time communication over wideband channels</t>
  </si>
  <si>
    <t>10.1109/TCOMM.2004.838702</t>
  </si>
  <si>
    <t>2-s2.0-11844291342</t>
  </si>
  <si>
    <t>TIC2000-0401-P4-09</t>
  </si>
  <si>
    <t>['synthesizing non', 'symmetric patterns', 'reflecting elements', 'previous method', 'patterns radiated', 'offset feed', 'large number', 'circular apertures']</t>
  </si>
  <si>
    <t>Phase-only pattern synthesis | Reflectarray antennas</t>
  </si>
  <si>
    <t>A method for synthesizing non-œÜ-symmetric patterns radiated by planar reflectors made of a large number of reflecting elements is presented in this letter. It is an extension to phase-only synthesis of a previous method that uses the modified Taylor expressions for circular apertures to provide good non-œÜ-symmetric patterns. The possibility of selecting any kind of amplitude distribution allows the synthesis of patterns radiated for planar reflectarrays including those with an offset feed.</t>
  </si>
  <si>
    <t>246-248</t>
  </si>
  <si>
    <t>6701881810;7006865572;7202825573</t>
  </si>
  <si>
    <t>Trastoy, A.;Ares, F.;Moreno, E.</t>
  </si>
  <si>
    <t>Trastoy A.</t>
  </si>
  <si>
    <t>Phase-only synthesis of non-œÜ-symmetric patterns for reflectarray antennas with circular boundary</t>
  </si>
  <si>
    <t>10.1109/LAWP.2004.837508</t>
  </si>
  <si>
    <t>2-s2.0-11944249164</t>
  </si>
  <si>
    <t>['spectral summation', 'significantly reduces', 'shank transformation', 'proposed technique', 'numerical examples', 'matrix pencil', 'hybrid scheme', 'exponential series', 'efficiently calculate', 'demonstrate rapidity', 'converges slowly', 'computational time']</t>
  </si>
  <si>
    <t>Ewald's method | Periodic green function | Shank transformation</t>
  </si>
  <si>
    <t>A hybrid scheme is developed to efficiently calculate the periodic Green function for planar stratified structures. The technique is based on a combination of Ewald's method and the Shank transformation. It begins with using the matrix pencil-of-function (MPOF) to approximate the periodic Green function via a sum of exponential series that converges slowly. The slowly converging series can be accelerated through Ewald's method. After the slowly converging series is removed, the Shank transformation is then used to sum the remaining spectral terms. As a result, the proposed technique greatly accelerates summation of the periodic Green function and significantly reduces the computational time when compared with the spectral summation and straightforward Shank transformation. Some numerical examples are preformed to demonstrate rapidity and accuracy of the proposed technique.</t>
  </si>
  <si>
    <t>133-136</t>
  </si>
  <si>
    <t>60010080-60013983;60013983;60010080;60010080;60010080</t>
  </si>
  <si>
    <t>15842462400;7101878862;12794245400;24473018200;55271987600</t>
  </si>
  <si>
    <t>Wang, Daoxiang;Yung, Edward K.N.;Chen, R. S.;Ding, D. Z.;Tang, W. C.</t>
  </si>
  <si>
    <t>On evaluation of the green function for periodic structures in layered media</t>
  </si>
  <si>
    <t>10.1109/LAWP.2004.831076</t>
  </si>
  <si>
    <t>2-s2.0-11944249165</t>
  </si>
  <si>
    <t>Generalitat Valenciana</t>
  </si>
  <si>
    <t>GV04B/363</t>
  </si>
  <si>
    <t>GVA</t>
  </si>
  <si>
    <t>['wave description', 'unknowns involved', 'sleeves surrounding', 'optimization time', 'monopole probe', 'line slot', 'efficient technique']</t>
  </si>
  <si>
    <t>Moment methods | Numerical analysis | Waveguide arrays | Waveguide transitions</t>
  </si>
  <si>
    <t>The purpose of this letter is two-fold: 1) to propose an effective wideband coaxial transition for linearly polarized radial-line slot-array antennas consisting of a set of sleeves surrounding a monopole probe; and 2) to formulate an efficient technique for fast transition optimization taking into account all parts of the antenna. The technique basically obtains an equivalent reflection coefficient of the whole slot array as seen from the transition, thus reducing significantly the unknowns involved in the full-wave description of the problem and hence the optimization time.</t>
  </si>
  <si>
    <t>60011476;60011476;60011476;60011476</t>
  </si>
  <si>
    <t>55665654200;57204814021;22984254500;6602784884</t>
  </si>
  <si>
    <t>Valero-Nogueira, Alejandro;Herranz, Jose I.;Antonino, Eva;Cabedo-Fabres, Marta</t>
  </si>
  <si>
    <t>Valero-Nogueira A.</t>
  </si>
  <si>
    <t>Linearly polarized radial line slot array antenna with wideband return loss performance using a multisleeve coaxial transition</t>
  </si>
  <si>
    <t>10.1109/LAWP.2004.840255</t>
  </si>
  <si>
    <t>2-s2.0-11944249351</t>
  </si>
  <si>
    <t>['stable gain', 'shorting wall', 'letter presents', 'bandwidth enhancement', 'area reduction', '4 dbi']</t>
  </si>
  <si>
    <t>Broadband antenna | Folded shorting wall | Microstrip patch antenna</t>
  </si>
  <si>
    <t>This letter presents a broadband triangular shaped patch antenna with a folded shorting wall. The effect of the folded I shorting wall is studied and a modified patch shape is proposed. A stable gain of 6.4 dBi is found over a bandwidth of 28.1% (for S11 &lt; -10 dB). The proposed antenna exhibits 48% area reduction and 34% bandwidth enhancement when comparing with the conventional (half-wave or full-wave) rectangular patch antenna.</t>
  </si>
  <si>
    <t>Broadband triangular patch antenna with a folded shorting wall</t>
  </si>
  <si>
    <t>10.1109/LAWP.2004.833982</t>
  </si>
  <si>
    <t>2-s2.0-11944249631</t>
  </si>
  <si>
    <t>['tie antenna', 'proposed antenna', 'phase linearity', 'letter proposes', 'gain flatness', 'frequency band', '6 ghz', '10 db']</t>
  </si>
  <si>
    <t>Bow-tie antenna | Printed antenna | Ultra wide band (UWB) antenna</t>
  </si>
  <si>
    <t>This letter proposes a double-sided printed bow-tie antenna for ultra wide band (UWB) applications. The frequency band considered is 3.1-10.6 GHz, which has approved by the Federal Communications Commission as a commercial UWB band. The proposed antenna has a return loss less than 10 dB, phase linearity, and gain flatness over the above frequency band.</t>
  </si>
  <si>
    <t>152-153</t>
  </si>
  <si>
    <t>60024322;60024322;60007976</t>
  </si>
  <si>
    <t>22985162600;7202188563;7102393699</t>
  </si>
  <si>
    <t>Kiminami, Katsuki;Hirata, Akimasa;Shiozawa, Toshiyuki</t>
  </si>
  <si>
    <t>Suita;Kasugai</t>
  </si>
  <si>
    <t>Osaka University;Chubu University</t>
  </si>
  <si>
    <t>60024322;60007976</t>
  </si>
  <si>
    <t>Kiminami K.</t>
  </si>
  <si>
    <t>Double-sided printed bow-tie antenna for UWB communications</t>
  </si>
  <si>
    <t>10.1109/LAWP.2004.832126</t>
  </si>
  <si>
    <t>2-s2.0-11944249918</t>
  </si>
  <si>
    <t>['wave simulations', 'wave analysis', 'systematic way', 'rlc lumped', 'reflectarray element', 'obtained via', 'model permits', 'merit related', 'letter describes', 'frequency response', 'frequency points', 'excellent agreement', 'element model', 'different shapes', 'dielectric losses', 'band representation']</t>
  </si>
  <si>
    <t>Losses | Lumped-element model | Microstrip antennas | Q-factor | Reflectarrays</t>
  </si>
  <si>
    <t>This letter describes the effect of ohmic and dielectric losses in printed reflectarray elements. An RLC lumped-element model is derived, where the values of the parameters are obtained via a full-wave analysis of the structure in few frequency points. This model permits a wide-band representation of the frequency response of the reflectarray element, which is in excellent agreement with the full-wave simulations. On the basis of this model, a figure of merit related to losses is defined, which permits to compare in a systematic way the performance of elements with different shapes.</t>
  </si>
  <si>
    <t>257-260</t>
  </si>
  <si>
    <t>60015197;60015197;60015197</t>
  </si>
  <si>
    <t>7005285428;6602419939;7003270447</t>
  </si>
  <si>
    <t>Bozzi, Maurizio;Germani, Simone;Perregrini, Luca</t>
  </si>
  <si>
    <t>Bozzi M.</t>
  </si>
  <si>
    <t>A figure of merit for losses in printed reflectarray elements</t>
  </si>
  <si>
    <t>10.1109/LAWP.2004.836577</t>
  </si>
  <si>
    <t>2-s2.0-11944250424</t>
  </si>
  <si>
    <t>['spherical coordinates', 'scattered fields', 'results presented', 'results obtained', 'present method', 'plasma medium', 'plane wave', 'numerical results', 'method integrating', 'isotropic medium', 'gradient fast', 'good agreement', 'general properties', 'free space', 'electromagnetic fields', 'antenna design']</t>
  </si>
  <si>
    <t>Anisotropic media | Electromagnetic scattering | Plasma | Spherical shell</t>
  </si>
  <si>
    <t>Scattering of a plane wave by a plasma anisotropic spherical shell is considered in this paper and scattered fields are obtained in spherical coordinates. The electromagnetic fields in a plasma medium and in a free space are expanded in terms of the spherical vector wave functions (SVWFs) for a plasma anisotropic medium and the SVWFs in an isotropic medium. Numerical results for very general properties of the plasma dielectric material spherical shells are given. And those results obtained in a special case using the present method and the method integrating the method of moments (MoM) the conjugate-gradient fast-fourier-transform (CG-FFT) approach are compared, and a very good agreement is found. The results presented here can be used in the antenna design, satellite communications channel design and characterization, and target shielding studies.</t>
  </si>
  <si>
    <t>100-103</t>
  </si>
  <si>
    <t>60073539;112784869;60017161-60026293</t>
  </si>
  <si>
    <t>7103277864;56129319400;7501449136</t>
  </si>
  <si>
    <t>Geng, You Lin;Wu, Xin Bao;Li, Le Wei</t>
  </si>
  <si>
    <t>China;United States;Singapore;China</t>
  </si>
  <si>
    <t>Hangzhou;Cambridge;Singapore City;Shanghai</t>
  </si>
  <si>
    <t>Hangzhou Institute of Electronic Engineering;Singapore-MIT Alliance;National University of Singapore;Shanghai Microwave Research Institute</t>
  </si>
  <si>
    <t>60073539;60026293;60017161;112784869</t>
  </si>
  <si>
    <t>Geng Y.</t>
  </si>
  <si>
    <t>Characterization of electromagnetic scattering by a plasma anisotropic spherical shell</t>
  </si>
  <si>
    <t>10.1109/LAWP.2004.830018</t>
  </si>
  <si>
    <t>2-s2.0-11944250718</t>
  </si>
  <si>
    <t>['simulated results', 'return loss', 'principles behind', 'observed experimentally', 'multiband characteristics', 'maximum gain', 'low ar', 'good omnidirectionality', 'fed four', 'efficiency appear', 'coplanar waveguide', 'axial ratio', 'antenna operation']</t>
  </si>
  <si>
    <t>Broadband | Difference mode | Multiband | Sinuous | Slot | Split-beam</t>
  </si>
  <si>
    <t>A coplanar waveguide (CPW) center-fed four-arm slot sinuous antenna is introduced in this letter. The antenna demonstrates broadband characteristics in terms of its split-beam radiation pattern and angle of maximum gain as well as multiband characteristics in terms of axial ratio (AR), omnidirectionality, polarization, and return loss. It is observed experimentally and computationally that regions of low AR with alternating polarization handedness, good omnidirectionality, low return loss, and high antenna gain/efficiency appear in narrow frequency bands. Measured and simulated results are presented to discuss the principles behind the antenna operation and venues for future performance optimization.</t>
  </si>
  <si>
    <t>83-86</t>
  </si>
  <si>
    <t>7201363689;7007076790</t>
  </si>
  <si>
    <t>Buck, Michael C.;Filipoviƒá, Dejan S.</t>
  </si>
  <si>
    <t>Buck M.</t>
  </si>
  <si>
    <t>Split-beam mode four-arm slot sinuous antenna</t>
  </si>
  <si>
    <t>10.1109/LAWP.2004.830004</t>
  </si>
  <si>
    <t>2-s2.0-11944250719</t>
  </si>
  <si>
    <t>['rectenna designed', 'patch antenna', 'microstrip harmonic', 'lowpass filter', '4 ghz']</t>
  </si>
  <si>
    <t>Circular-sector antenna | Harmonic rejection | Rectenna</t>
  </si>
  <si>
    <t>A rectenna designed with a microstrip harmonic-rejecting circular sector antenna at 2.4 GHz is proposed. As compared to a conventional microstrip square-patch antenna, the circular sector antenna using inset feeding exhibits high reflection coefficients at the second and the third harmonics generated by a diode. The rectenna with integrated circular sector antenna can eliminate the need for an lowpass filter (LPF) placed between the antenna and the diode as well as produce higher output power, with maximum conversion efficiency of 77.8% using a 150-Œ© load resistor.</t>
  </si>
  <si>
    <t>52-54</t>
  </si>
  <si>
    <t>55716974700;35208305900;36041035600</t>
  </si>
  <si>
    <t>Park, Ji Yong;Han, Sang Min;Itoh, Tatsuo</t>
  </si>
  <si>
    <t>A rectenna design with harmonic-rejecting circular-sector antenna</t>
  </si>
  <si>
    <t>10.1109/LAWP.2004.827889</t>
  </si>
  <si>
    <t>2-s2.0-11944250721</t>
  </si>
  <si>
    <t>['uwb purposes', 'two antennas', 'theoretical analysis', 'see schantz', 'rounded diamond', 'reference 2', 'reference 1', 'radiation pattern', 'perform better', 'impedance properties', 'establishes confidence', 'e .,', 'diamond antenna', 'conventional diamond', 'anechoic chamber']</t>
  </si>
  <si>
    <t>Diamond antenna | Radiation pattern | Ultrawideband (UWB)</t>
  </si>
  <si>
    <t>The diamond and rounded diamond antennas (see Schantz and Fullerton in reference 1 and Lu, Spasojeviƒá, and Greenstein in reference 2) have been shown to have wide-band properties suitable for ultrawide-band (UWB) applications. In this work, theoretical analysis, simulations and experiments are all conducted to further characterize these two antennas in terms of radiation pattern, gain versus frequency, impedance properties, etc. It is shown that the diamond antenna can be approximated by a simplified analytical model composed of simple linear elements. This simplified model allows for characterizing of the diamond antenna, its behavior and ways of improving its performance. This includes "founding" the diamond antenna, i.e., a rounded diamond is shown to perform better than the conventional diamond for UWB purposes. The model is verified by simulations. Furthermore, the simulations are verified by experimental measurements conducted in an anechoic chamber. This approach circumvents measurement difficulties and establishes confidence in using simulation software for studying UWB antennas.</t>
  </si>
  <si>
    <t>249-252</t>
  </si>
  <si>
    <t>60119141;60119141;60026638;60119141;60119141</t>
  </si>
  <si>
    <t>7403460664;6507846005;6506622936;7004878411;6701710097</t>
  </si>
  <si>
    <t>Lu, Guofeng;Von Der Mark, Stefan;Korisch, Ilya;Greenstein, Larry J.;Spasojeviƒá, Predrag</t>
  </si>
  <si>
    <t>United States;Finland</t>
  </si>
  <si>
    <t>New Brunswick;Espoo</t>
  </si>
  <si>
    <t>Rutgers University‚ÄìNew Brunswick;Nokia Corporation</t>
  </si>
  <si>
    <t>60119141;60026638</t>
  </si>
  <si>
    <t>Lu G.</t>
  </si>
  <si>
    <t>Diamond and rounded diamond antennas for ultrawide-band communications</t>
  </si>
  <si>
    <t>10.1109/LAWP.2004.837506</t>
  </si>
  <si>
    <t>2-s2.0-11944251514</t>
  </si>
  <si>
    <t>['three iterations', 'obtained using', 'fractal antenna', 'experimental results', 'dipole configuration']</t>
  </si>
  <si>
    <t>Fractal multiband antenna | Hexagonal fractal multiband antenna | Iterated function system | Sierpinski gasket | Sierpinski gasket antenna</t>
  </si>
  <si>
    <t>The design of a new fractal multiband antenna based on the hexagon is presented. Three iterations of the hexagonal fractal multiband antenna arranged in the dipole configuration are examined. Experimental results are compared with those obtained using the method of moments and the fractal antenna is found to possess predictable multiband characteristics.</t>
  </si>
  <si>
    <t>60031204;60022144</t>
  </si>
  <si>
    <t>56266842200;7004705420</t>
  </si>
  <si>
    <t>Tang, P. W.;Wahid, P. F.</t>
  </si>
  <si>
    <t>Merritt Island;Orlando</t>
  </si>
  <si>
    <t>NASA Kennedy Space Center;University of Central Florida</t>
  </si>
  <si>
    <t>Tang P.W.</t>
  </si>
  <si>
    <t>Hexagonal fractal multiband antenna</t>
  </si>
  <si>
    <t>10.1109/LAWP.2004.829989</t>
  </si>
  <si>
    <t>2-s2.0-11944251515</t>
  </si>
  <si>
    <t>N00014-02-1-0088</t>
  </si>
  <si>
    <t>['time reversal', 'thus providing', 'downtown toronto', 'delay spread']</t>
  </si>
  <si>
    <t>Fixed wireless access | Multiple antenna systems | Time reversal</t>
  </si>
  <si>
    <t>Fixed wireless access channels in the 5 GHz band have been measured with eight-element uniform linear antenna arrays at both ends, thus providing an 8 √ó 8 configuration. The measurements were performed at three different locations in downtown Toronto. The application of the time reversal (TR) technique in a multiple-input-single-output (MISO) configuration can reduce the delay spread of the channel impulse response by a factor of 2-3, depending on the power allocation scheme.</t>
  </si>
  <si>
    <t>96-99</t>
  </si>
  <si>
    <t>60022134-60012708;60012708;60022134;100802142</t>
  </si>
  <si>
    <t>6603031729;35549279200;7006236794;35869636900</t>
  </si>
  <si>
    <t>Kyritsi, Persefoni;Papanicolaou, George;Eggers, Patrick;Oprea, Alex</t>
  </si>
  <si>
    <t>Denmark;United States;Canada</t>
  </si>
  <si>
    <t>Aalborg;Palo Alto;Toronto</t>
  </si>
  <si>
    <t>Aalborg University;Stanford University;Waverider Communications</t>
  </si>
  <si>
    <t>60022134;60012708;100802142</t>
  </si>
  <si>
    <t>Kyritsi P.</t>
  </si>
  <si>
    <t>IMISO time reversal and delay-spread compression for FWA channels at 5 GHz</t>
  </si>
  <si>
    <t>10.1109/LAWP.2004.830015</t>
  </si>
  <si>
    <t>2-s2.0-11944252701</t>
  </si>
  <si>
    <t>['unconnected dipoles', 'trend continues', 'shorter dipoles', 'multiple feeds', 'long wire', 'linear array', 'impedance mismatch', 'edge waves', 'deep nulls', 'current sheet', 'current peaks', 'current appear', 'around half', '1 wavelength']</t>
  </si>
  <si>
    <t>Connected array | Current sheet | Current standing waves | Edge effects | Electronic scanning | Finite array</t>
  </si>
  <si>
    <t>The concept of connected (or coupled) dipoles in a linear array, which improves wideband performance, is examined. A long wire with multiple feeds is the model, using rigorous moment method analysis. Edge waves of current appear not to be attenuated; around half-wave dipole length the current peaks are one wavelength apart, with deep nulls. For dipole lengths around quarter-wave the current peaks and dips are modest. This trend continues to shorter dipoles; for lengths of 0.1 wavelength or less, the current is nearly constant along the array. This approximates the current sheet of Wheeler; the impedance mismatch is much less severe than for an array of unconnected dipoles of the same dimensions.</t>
  </si>
  <si>
    <t>Hansen, R. C.</t>
  </si>
  <si>
    <t>Hansen R.</t>
  </si>
  <si>
    <t>Linear connected arrays</t>
  </si>
  <si>
    <t>10.1109/LAWP.2004.832125</t>
  </si>
  <si>
    <t>2-s2.0-11944254678</t>
  </si>
  <si>
    <t>['wireless community', 'users share', 'two algorithms', 'spectral efficiency', 'smart antenna', 'several advantages', 'results show', 'multipath suppression', 'major criterion', 'interferers even', 'interference reduction', 'improve capacity', 'direct sequence', 'coverage area', 'conventional antenna', 'additional complexity']</t>
  </si>
  <si>
    <t>Direct sequence-code division multiple access (DS-CDMA) | Least squares de-spread re-spread multitarget array (LS-DRMTA) | Least squares de-spread re-spread multitarget constant modulus algorithm (LS-DRMTCMA) | SIR | UMTS</t>
  </si>
  <si>
    <t>Smart antenna technology is gaining more and more interest in wireless community. Smart antenna compared to conventional antenna, significantly improves channel capacity, spectral efficiency, and coverage area. In a direct sequence-code division multiple access (DS-CDMA) system, since all users share the same frequency, the interference reduction is a major criterion to improve capacity and performance. In this study, we focus on adaptive beamforming algorithms with smart antenna at the CDMA base station for interference reduction and multipath suppression in the up (reverse) link. Two algorithms, Least Squares De-Spread Re-Spread Multitarget Array (LS-DRMTA) and Least Squares De-Spread Re-Spread Multitarget Constant Modulus Algorithm (LS-DRMTCMA) are examined and compared. Results show that a smart antenna using these algorithms provides nulls in all directions of the interferers even under extremely low signal-to-interference (SIR) ratio. The LS-DRMTA has several advantages over the LS-DRMTCMA. The LS-DRMTCMA can offer a much better bit error rate performance compared to the LS-DRMTA, but at the expense of additional complexity.</t>
  </si>
  <si>
    <t>60027561;60027561;60027561</t>
  </si>
  <si>
    <t>57215938713;6602180118;56103134500</t>
  </si>
  <si>
    <t>Garg, Vijay K.;Laxpati, Sharad R.;Wang, Dexin</t>
  </si>
  <si>
    <t>Garg V.K.</t>
  </si>
  <si>
    <t>Use of smart antenna system in universal mobile communications systems (UMTS)</t>
  </si>
  <si>
    <t>10.1109/LAWP.2004.827901</t>
  </si>
  <si>
    <t>2-s2.0-11944254679</t>
  </si>
  <si>
    <t>['size vehicle', 'peak variation', 'horizontal plane', 'high accuracy', 'corrugated cone', 'antenna mounted', '7 db', '5 db']</t>
  </si>
  <si>
    <t>Mobile communications | Propagation</t>
  </si>
  <si>
    <t>To accurately determine radio coverage, it is necessary to have an omnidirectional antenna pattern. Our measurement results show that this is not the case for an antenna mounted on a vehicle. We present two improved antenna solutions with an additional ground plane in the form of a disk and a corrugated cone. The peak-to-peak variation in the horizontal plane is then reduced from 5 to 2.5 dB and 1.7 dB, respectively. Although our results are limited to a medium-size vehicle and frequencies around 2 GHz, we believe that they are of interest for all measurements where high accuracy is desired.</t>
  </si>
  <si>
    <t>269-272</t>
  </si>
  <si>
    <t>60002014;60002014;60023715;101045302</t>
  </si>
  <si>
    <t>15064868100;7006689192;16024553000;36904561900</t>
  </si>
  <si>
    <t>Ribbenfj√§rd, David;Lindmark, Bj√∂rn;Karlsson, Bo;Eklund, Lars</t>
  </si>
  <si>
    <t>Sweden;Sweden;Sweden</t>
  </si>
  <si>
    <t>Kista;Stockholm;Stockholm</t>
  </si>
  <si>
    <t>Powerwave Technologies;The Royal Institute of Technology (KTH);Post Och Telestyrelsen</t>
  </si>
  <si>
    <t>60023715;60002014;101045302</t>
  </si>
  <si>
    <t>Ribbenfj√§rd D.</t>
  </si>
  <si>
    <t>Omnidirectional vehicle antenna for measurement of radio coverage at 2 GHz v.2.0</t>
  </si>
  <si>
    <t>10.1109/LAWP.2004.836574</t>
  </si>
  <si>
    <t>2-s2.0-11944255397</t>
  </si>
  <si>
    <t>['waves could', 'scan characteristics', 'scan blindness', 'phased arrays', 'phased array', 'periodic green', 'numerical simulation', 'impedance surface', 'frequency bandgap', 'electromagnetic bandgap', 'ebg structure', 'bandgap curve']</t>
  </si>
  <si>
    <t>Electromagnetic bandgap (EBG) | Phased array | Scan blindness | Surface wave</t>
  </si>
  <si>
    <t>Electromagnetic bandgap (EBG) material is applied in the design of phased array of rectangular microstrip patches. The surface-waves could be suppressed by the frequency bandgap and, therefore, the scan blindness could be eliminated. High-impedance surface is chose as EBG structure, and the numerical simulation is performed by periodic Green's functions plus moment method. Both of the bandgap curve of the EBG structure and the scan characteristics of the phased arrays have been calculated. The elimination of scan blindness is observed.</t>
  </si>
  <si>
    <t>63-65</t>
  </si>
  <si>
    <t>7404433750;7005006477</t>
  </si>
  <si>
    <t>Fu, Yunqi;Yuan, Naichang</t>
  </si>
  <si>
    <t>Elimination of scan blindness in phased array of microstrip patches using electromagnetic bandgap materials</t>
  </si>
  <si>
    <t>10.1109/LAWP.2004.827891</t>
  </si>
  <si>
    <t>2-s2.0-11944255613</t>
  </si>
  <si>
    <t>1231/00E</t>
  </si>
  <si>
    <t>['simulation results', 'polarization operation', 'polarization levels', 'planes across', 'patch antenna', 'low cross', 'investigation shows', 'good agreement', 'feeding technique', '20 db']</t>
  </si>
  <si>
    <t>Cross-polarization suppression | Wideband patch antenna</t>
  </si>
  <si>
    <t>By introducing a meandering strip feeding structure, a patch antenna for wideband and low cross-polarization operation is proposed. The investigation shows that this feeding technique is suitable for both planar and curved grounding structures, where the impedance band widths (SWR &lt; 2) of 24% and 32% can be obtained, respectively. In both cases, the cross-polarization levels are less than -20 dB in E- and H-planes across the passband. Also, symmetrical and stable radiation patterns are obtained. Simulation results are compared with the experiments and a good agreement is observed.</t>
  </si>
  <si>
    <t>211-214</t>
  </si>
  <si>
    <t>57195269231;13205722300;55510527400;7401560140</t>
  </si>
  <si>
    <t>Li, P.;Lai, H. W.;Luk, K. M.;Lau, K. L.</t>
  </si>
  <si>
    <t>Li P.</t>
  </si>
  <si>
    <t>A wideband patch antenna with cross-polarization suppression</t>
  </si>
  <si>
    <t>10.1109/LAWP.2004.834937</t>
  </si>
  <si>
    <t>2-s2.0-11944255928</t>
  </si>
  <si>
    <t>['slot antenna', 'proposed scheme', 'patch antenna', 'original size', 'much smaller']</t>
  </si>
  <si>
    <t>Data compressing | Far field pattern | Finite difference time domain (FDTD)</t>
  </si>
  <si>
    <t>Data compressing technique is employed to efficiently predict far field pattern in finite difference time domain simulation. We present a technique in which discrete cosine transform is used to compress the time domain field distribution on the surface of Huygens' box and we store it in the compressed file format that is much smaller than its original size. The far field pattern is predicted by using the reconstructed time domain field distribution through the near-to-far filed transform technique. A patch antenna and slot antenna are employed to validate the proposed scheme.</t>
  </si>
  <si>
    <t>148-151</t>
  </si>
  <si>
    <t>An efficient approach to predict far field pattern in FDTD simulation</t>
  </si>
  <si>
    <t>10.1109/LAWP.2004.831085</t>
  </si>
  <si>
    <t>2-s2.0-11944256975</t>
  </si>
  <si>
    <t>M1-0203-00-0015</t>
  </si>
  <si>
    <t>['tuning technique', 'small substrate', 'resonant frequencies', 'proposed antenna', 'properly choosing', 'mainly affected', 'korean pcs', 'impedance matching', 'ground patch', 'electrical characteristics', 'easily adjusted', 'coaxial probe', 'bluetooth bands', '5 mhz', '3 dbi', '(| s11']</t>
  </si>
  <si>
    <t>Broadband antenna | Mobile antennas | Triple-band antenna | Wideband antenna</t>
  </si>
  <si>
    <t>A triple-band stubby antenna fed by a coaxial probe and tuning technique are proposed for operating at PCS, IMT-2000, and Bluetooth bands. The proposed antenna shielded by the antenna cover consists of the two radiating elements. The impedance matching and bandwidth for the proposed antenna are mainly affected by the length of the ground patch at the bottom of a small substrate. By properly choosing the size of the ground patch, the resonant frequencies can be easily adjusted, and a wide impedance bandwidth of 59.7% (|S11| &lt; -10 dB), which covers the Korean PCS (1750-1870 MHz), IMT-2000 (1920-2170 MHz), and Bluetooth (2402-2483.5 MHz) can be achieved. An omnidirectional radiation pattern is obtained, and the peak antenna gain of about 3 dBi or more is measured. The electrical characteristics of the proposed antenna make it attractive for use in mobile handset applications.</t>
  </si>
  <si>
    <t>45-47</t>
  </si>
  <si>
    <t>7006825380;7403231252;34971825100</t>
  </si>
  <si>
    <t>Sim, Dong Uk;Moon, Jung Ick;Park, Seong Ook</t>
  </si>
  <si>
    <t>Sim D.U.</t>
  </si>
  <si>
    <t>A wideband monopole antenna for PCS/IMT-2000/Bluetooth applications</t>
  </si>
  <si>
    <t>10.1109/LAWP.2004.827893</t>
  </si>
  <si>
    <t>2-s2.0-11944257224</t>
  </si>
  <si>
    <t>National High-tech Research and Development Program</t>
  </si>
  <si>
    <t>2002AA123032</t>
  </si>
  <si>
    <t>['transmit end', 'simulations validate', 'performance losses', 'noise ratios', 'letter quantifies', 'forcing receiver', 'effective signal', 'diagonal element', 'data substreams', 'average probability']</t>
  </si>
  <si>
    <t>Average probability of error (APE) | Correlations | Successive interference canceling (SIC) | V-BLAST | Zero-forcing receiver (ZFR)</t>
  </si>
  <si>
    <t>This letter quantifies the performance losses due to correlations in V-BLAST successive interference canceling (SIC) zero-forcing receiver (ZFR) with the analytical upper bound of the average probability of error, which is presented as a function of the diagonal element of the inverse transmit correlation matrix. The correlations at both ends are converted into those at the transmit end, which shows the losses essentially reduce the effective signal-to-noise ratios of the data substreams. The simulations validate the performance losses.</t>
  </si>
  <si>
    <t>291-294</t>
  </si>
  <si>
    <t>60005465;60005465</t>
  </si>
  <si>
    <t>56725901600;55645491100</t>
  </si>
  <si>
    <t>Li, Xin;Nie, Zaiping</t>
  </si>
  <si>
    <t>Performance losses in V-BLAST due to correlation</t>
  </si>
  <si>
    <t>10.1109/LAWP.2004.838813</t>
  </si>
  <si>
    <t>2-s2.0-11944257501</t>
  </si>
  <si>
    <t>['significantly enhances', 'plane directivity', 'paper presents', 'new method', 'metallic cylinder', '4 ghz']</t>
  </si>
  <si>
    <t>Antennas | Arrays | Base station | Electromagnetic bandgap | Periodic structures</t>
  </si>
  <si>
    <t>This paper presents a new method to realize directive base station antennas by incorporating cylindrical electromagnetic bandgap (EBG) structures. The EBG structure behaves as a partially reflecting surface (PRS) and significantly enhances the E-plane directivity of a simple radiating dipole positioned in front of a metallic cylinder. A novel cylindrical antenna that operates at 2.4 GHz is simulated and presented.</t>
  </si>
  <si>
    <t>60000891;60000891;60000891</t>
  </si>
  <si>
    <t>6506114090;6602642495;35562114200</t>
  </si>
  <si>
    <t>Palikaras, George K.;Feresidis, Alexandros P.;Vardaxoglou, John C.</t>
  </si>
  <si>
    <t>Palikaras G.</t>
  </si>
  <si>
    <t>Cylindrical electromagnetic bandgap structures for directive base station antennas</t>
  </si>
  <si>
    <t>10.1109/LAWP.2004.830007</t>
  </si>
  <si>
    <t>2-s2.0-11944257503</t>
  </si>
  <si>
    <t>DAA-99-1-01971</t>
  </si>
  <si>
    <t>['slot antenna', 'overall bandwidth', 'new technique', 'measured results', 'main one', 'fictitious resonances', 'entire bandwidth', 'drastically increased', 'different frequencies']</t>
  </si>
  <si>
    <t>Broadband antennas | Printed antennas | Slot antennas</t>
  </si>
  <si>
    <t>A new technique for designing wideband slot antennas is proposed. In this technique, the aperture's electric field distribution is manipulated to create two fictitious short circuits along the slot, hence creating two additional resonances besides the main one. The frequencies of these fictitious resonances can be chosen such that the overall bandwidth of the antenna is drastically increased. By using this technique, a slot antenna with a 1.8:1 bandwidth ratio is designed and fabricated. The measured results of this antenna show similar radiation patterns at different frequencies in its band of operation. Furthermore, the antenna has a relatively constant gain and more importantly, it has an excellent polarization purity over the entire bandwidth.</t>
  </si>
  <si>
    <t>A multiresonant single-element wideband slot antenna</t>
  </si>
  <si>
    <t>10.1109/LAWP.2004.825093</t>
  </si>
  <si>
    <t>2-s2.0-11944257505</t>
  </si>
  <si>
    <t>['various constraints', 'successful design', 'return loss', 'result one', 'reflector antennas', 'pattern shape', 'pattern circularity', 'particular application', 'parametric study', 'nonlinear function', 'low cross', 'frequently used', 'feed elements', 'evolutionary programming', 'evolutionary algorithms', 'efficient optimization', 'dsn ).', 'design synthesis', 'corrugation dimensions', 'corrugated horns', 'beam width']</t>
  </si>
  <si>
    <t>Corrugated horns | Evolutionary programming (EP) algorithms | Feed horns | Optimization techniques | Reflector antennas</t>
  </si>
  <si>
    <t>Corrugated horn antennas are frequently used as the feed elements in reflector antennas for satellite and deep space communications. A particular application is the multi-frequency feed horns for the reflector antennas of the JPL/NASA Deep Space Network (DSN). In this application, it is desirable to design a horn that has a nearly perfect circularly symmetric pattern (i.e., identical E- and H-plane patterns), with zero or low cross-polarization, a specified beam width, and a low return loss at the design frequency range. A parametric study of the corrugated horns, however, shows that the objective function relating the pattern shape, beam width and return loss is a nonlinear function of the corrugation dimensions with many local optima. As a result one has to resort to global optimization techniques, such as evolutionary algorithms, for successful design of such antennas. Here, an evolutionary programming (EP) algorithm is used to optimize the pattern of a corrugated circular horn subject to various constraints on return loss, antenna beam width, pattern circularity, and low cross-polarization. Examples of design synthesis for a few corrugated horns are presented. The results show excellent and efficient optimization of the desired horn parameters.</t>
  </si>
  <si>
    <t>276-279</t>
  </si>
  <si>
    <t>60009037;60000009</t>
  </si>
  <si>
    <t>6701419948;7004169306</t>
  </si>
  <si>
    <t>Jamnejad, Vahraz;Hoorfar, Ahmad</t>
  </si>
  <si>
    <t>Pasadena;Villanova</t>
  </si>
  <si>
    <t>Jet Propulsion Laboratory;Villanova University</t>
  </si>
  <si>
    <t>Jamnejad V.</t>
  </si>
  <si>
    <t>Design of corrugated horn antennas by evolutionary optimization techniques</t>
  </si>
  <si>
    <t>10.1109/LAWP.2004.836122</t>
  </si>
  <si>
    <t>2-s2.0-11944257790</t>
  </si>
  <si>
    <t>003652-0203-2001</t>
  </si>
  <si>
    <t>['radiation properties', 'effectively modify', 'effective means', 'dielectric beads', 'controlling currents']</t>
  </si>
  <si>
    <t>Current control | Cylindrical antennas | Dielectric loaded antennas | Linear antennas | Loaded antennas | Monopole antennas | Wire antennas</t>
  </si>
  <si>
    <t>Loading of electrically long monopoles with magnetic and dielectric beads is demonstrated to be an effective means of modifying and controlling currents. The loading can effectively modify the circuit and radiation properties of an electrically long monopole to emulate those of a much smaller resonant element.</t>
  </si>
  <si>
    <t>165-168</t>
  </si>
  <si>
    <t>60005837;60005837;60005837</t>
  </si>
  <si>
    <t>7203054490;7402507033;57218985569</t>
  </si>
  <si>
    <t>Kennedy, Timothy F.;Long, Stuart A.;Williams, Jeffery T.</t>
  </si>
  <si>
    <t>Kennedy T.F.</t>
  </si>
  <si>
    <t>Modification of properties of long monopole antennas using dielectric and magnetic beads</t>
  </si>
  <si>
    <t>10.1109/LAWP.2004.833707</t>
  </si>
  <si>
    <t>2-s2.0-11944257791</t>
  </si>
  <si>
    <t>['spatial domain', 'rigorously obtained', 'radiation patterns', 'radiation pattern', 'proposed method', 'present method', 'present green', 'mom approach', 'helical antenna', 'good agreement', 'function approach', 'form green', 'easily applied', 'analytic expression']</t>
  </si>
  <si>
    <t>Cylindrically stratified media | Green's function | Helical microstrip antennas</t>
  </si>
  <si>
    <t>A method and moments (MoM) and closed-form Green's function approach are employed in this letter to characterize the radiation pattern of a center-fed helical microstrip antenna mounted on a superstrate of a circular conducting cylinder. An analytic expression of current on the helical microstrip antenna is rigorously obtained by solving mixed potential integral equation (MPIE) in spatial domain. With the analytic expression of the current, radiation patterns of the helical antenna can be analytically calculated using far-field Hankel transform. The proposed method can be easily applied to analyze the effects of substrate and superstrate on the radiation pattern of the helical antenna. A good agreement between results of the present Green's function and MoM approach and those of the reciprocity approach provides validation for the present method.</t>
  </si>
  <si>
    <t>15-18</t>
  </si>
  <si>
    <t>60017161;60017161;60017161-60026293;60017161</t>
  </si>
  <si>
    <t>7410368172;56119416800;7501449136;7102006113</t>
  </si>
  <si>
    <t>Sun, Jin;Wang, Chao Fu;Li, Le Wei;Leong, Mook Seng</t>
  </si>
  <si>
    <t>Sun J.</t>
  </si>
  <si>
    <t>Characterizing helical microstrip antenna mounted on a dielectric-coated circular cylinder using MoM and closed-form green's function</t>
  </si>
  <si>
    <t>10.1109/LAWP.2004.826417</t>
  </si>
  <si>
    <t>2-s2.0-11944257792</t>
  </si>
  <si>
    <t>Luonnontieteiden ja Tekniikan Tutkimuksen Toimikunta</t>
  </si>
  <si>
    <t>NSERC-RGPIN-249775-02</t>
  </si>
  <si>
    <t>['using dipoles', 'source azimuth', 'polarization estimation', 'new polynomial', 'letter advances', 'elevation direction', 'based algorithm']</t>
  </si>
  <si>
    <t>Array signal processing | Direction of arrival estimation | Signal processing antennas</t>
  </si>
  <si>
    <t>This letter advances a new polynomial-rooting-based algorithm for multiple-source azimuth-elevation direction-finding and polarization estimation, using dipoles, loops, and/or circularly polarized antennas, which may arbitrarily collocate or orient on an L-shaped uniformly spaced array grid. The number, orientations or types of these antennas may vary from array grid point to array grid point.</t>
  </si>
  <si>
    <t>129-132</t>
  </si>
  <si>
    <t>60014171;101940560;60009254</t>
  </si>
  <si>
    <t>7404759216;56094185500;55664103800</t>
  </si>
  <si>
    <t>Wong, Kainam Thomas;Li, Linshan;Zoltowski, Michael D.</t>
  </si>
  <si>
    <t>Canada;United States;Canada</t>
  </si>
  <si>
    <t>Waterloo;West Lafayette;Calgary</t>
  </si>
  <si>
    <t>University of Waterloo;Purdue University;Net Safety Monitoring Inc.</t>
  </si>
  <si>
    <t>60014171;60009254;101940560</t>
  </si>
  <si>
    <t>Root-MUSIC-based direction-finding and polarization estimation using diversely polarized possibly collocated antennas</t>
  </si>
  <si>
    <t>10.1109/LAWP.2004.831083</t>
  </si>
  <si>
    <t>2-s2.0-11944258087</t>
  </si>
  <si>
    <t>['radiation efficiency', 'matched impedance', 'implemented within', 'impedance matching', 'ground plane', 'exhibits self', 'balanced feed', 'antenna structure']</t>
  </si>
  <si>
    <t>Dipole antennas over perfect electric conductor (PEC) ground | Low-profile dipole antennas | Q factor</t>
  </si>
  <si>
    <t>A multiple-arm, folded element design is presented that allows a dipole to exhibit a matched impedance and high radiation efficiency when it is very closely spaced (&lt;0.05Œª) to a perfect electric conductor (PEC) ground plane. Impedance matching and a balanced feed are implemented within the antenna structure so that an external matching network and balun are not required. A dipole element design that exhibits self-resonance, a 46 Ohm feed point resistance and a radiation efficiency in excess of 90% is described for a spacing of 0.023Œª above a PEC ground plane.</t>
  </si>
  <si>
    <t>359-363</t>
  </si>
  <si>
    <t>Improving the performance properties of a dipole element closely spaced to a PEC ground plane</t>
  </si>
  <si>
    <t>10.1109/LAWP.2004.840722</t>
  </si>
  <si>
    <t>2-s2.0-11944258397</t>
  </si>
  <si>
    <t>['two antennas', 'printed inverted', 'power level', 'many configurations', 'diversity performance', 'combining schemes', 'antenna efficiency', '2 ghz']</t>
  </si>
  <si>
    <t>Correlation | Diversity gain | Multiple-input multiple-output (MIMO) systems | Mutual coupling | Printed circuit antennas</t>
  </si>
  <si>
    <t>Dual-printed inverted-F antenna diversity systems for terminal devices operating at 5.2 GHz under both switched and combining schemes are presented. Diversity performance is evaluated by means of the calculated envelope correlation coefficient, the mean effective gain and the effective diversity gain of the two antennas. An investigation for the antennas' placement and the corrugated ground plane effect on the performance of the system has also been conducted. It is shown that many configurations can provide uncorrelated signals of the same power level, but with significantly different radiation pattern complementarity, antenna efficiency, and effective diversity gain.</t>
  </si>
  <si>
    <t>7801543366;6603507207;6506268704;7003938485</t>
  </si>
  <si>
    <t>Karakoikis, M.;Soras, C.;Tsachtsiris, G.;Makios, V.</t>
  </si>
  <si>
    <t>Karakoikis M.</t>
  </si>
  <si>
    <t>Compact dual-printed inverted-F antenna diversity systems for portable wireless devices</t>
  </si>
  <si>
    <t>10.1109/LAWP.2004.825106</t>
  </si>
  <si>
    <t>2-s2.0-11944259151</t>
  </si>
  <si>
    <t>['two branches', 'small enough', 'radiating patch', 'proposed technique', 'proposed antenna', 'operating pcs', 'microstrip line', 'meander line', 'internal triple', 'experimental results', 'broadband characteristic', 'bluetooth bands']</t>
  </si>
  <si>
    <t>Broadband antenna | Handsets | Internal antennas | Triple-band antenna</t>
  </si>
  <si>
    <t>An internal triple-band antenna fed by a microstrip line is proposed for operating PCS, IMT-2000, and Bluetooth bands. By using the two branches of meander line, the desired resonant frequencies can be achieved. A broadband characteristic for each band is optimized by tuning the parts of radiating patch and size of each strip line segment. The proposed antenna and substrate are small enough to be built in a practical mobile handset. Details of the proposed technique and experimental results are presented and discussed.</t>
  </si>
  <si>
    <t>23-25</t>
  </si>
  <si>
    <t>An internal triple-band antenna for PCS/IMT-2000/bluetooth applications</t>
  </si>
  <si>
    <t>10.1109/LAWP.2004.827903</t>
  </si>
  <si>
    <t>2-s2.0-11944259154</t>
  </si>
  <si>
    <t>['successfully designed', 'ring slot', 'proposed design', 'measured results', 'investigated experimentally', 'hybrid structure', 'frequency operation', 'circular slot', 'achieve dual']</t>
  </si>
  <si>
    <t>Dielectric resonator antenna (DRA) | Dual-frequency operation | Impedance matching</t>
  </si>
  <si>
    <t>To achieve dual-frequency operation, a new design concept that utilizes a hybrid structure that includes a dielectric resonator antenna (DRA) and a slot radiating resonator, was investigated experimentally. The proposed structure consists of a DRA, a circular slot and an eccentric ring slot on a co-plane ground plane. This arrangement can be described as two cascaded resonant circuits that resonate at two different frequencies. One is from the DRA and the other from the ring slot. Based on the proposed design concept, a number of phototypes have been successfully designed, fabricated and tested. The measured results have demonstrated the validity of the proposed design.</t>
  </si>
  <si>
    <t>321-323</t>
  </si>
  <si>
    <t>Denidni, Tayeb A.;Rao, Qinjiang</t>
  </si>
  <si>
    <t>Hybrid dielectric resonator antennas with radiating slot for dual-frequency operation</t>
  </si>
  <si>
    <t>10.1109/LAWP.2004.839455</t>
  </si>
  <si>
    <t>2-s2.0-11944259348</t>
  </si>
  <si>
    <t>['thin wire', 'special type', 'smaller input', 'small antenna', 'resonant frequency', 'radiation patterns', 'radiation pattern', 'radiation efficiency', 'radiation characteristics', 'polarization level', 'peano curve', 'peano antenna', 'miniaturized antenna', 'matched antenna', 'lower cross', 'linear dipole', 'input impedance', 'impedance bandwidth', 'hilbert antenna', 'feed location', 'e .,', 'current distribution']</t>
  </si>
  <si>
    <t>In this letter, we investigate the radiation characteristics of Peano antenna, i.e., a single antenna made of a thin wire, patterned after a special type of space-filling curve known as the Peano curve. We use a moment-method-based simulation code to study various properties of this antenna, namely, the radiation pattern, impedance bandwidth, current distribution, cross-polarization level, radiation efficiency, and the feed location for achieving an electrically small matched antenna. As in the case of the Hilbert antenna, the radiation patterns of a Peano antenna resemble those of a linear dipole; however, this antenna has a lower cross-polarization level than the Hilbert antenna and, for a matched Peano antenna, the resonant frequency is lower than the same order matched Hilbert antenna at the expense of a smaller input-impedance bandwidth. Bandwidth, Hilbert antenna, input impedance, matched antenna, miniaturized antenna, Peano curve, small antenna.</t>
  </si>
  <si>
    <t>60000009;60000009;60006297</t>
  </si>
  <si>
    <t>55630946100;7004169306;7005850584</t>
  </si>
  <si>
    <t>Zhu, Jinhui;Hoorfar, Ahmad;Engheta, Nader</t>
  </si>
  <si>
    <t>Peano antennas</t>
  </si>
  <si>
    <t>10.1109/LAWP.2004.827899</t>
  </si>
  <si>
    <t>2-s2.0-11944259352</t>
  </si>
  <si>
    <t>['sweep gain', 'profile design', 'novel structure', 'new structure', 'easily realize', 'controllable bandwidth', 'band antenna', 'ansoft design', 'analysis results', '8 ghz']</t>
  </si>
  <si>
    <t>Ansoft designer | Controllable notched frequency property | Coupled planar dipole UWB antenna | Low-profile UWB antenna | Wideband linear sweep gain</t>
  </si>
  <si>
    <t>In this letter, a new structure of coupled planar dipole ultra-wide-band antenna is presented. This low-profile design is mainly be developed via multi-band antenna concept plus general coupling equivalent circuit concepts of narrowband antennas analysis. The practical design work and analysis results are performed with Ansoft Design. The reliable full wave simulation analysis show that this novel structure can easily realize a good linear variation for the sweep gain as well as frequency notched properties within a controllable bandwidth from 3 to 8 GHz.</t>
  </si>
  <si>
    <t>Zhao, Chuan Dong</t>
  </si>
  <si>
    <t>I-Den Videotronics, Inc.</t>
  </si>
  <si>
    <t>Zhao C.</t>
  </si>
  <si>
    <t>Analysis on the properties of a coupled planar dipole UWB Antenna</t>
  </si>
  <si>
    <t>10.1109/LAWP.2004.839242</t>
  </si>
  <si>
    <t>2-s2.0-11944259904</t>
  </si>
  <si>
    <t>['two designs', 'slot shape', 'slot combination', 'results show', 'radiation characteristics', 'properly choosing', 'printed wide', 'microstrip lines', 'main contributor', 'impedance matching', 'greatly affected', 'experimental investigation', 'band applications']</t>
  </si>
  <si>
    <t>Wide-band | Wide-slot antenna</t>
  </si>
  <si>
    <t>An experimental investigation was conducted on printed wide-slot antennas fed by microstrip lines for wide-band applications. Results show that the impedance matching of this kind of antenna is greatly affected by the feed-slot combination and feed gap width, with the slot shape being a main contributor of the radiation characteristics. By properly choosing the suitable slot shapes, selecting similar feed shapes and tuning their dimensions, two designs with significantly enhanced impedance bandwidths and improved radiation patterns are obtained.</t>
  </si>
  <si>
    <t>273-275</t>
  </si>
  <si>
    <t>7410226273;7401560140;7201986326;55511318500</t>
  </si>
  <si>
    <t>Liu, Y. F.;Lau, K. L.;Xue, Q.;Chan, C. H.</t>
  </si>
  <si>
    <t>Experimental studies of printed wide-slot antenna for wide-band applications</t>
  </si>
  <si>
    <t>10.1109/LAWP.2004.837510</t>
  </si>
  <si>
    <t>2-s2.0-11944260205</t>
  </si>
  <si>
    <t>['wireless link', 'thus obtaining', 'structure allows', 'satisfactory agreement', 'point connections', 'manufacturing costs', 'loss efficiency', 'last mile', 'input impedance', 'indoor wlan', 'h planes', 'glass substrate', 'fr4 epoxy', 'employed providing', 'effective material', 'design tools', 'dbi gain', 'customer via', 'cost antenna', 'antennas application', 'alone configuration', 'access points', '484 ghz', '23 dbi', '12 ¬∞']</t>
  </si>
  <si>
    <t>Microstrip antennas | Reflector antenna feeds | Wireless local area network (WLAN)</t>
  </si>
  <si>
    <t>In this letter, a very low-cost antenna is presented for 802.11-b (2.4-2.484 GHz) wireless local area network (WLAN) applications. This antenna can be used in two different configurations. In a stand-alone configuration the antenna has a 12-dBi gain and a 40¬∞ half power beamwidth (HPBW) in both E and H planes, thus matching typical requirements for WLAN base stations or access points for indoor WLAN. Furthermore, the same antenna can be used as feeder for a standard TVSAT offset parabolic reflector, thus obtaining a high-gain antenna system configuration (Gain = 23 dBi, HPBW = 12¬∞ with a 80 cm reflector) useful for point-to-point connections. The latter configuration provides a very low-cost antenna system useful for Internet service provider to cover the "last mile" toward the customer via a wireless link. A FR4 epoxy-glass substrate is employed providing a solution that is cheap both in material and manufacturing costs. A "suspended" structure allows to synthesize an effective material with low dielectric constant and losses, suitable for antennas application, despite the use of FR4; indeed an 86% loss efficiency is obtained. Some prototypes was realized and measured; their input impedance and gain was found in satisfactory agreement with the numerical predictions provided by the design tools.</t>
  </si>
  <si>
    <t>90-93</t>
  </si>
  <si>
    <t>60011576;60011576;60011576</t>
  </si>
  <si>
    <t>15841800400;6504234454;7006294849</t>
  </si>
  <si>
    <t>Gardelli, R.;La Cono, G.;Albani, M.</t>
  </si>
  <si>
    <t>Gardelli R.</t>
  </si>
  <si>
    <t>A low-cost suspended patch antenna for WLAN access points and point-to-point links</t>
  </si>
  <si>
    <t>10.1109/LAWP.2004.830009</t>
  </si>
  <si>
    <t>2-s2.0-11944260937</t>
  </si>
  <si>
    <t>['total volume', 'measured results', 'folded stub', '2480 mhz']</t>
  </si>
  <si>
    <t>Antennas | Internal antennas | Multiband antennas | Planar inverted-F antennas (PIFAs) | Small antennas</t>
  </si>
  <si>
    <t>A novel compact six-band internal handset antenna for covering the GSM (890-960 MHz), GPS (1575 MHz), DCS (1710-1880 MHz), PCS (1880-1990 MHz), UMTS (1900-2200 MHz), and ISM (2400-2480 MHz) bands is presented. The proposed antenna consists of two layer patches and a folded stub and occupies a total volume of 36 √ó 17 √ó 8 mm3. Details of the antenna as well as the measured results will be presented.</t>
  </si>
  <si>
    <t>295-297</t>
  </si>
  <si>
    <t>60002668;60002668-60017161</t>
  </si>
  <si>
    <t>57198926864;24476601200</t>
  </si>
  <si>
    <t>Guo, Yong Xin;Tan, Hwee Siang</t>
  </si>
  <si>
    <t>New compact six-band internal antenna</t>
  </si>
  <si>
    <t>10.1109/LAWP.2004.838814</t>
  </si>
  <si>
    <t>2-s2.0-11944261251</t>
  </si>
  <si>
    <t>['unknown coefficients', 'total number', 'thus making', 'small fraction', 'present approach', 'found via', 'entire array', 'dft provides', 'dft expansion', 'array elements']</t>
  </si>
  <si>
    <t>Arrays | Contoured beams | Pattern synthesis</t>
  </si>
  <si>
    <t>An efficient procedure based on a discrete Fourier transform (DFT) expansion of planar array distributions is described for synthesizing contoured beams in satellite antenna applications. The DFT provides a global basis set that spans over the entire array, and thus produces highly directional beam patterns to serve as corresponding local basis functions for representing the desired far zone radiation field of the array. The unknown coefficients of the DFT expansion are then found via a minimum least square error (MLSE) technique. While the total number of DFT coefficients exactly equals the number of array elements, it is found that only a small fraction of the total unknown DFT coefficients generally remain dominant, and only these need to be solved, thus making the present approach very fast.</t>
  </si>
  <si>
    <t>287-290</t>
  </si>
  <si>
    <t>60013395;60013395;60003500;60028868;60003500</t>
  </si>
  <si>
    <t>7202063846;6506859521;35579308700;7003596999;6507497381</t>
  </si>
  <si>
    <t>Chou, Hsi Tseng;Hsaio, Yu Ting;Pathak, Prabhakar H.;Nepa, Paolo;Janpugdee, Panuwat</t>
  </si>
  <si>
    <t>Italy;Taiwan;United States</t>
  </si>
  <si>
    <t>Pisa;Chung-Li;Columbus</t>
  </si>
  <si>
    <t>Universit√† di Pisa;Yuan Ze University;The Ohio State University</t>
  </si>
  <si>
    <t>60028868;60013395;60003500</t>
  </si>
  <si>
    <t>A fast DFT planar array synthesis tool for generating contoured beams</t>
  </si>
  <si>
    <t>10.1109/LAWP.2004.837504</t>
  </si>
  <si>
    <t>2-s2.0-11944261544</t>
  </si>
  <si>
    <t>['numerical results', 'mode matching', 'integral equation', 'exterior problems', 'aperture problems']</t>
  </si>
  <si>
    <t>Body of revolution | Corrugated circular horns | Feed-array | Integral equation</t>
  </si>
  <si>
    <t>In this letter, the generalized network formulation for aperture problems has been applied to the electromagnetic coupling among corrugated circular horns. For the interior and exterior problems, two different techniques have been used, mode matching and integral equation with a moment method solution, respectively. A comparison between numerical results and measurements is provided.</t>
  </si>
  <si>
    <t>200-203</t>
  </si>
  <si>
    <t>60021199;60023256;60021729;60021859</t>
  </si>
  <si>
    <t>7005617252;55406639100;55926414000;7102464308</t>
  </si>
  <si>
    <t>Bolli, Pietro;Gentili, Gian Guido;Nesti, Renzo;Pelosi, Giuseppe</t>
  </si>
  <si>
    <t>Milan;Florence;Florence;Rome</t>
  </si>
  <si>
    <t>Politecnico di Milano;Universit√† degli Studi di Firenze;Osservatorio Astrofisico Di Arcetri;Consiglio Nazionale delle Ricerche</t>
  </si>
  <si>
    <t>60023256;60021859;60021729;60021199</t>
  </si>
  <si>
    <t>Bolli P.</t>
  </si>
  <si>
    <t>Rigorous analysis of electromagnetic coupling between corrugated circular horns</t>
  </si>
  <si>
    <t>10.1109/LAWP.2004.833704</t>
  </si>
  <si>
    <t>2-s2.0-11944261834</t>
  </si>
  <si>
    <t>['solve times', 'solution scheme', 'new type', 'missing elements', 'method relies', 'method permits', 'large arrays', 'free space', 'fast method', 'arbitrary contours']</t>
  </si>
  <si>
    <t>Adaptive integral method | Antenna arrays | Fast solvers</t>
  </si>
  <si>
    <t>A new type of fast method of moments (MoM) solution scheme for large arrays is developed using standard basis functions. Both fill and solve times are improved with respect to standard MoM solvers. The efficiency of the method relies on approximating the Green's function as a sum of separable interpolation functions defined on a relatively sparse uniform grid, along with use of the fast Fourier transform. The method permits the analysis of arrays with arbitrary contours and/or missing elements. Preliminary results show the effectiveness of the method for planar array elements in free space.</t>
  </si>
  <si>
    <t>60005837;60002838;60005837;60005837;60026175-60016251</t>
  </si>
  <si>
    <t>6507334053;7003509990;7102880539;7404289310;6603829914</t>
  </si>
  <si>
    <t>Fasenfest, B. J.;Capolino, F.;Wilton, D. R.;Jackson, D. R.;Champagne, N. J.</t>
  </si>
  <si>
    <t>United States;United States;United States;Italy</t>
  </si>
  <si>
    <t>Livermore;Ruston;Houston;Siena</t>
  </si>
  <si>
    <t>Lawrence Livermore National Laboratory;Louisiana Tech University;University of Houston;Universit√† degli Studi di Siena</t>
  </si>
  <si>
    <t>60026175;60016251;60005837;60002838</t>
  </si>
  <si>
    <t>Fasenfest B.</t>
  </si>
  <si>
    <t>A fast MoM solution for large arrays: Green's function interpolation with FFT</t>
  </si>
  <si>
    <t>10.1109/LAWP.2004.833713</t>
  </si>
  <si>
    <t>2-s2.0-11944262335</t>
  </si>
  <si>
    <t>TIC 2002-04084-C03-02</t>
  </si>
  <si>
    <t>['solutions emerged', 'never reported', 'imaginary part', 'filled nulls', 'earlier works', 'available solutions']</t>
  </si>
  <si>
    <t>Continuous line sources | Shaped beam patterns</t>
  </si>
  <si>
    <t>As expressed in earlier works, if filled nulls are required in a power pattern generated by a Taylor line source, their corresponding roots must be complex. This leads to a multiplicity of solutions emerged from the fact that the power pattern keeps unaltered if the signs of the imaginary part of the roots are changed. In view of this attribute, the selection of the most favorable roots set - in terms of variability of amplitude excitation distribution, for example - is allowed. It is shown in this paper that, if the pattern is symmetric, a further consideration, never reported so far, can increase the number of available solutions.</t>
  </si>
  <si>
    <t>169-171</t>
  </si>
  <si>
    <t>6603877226;57217764562;7006865572;7202825573</t>
  </si>
  <si>
    <t>Br√©gains, J. C.;Rodr√≠guez, J. A.;Ares, F.;Moreno, E.</t>
  </si>
  <si>
    <t>Br√©gains J.C.</t>
  </si>
  <si>
    <t>On the multiplicity of solutions of Taylor linear sources generating symmetrical power patterns with filled nulls</t>
  </si>
  <si>
    <t>10.1109/LAWP.2004.833708</t>
  </si>
  <si>
    <t>2-s2.0-11944262643</t>
  </si>
  <si>
    <t>['suspended substrate', 'radiating patch', 'proposed antenna', 'probe antenna', 'printed strip', 'planar antenna', 'modified l', 'feed shadows', 'easily fabricated', 'conventional l', 'bent part', 'average gain', '8 dbi', '2 ghz']</t>
  </si>
  <si>
    <t>Broadband patch antenna | Modified L-probe feed</t>
  </si>
  <si>
    <t>A modified L-probe fed microstrip patch antenna is proposed. By replacing the bent part of an L-probe with a printed strip on a suspended substrate and by placing a radiating patch beneath the substrate, the proposed antenna can be more easily fabricated as a planar antenna. As an example, an antenna with this feed has been fabricated for operation near 2.2 GHz and was found to have a broad impedance bandwidth like a conventional L-probe antenna. In the whole frequency band, an average gain of 7.8 dBi is achieved. Also, the measured result shows that the proposed antenna has a nearly ideal radiation pattern although its feed shadows some part of a radiating patch.</t>
  </si>
  <si>
    <t>60107934;60107934;60107934</t>
  </si>
  <si>
    <t>56095766900;16555966400;36875414000</t>
  </si>
  <si>
    <t>Park, Jongkuk;Na, Hyung Gi;Baik, Seung Hun</t>
  </si>
  <si>
    <t>LG Innotek Co. Ltd.</t>
  </si>
  <si>
    <t>Design of a modified L-probe fed microstrip patch antenna</t>
  </si>
  <si>
    <t>10.1109/LAWP.2004.829999</t>
  </si>
  <si>
    <t>2-s2.0-11944262644</t>
  </si>
  <si>
    <t>['wireless channels', 'transmit antennas', 'three results', 'often omitted', 'normal point', 'mean direction', 'letter investigates', 'analytical method']</t>
  </si>
  <si>
    <t>Array orientation | Channel capacity | Multiple-input-multiple-output (MIMO) channels | Spatial correlation</t>
  </si>
  <si>
    <t>The orientations of the receive and transmit antennas are often omitted in research into the performance of wireless channels. This letter investigates the effect on performance of multiple-input-multiple-output (MIMO) wireless channels with an analytical method. Three results are obtained: 1) the effect can not be neglected if either of the transmit or receive angular spread is small, 2) each array should be rotated to make its normal point to the mean direction of arrival or departure (DOA or DOD) to attain higher capacity, and 3) the orientation of the array with smaller angular spread dominates the effect on MIMO wireless channel capacity.</t>
  </si>
  <si>
    <t>368-371</t>
  </si>
  <si>
    <t>56725901600;7103290485</t>
  </si>
  <si>
    <t>Li, Xin;Nie, Zai Ping</t>
  </si>
  <si>
    <t>Effect of array orientation on performance of MIMO wireless channels</t>
  </si>
  <si>
    <t>10.1109/LAWP.2004.841210</t>
  </si>
  <si>
    <t>2-s2.0-11944262937</t>
  </si>
  <si>
    <t>['unsolved problem', 'specify new', 'solutions based', 'significant progress', 'signal processing', 'restrictive criteria', 'rejection capability', 'receiving antenna', 'proposed solution', 'multipath waves', 'high multipath', 'gps radiator', 'given presenting', 'experimental results', 'effective approach', 'detailed account', 'design process', 'antenna performances']</t>
  </si>
  <si>
    <t>Dual band | Global Positioning System (GPS) | Microstrip antenna | Multipath</t>
  </si>
  <si>
    <t>Since the Global Positioning System (GPS) has been launched, significant progress has been made in GPS receiver technology but the multipath error remains an unsolved problem. As solutions based on signal processing are not adequate, the most effective approach to discriminate between direct and multipath waves is to specify new and more restrictive criteria in the design of the receiving antenna. In this letter, an innovative low profile, lightweight dual band (LI + L2) GPS radiator with a high multipath-rejection capability is presented. The proposed solution has been realized by two stacked shorted annular elliptical patch antennas. In what follows, a detailed account of the design process and antenna performances will be given presenting both simulated and experimental results.</t>
  </si>
  <si>
    <t>157-160</t>
  </si>
  <si>
    <t>60020261;60020261;60020261</t>
  </si>
  <si>
    <t>6603831762;7005604459;57201738411</t>
  </si>
  <si>
    <t>Boccia, L.;Amendola, G.;Di Massa, G.</t>
  </si>
  <si>
    <t>Boccia L.</t>
  </si>
  <si>
    <t>A dual frequency microstrip patch antenna for high-precision GPS applications</t>
  </si>
  <si>
    <t>10.1109/LAWP.2004.832127</t>
  </si>
  <si>
    <t>2-s2.0-11944262938</t>
  </si>
  <si>
    <t>['wire monopole', 'quality factor', 'measured reactances', 'lossy antenna', 'lossless monopole', 'loop behave', 'loop antennas', 'good agreement', 'general lossless', 'general antenna', 'frequency derivative', 'finite diameter']</t>
  </si>
  <si>
    <t>Foster reactance theorem | Loop antennas | Monopole antennas | Quality factor</t>
  </si>
  <si>
    <t>The validity of the Foster reactance theorem for the general lossless or lossy antenna is considered for the straight-wire monopole and half-loop antennas. The finite diameter, lossy or lossless monopole, and half-loop behave as either a series RLC circuit near resonance or a parallel RLC circuit near antiresonance. For the Foster reactance theorem to be valid for the general antenna, the frequency derivative of the antenna's feed point reactance, X‚Ä≤(œâ), must be positive for all values of frequency. This behavior is not consistent with that of a parallel RLC circuit near antiresonance and, therefore, the Foster reactance theorem is not valid for either the lossy or the lossless finite diameter antenna. Simulated and measured reactances of the finite diameter monopole and half-loop are shown to be in good agreement and are shown not to obey the Foster reactance theorem in frequency ranges near antiresonance. It is shown that the commonly used relationship between quality factor and |X‚Ä≤(œâ)| is not valid in frequency ranges near antiresonance.</t>
  </si>
  <si>
    <t>306-309</t>
  </si>
  <si>
    <t>The foster reactance theorem and quality factor for antennas</t>
  </si>
  <si>
    <t>10.1109/LAWP.2004.839240</t>
  </si>
  <si>
    <t>2-s2.0-11944264630</t>
  </si>
  <si>
    <t>TIC 2000-0401-P4-09</t>
  </si>
  <si>
    <t>['taking advantage', 'phemt device', 'phase opposition', 'maximum level', 'letter presents', 'carrier frequency', 'adequate integration']</t>
  </si>
  <si>
    <t>Active integrated antennas | Conversion gain | Frequency doubler | High-electron mobility transistor (HEMT) | Radio frequency identification (RFID)</t>
  </si>
  <si>
    <t>This letter presents a novel frequency doubling active antenna, based on a PHEMT device, with BPSK modulation capability. A dedicated nonlinear transistor characterization reveals the existence of two biasing regions, where the second harmonic could be generated with maximum level and phase opposition. Taking advantage of this issue, a low frequency data signal applied to the gate terminal may be used to create a BPSK modulated signal, centered at twice the carrier frequency. An adequate integration of this modulator in a dual-frequency and dual-polarization slot coupled patch, results in a compact and high performance solution.</t>
  </si>
  <si>
    <t>310-313</t>
  </si>
  <si>
    <t>6507224174;55619305492;7801401518;6701428928</t>
  </si>
  <si>
    <t>Cabria, L.;Garc√≠a, J. A.;Malaver, E.;Taz√≥n, A.</t>
  </si>
  <si>
    <t>Cabria L.</t>
  </si>
  <si>
    <t>A PHEMT frequency doubling active antenna with BPSK modulation capability</t>
  </si>
  <si>
    <t>10.1109/LAWP.2004.838821</t>
  </si>
  <si>
    <t>2-s2.0-11944265011</t>
  </si>
  <si>
    <t>['remarkable agreement', 'moments result', 'feeding point', 'easily calculate', 'domain analysis', 'difference time', 'correction factors']</t>
  </si>
  <si>
    <t>Bow-tie antenna | Finite-difference time-domain (FDTD) method | Locally conformal grid | Static field solution</t>
  </si>
  <si>
    <t>In this letter, finite-difference time-domain analysis of the bow-tie antenna including a feeding point was studied by incorporating an approximated static field solution without additional computation time. By reformulating the static field solution in the rotated coordinate system, we can easily calculate the correction factors and obtain the result that shows a remarkable agreement with the method of moments result in spite of relatively coarse meshes.</t>
  </si>
  <si>
    <t>176-179</t>
  </si>
  <si>
    <t>57215837832;27169348600;34971825100</t>
  </si>
  <si>
    <t>Cho, Young Il;Choi, Dong Hyuk;Park, Seong Ook</t>
  </si>
  <si>
    <t>Cho Y.I.</t>
  </si>
  <si>
    <t>FDTD analysis of bow-tie antenna by incorporating approximated static field solutions</t>
  </si>
  <si>
    <t>10.1109/LAWP.2004.833711</t>
  </si>
  <si>
    <t>2-s2.0-11944265012</t>
  </si>
  <si>
    <t>['technique results', 'reactive loading', 'patch antennas', 'feed structure', 'aperture feeding', '8 mm']</t>
  </si>
  <si>
    <t>Aperature | Banwidth | Efficiency | Microstrip antenna | Monolithic | Planar | Reactive load</t>
  </si>
  <si>
    <t>The design and measurement of a wide-band patch antenna is described. The antenna combines two complimentary bandwidth enhancement techniques: aperture feeding and reactive loading. The use of this technique results in bandwidths in excess of 10% and measured radiation efficiency of 93% while the height of the antenna and feed structure is below 8 mm. This demonstrates the application of reactive loading to create large bandwidth patch antennas as an alternative to increasing substrate height. The mechanism of reactive loading of patch antennas is also investigated using transmission line analysis.</t>
  </si>
  <si>
    <t>182-185</t>
  </si>
  <si>
    <t>11140428600;7006801780;7006393752</t>
  </si>
  <si>
    <t>McFeetors, Greg;Weldon, Michael A.J.;Okoniewski, Michal</t>
  </si>
  <si>
    <t>McFeetors G.</t>
  </si>
  <si>
    <t>Aperture-fed patch antenna with planar reactive load</t>
  </si>
  <si>
    <t>10.1109/LAWP.2004.833980</t>
  </si>
  <si>
    <t>2-s2.0-11944266015</t>
  </si>
  <si>
    <t>['usually restrict', 'radiated field']</t>
  </si>
  <si>
    <t>Antenna arrays | Antenna radiation patterns</t>
  </si>
  <si>
    <t>Antenna design specifications do not usually restrict the phase of the radiated field. Antenna synthesis techniques generally exploit this freedom only indirectly, but direct phase perturbation can be fruitful.</t>
  </si>
  <si>
    <t>38-40</t>
  </si>
  <si>
    <t>60028419;60028419;60031159</t>
  </si>
  <si>
    <t>6603877226;7006865572;7003941584</t>
  </si>
  <si>
    <t>Br√©gains, J. C.;Ares, F.;Roederer, A. G.</t>
  </si>
  <si>
    <t>Netherlands;Spain</t>
  </si>
  <si>
    <t>Noordwijk aan Zee;Santiago de Compostela</t>
  </si>
  <si>
    <t>ESTEC - European Space Research and Technology Centre;Universidad de Santiago de Compostela</t>
  </si>
  <si>
    <t>60031159;60028419</t>
  </si>
  <si>
    <t>Perturbation of the phases of taylor field samples in the synthesis of linear and circular array antennas</t>
  </si>
  <si>
    <t>10.1109/LAWP.2004.827895</t>
  </si>
  <si>
    <t>2-s2.0-11944266885</t>
  </si>
  <si>
    <t>92-2213-E-035-029</t>
  </si>
  <si>
    <t>['turn number', 'substrate thickness', 'slot width', 'feeding structure', 'coplanar wave', 'circuit process']</t>
  </si>
  <si>
    <t>Coplanar waveguide (CPW)-fed spiral slot antenna | Initial operated frequency | Ultra-wideband</t>
  </si>
  <si>
    <t>The design and analysis of the coplanar wave-guide-fed spiral slot antenna applied in most of the commercial wireless communication systems have been proposed and presented in this paper. The spiral slot antenna and the feeding structure are fabricated on the same plane of the substrate so that the circuit process and the position alignment could be simplified. The comparisons of the measured initial operated frequency versus the substrate thickness, the turn number and the slot width are detailed and discussed.</t>
  </si>
  <si>
    <t>186-188</t>
  </si>
  <si>
    <t>Studies of the novel CPW-fed spiral slot antenna</t>
  </si>
  <si>
    <t>10.1109/LAWP.2004.833981</t>
  </si>
  <si>
    <t>2-s2.0-11944267775</t>
  </si>
  <si>
    <t>['metallic plate', 'letter investigates', 'largely affected', 'human head', 'head model', 'ghz band', 'demonstrated numerically', 'antenna array', 'adaptive nulling']</t>
  </si>
  <si>
    <t>4G mobile communications | Adaptive nulling | Multiple signal classification (MUSIC) | Mutual coupling of antennas</t>
  </si>
  <si>
    <t>This letter investigates the effect of the human head on the accuracy and depth of an adaptive nulling when the antenna array is implemented on a handset at 5.0-GHz band. Our numerical results show that the MUSIC spectrum obtained by the linear dipole array is largely affected by the coupling between the antenna and the head model. In particular, this effect is dependent on the separation between the array and the head. In order to suppress this effect, a metallic plate is inserted between the array and the head. The effectiveness of this proposal is demonstrated numerically.</t>
  </si>
  <si>
    <t>120-122</t>
  </si>
  <si>
    <t>7202188563;6506965858;7102393699</t>
  </si>
  <si>
    <t>Hirata, Akimasa;Mitsuzono, Syun;Shiozawa, Toshiyuki</t>
  </si>
  <si>
    <t>Feasibility study of adaptive nulling on handset for 4G mobile communications</t>
  </si>
  <si>
    <t>10.1109/LAWP.2004.829997</t>
  </si>
  <si>
    <t>2-s2.0-11944268062</t>
  </si>
  <si>
    <t>['successfully demonstrated', 'spatial multiplexing', 'receiving arrays', 'novel design', 'low cost', 'local elements', 'essential idea', 'digital beamforming']</t>
  </si>
  <si>
    <t>Compact array | Digital beamforming | Slot antennas | Spatial multiplexing of local elements (SMILE)</t>
  </si>
  <si>
    <t>A novel design of receiving arrays for digital beamforming purposes is proposed. The essential idea is based on a series-fed slot antenna array with spatial multiplexing of local elements (SMILE) techniques. The proposed approach offers several advantages such as compactness, low cost, and compatibility with monolithic microwave integrated circuits. A four-element receiving array test-bed at 5.5 GHz center frequency is fabricated and digital beamforming on this test-bed is successfully demonstrated.</t>
  </si>
  <si>
    <t>57007274100;35194804700</t>
  </si>
  <si>
    <t>Kim, Shinho;Wang, Yuanxun Ethan</t>
  </si>
  <si>
    <t>A series-fed microstrip receiving array for digital beamforming</t>
  </si>
  <si>
    <t>10.1109/LAWP.2004.839460</t>
  </si>
  <si>
    <t>2-s2.0-11944268066</t>
  </si>
  <si>
    <t>IST-2001-32125</t>
  </si>
  <si>
    <t>['standard use', 'slot dimensioned', 'shaped slot', 'making use', 'koch pre', 'hiperlan2 band', 'fractal patch', 'fractal edge', 'f antenna', 'experimental results', 'design procedure', 'cover gsm1800', 'band behavior']</t>
  </si>
  <si>
    <t>Fractal antennas | Microstrip antennas | Miniaturized antennas | Multiple-input-multiple-output (MIMO) antenna systems</t>
  </si>
  <si>
    <t>A novel microstrip patch antenna with a Koch pre-fractal edge and a U-shaped slot is proposed for multi-standard use in GSM1800, UMTS, and HiperLAN2. Making use of an inverted-F antenna (PIFA) structure an interesting size reduction is achieved. The multi-band behavior has been obtained by broadening the lower frequency resonance of the fractal patch to cover GSM1800 and UMTS, and inserting an U-slot dimensioned for the HiperLAN2 band. The effect of small ground plane has been taken into account. Experimental results have validated the design procedure and confirm the fulfillment of the requirements for multi-standard mobile terminal applications.</t>
  </si>
  <si>
    <t>351-354</t>
  </si>
  <si>
    <t>60003675;60004956;60004956</t>
  </si>
  <si>
    <t>55930994800;7201368926;6701730449</t>
  </si>
  <si>
    <t>Guterman, Jerzy;Moreira, Ant√≥nio A.;Peixeiro, Cust√≥dio</t>
  </si>
  <si>
    <t>Portugal;Poland</t>
  </si>
  <si>
    <t>Lisbon;Warsaw</t>
  </si>
  <si>
    <t>Instituto Superior T√©cnico;Politechnika Warszawska</t>
  </si>
  <si>
    <t>60004956;60003675</t>
  </si>
  <si>
    <t>Guterman J.</t>
  </si>
  <si>
    <t>Microstrip fractal antennas for multistandard terminals</t>
  </si>
  <si>
    <t>10.1109/LAWP.2004.840253</t>
  </si>
  <si>
    <t>2-s2.0-11944268357</t>
  </si>
  <si>
    <t>['smart antennas', 'relatively constant', 'measured attenuation', 'fabrication process', 'chip packaging', 'approximately 0', 'antenna elements', '50 ghz']</t>
  </si>
  <si>
    <t>Interconnect | Packaging | RF MEMS packaging | System-on-chip (SOC) | System-on-package (SOP)</t>
  </si>
  <si>
    <t>A wide-band finite ground coplanar (FGC) interconnect up to 50 GHz for use in thermal compression bonded packages for RF MEMS devices that are used for the development of smart antennas and electronically steered phased arrays is presented in this letter. The fabrication process is compatible with standard IC fabrication techniques, and allows for simple, high-performance, and cost-effective on-chip packaging of such devices on the same substrate with the antenna elements. The measured attenuation is approximately 0.25 dB per interconnect, and is relatively constant from 2 to 50 GHz.</t>
  </si>
  <si>
    <t>60019647;60019647</t>
  </si>
  <si>
    <t>9233396700;7004223794</t>
  </si>
  <si>
    <t>Morton, Matthew A.;Papapolymerou, John</t>
  </si>
  <si>
    <t>Morton M.</t>
  </si>
  <si>
    <t>Wide-band finite ground coplanar (FGC) interconnects for on-chip packaging of RF MEMS switches used in smart antennas and phased arrays</t>
  </si>
  <si>
    <t>10.1109/LAWP.2004.836573</t>
  </si>
  <si>
    <t>2-s2.0-11944268358</t>
  </si>
  <si>
    <t>['thin circular', 'pulse width', 'plunge angle', 'offset distance', 'loop plane', 'loop antenna', 'field pulse', 'circular loop', 'analytic representations', 'analytic integral', 'analysis indicates']</t>
  </si>
  <si>
    <t>Pulse width | Thin circular-loop antenna | Transient radiation.</t>
  </si>
  <si>
    <t>In this letter, we postulate that the points on the thin circular-loop antenna are excited by the step current pulse synchronously. So, the loop antenna can be considered as a magnetic dipole disk which is formed by vertical magnetic dipoles. By means of analytic integral, the analytic representations of the vector potentials associated with the thin circular-loop antenna are obtained and then the relationship between the pulse width of the field and the location of the observer has been analyzed. The analysis indicates that the field pulse can be considered as that radiated by the diameter of the circular loop, meanwhile, the pulse width is equal to the difference of the wave arrival time from the two terminal endpoints of the diameter to the observer. From our analysis, we find that if the observer's shadow on the loop plane is inside the loop and its offset distance is less than a cos 2Œ∏/sin Œ∏, the pulse width will be narrowed with increasing the offset distance of the observer; otherwise, it will be broadened with increasing the offset distance and/or the plunge angle of the observer.</t>
  </si>
  <si>
    <t>55-58</t>
  </si>
  <si>
    <t>57206328453;7404833424;7501758768</t>
  </si>
  <si>
    <t>Hua, Jun;Jiang, Yansheng;Wang, Wenbing</t>
  </si>
  <si>
    <t>Hua J.</t>
  </si>
  <si>
    <t>The transient radiation of thin circular-loop antenna</t>
  </si>
  <si>
    <t>10.1109/LAWP.2004.827900</t>
  </si>
  <si>
    <t>2-s2.0-11944268361</t>
  </si>
  <si>
    <t>['two pairs', 'significantly reduced', 'reduce radiation', 'proposed design', 'opposed side', 'novel design', 'microstrip line', 'design considerations', 'back radiation']</t>
  </si>
  <si>
    <t>Feeding networks | Microstrip patch radiators | Slot antennas</t>
  </si>
  <si>
    <t>A novel design for a microstrip-fed slot antenna array is proposed and developed for reducing back radiation. The proposed design is based on a new aperture coupling technique in which two parallel slots are fed by a microstrip line and coupled to two pairs of microstrip patch radiators etched on the opposed side of the slots. In contrast with most slot and microstrip patch combinations, the patches are employed to reduce radiation into the half-space that they occupy. By adjusting the suitable structure parameters, the back radiation of the slots is significantly reduced. Design considerations for the structure are given, and the design is validated by measurements.</t>
  </si>
  <si>
    <t>60005415;60005415;60002306</t>
  </si>
  <si>
    <t>7005923196;6701577028;7403679208</t>
  </si>
  <si>
    <t>Rao, Qinjiang;Denidni, Tayeb A.;Johnston, Ronald H.</t>
  </si>
  <si>
    <t>Varennes;Calgary</t>
  </si>
  <si>
    <t>Centre √ânergie Mat√©riaux T√©l√©communications;University of Calgary</t>
  </si>
  <si>
    <t>60005415;60002306</t>
  </si>
  <si>
    <t>A single-substrate microstrip-fed slot antenna array with reduced back radiation</t>
  </si>
  <si>
    <t>10.1109/LAWP.2004.836575</t>
  </si>
  <si>
    <t>2-s2.0-11944268656</t>
  </si>
  <si>
    <t>['spatial correlation', 'mean direction', 'investigated numerically', 'explicitly derived', 'decorrelation resulted', 'analytical expressions', 'also identified']</t>
  </si>
  <si>
    <t>Capacity | Mean power imbalance | Multiple-input-multiple-output (MIMO) channels | Mutual coupling (MC) | Spatial correlation (SC)</t>
  </si>
  <si>
    <t>The analytical expressions for both the mean received power of each antenna and the spatial correlation (SC) between antennas in the presence of antenna mutual coupling (MC) are provided. The effect of MC on the mean power imbalance and SC between a pair of mutually coupled antennas is explicitly derived, and the conditions under which MC has no effect on the SC are also identified. The effect of MC on capacity of multiple-input-multiple-output wireless channels is investigated numerically, which shows the decorrelation resulted from MC is a tradeoff between the mean direction of arrival and the pattern diversity due to MC.</t>
  </si>
  <si>
    <t>344-347</t>
  </si>
  <si>
    <t>Mutual coupling effects on the performance of MIMO wireless channels</t>
  </si>
  <si>
    <t>10.1109/LAWP.2004.840252</t>
  </si>
  <si>
    <t>2-s2.0-11944268926</t>
  </si>
  <si>
    <t>['simple models', 'mechanical stirring', 'large number', 'independent samples', 'frequency stirring', 'chamber setup']</t>
  </si>
  <si>
    <t>Antenna measurements | Cavities | Measurement</t>
  </si>
  <si>
    <t>The accuracy in reverberation chamber measurements relies on the chamber setup being able to generate a large number of independent measurement samples. Simple models for the number of independent samples with mechanical stirring and frequency stirring are presented, and also with several stirring techniques combined. The models are verified through measurements.</t>
  </si>
  <si>
    <t>48-51</t>
  </si>
  <si>
    <t>100573215;60024411;60114844</t>
  </si>
  <si>
    <t>56275533300;6602716988;6603642213</t>
  </si>
  <si>
    <t>Mads√©n, Kent;Hallbj√∂rner, Paul;Orlenius, Charlie</t>
  </si>
  <si>
    <t>Gothenburg;Molndal;Linkoping</t>
  </si>
  <si>
    <t>Bluetest AB;Ericsson Microwave Systems AB;Flextronics Design AB</t>
  </si>
  <si>
    <t>60114844;60024411;100573215</t>
  </si>
  <si>
    <t>Mads√©n K.</t>
  </si>
  <si>
    <t>Models for the number of independent samples in reverberation chamber measurements with mechanical, frequency, and combined stirring</t>
  </si>
  <si>
    <t>10.1109/LAWP.2004.827890</t>
  </si>
  <si>
    <t>2-s2.0-11944268927</t>
  </si>
  <si>
    <t>['traditional systems', 'size compared', 'significant advantages', 'receive diversity', 'monopole antennas', 'mimo systems', 'low correlation', 'individual elements', 'important parameter', 'capacity increase', 'adjacent channels']</t>
  </si>
  <si>
    <t>Mobile antennas | Multiple-input-multiple-output (MIMO)</t>
  </si>
  <si>
    <t>In this letter, the performance of using the meander line printed quadrifilar helix antenna (MPQHA) [1] structure in a multiple-input-multiple- output (MIMO) systems was investigated. It is known that MIMO systems can offer larger capacity than traditional systems, and can exploit, transmit, or receive diversity. An important parameter is the correlation between the adjacent channels, with a capacity increase for low correlation. It was found that the MPQHA offers low correlation between its individual elements, and has significant advantages in terms of size compared to an array of monopole antennas.</t>
  </si>
  <si>
    <t>197-199</t>
  </si>
  <si>
    <t>60021097;60021097;60021097;60021097</t>
  </si>
  <si>
    <t>14521074000;6504352366;57194488966;6701860053</t>
  </si>
  <si>
    <t>Chew, Daniel K.C.;Morfis, Ioannis;Mavrakis, Dimitrios;Stavrou, Stavros</t>
  </si>
  <si>
    <t>Chew D.</t>
  </si>
  <si>
    <t>Quadrifilar helix antenna for MIMO system</t>
  </si>
  <si>
    <t>10.1109/LAWP.2004.832642</t>
  </si>
  <si>
    <t>2-s2.0-11944269197</t>
  </si>
  <si>
    <t>['validate performance', 'superior performance', 'simultaneous measurement', 'proposed system', 'popularly used', 'microwave fields', 'measurement results', 'measurement limitation', 'field range', 'conventional system', 'acceptable level']</t>
  </si>
  <si>
    <t>Antenna measurements | EM field measurement | Modulated scattering technique | Standard horn antenna</t>
  </si>
  <si>
    <t>The new automatic measurement architecture is proposed for the simultaneous measurement of the amplitude and phase of microwave fields with optically modulated scatterer. The modulated scattering techniques have been popularly used for rapid electric field measurement without scarifying the acceptable level of accuracy. However, the conventional system for measurement of the modulated scattering fields has an unstable measurement ability and a measurement limitation in terms of a wide band frequency range due to the imperfection of in-phase and quadrature phase operation of the coupler. In this letter, we propose the improved measurement system using two signal generators. The measurement results of the proposed system are compared with those of the conventional system to demonstrate the superior performance with the phase prediction result in the near and far-field range and to validate performance of the proposed system.</t>
  </si>
  <si>
    <t>340-343</t>
  </si>
  <si>
    <t>57206784427;7403231252;34971825100</t>
  </si>
  <si>
    <t>Choi, Jung Hwan;Moon, Jung Ick;Park, Seong Ook</t>
  </si>
  <si>
    <t>Measurement of the modulated scattering microwave fields using dual-phase lock-in amplifier</t>
  </si>
  <si>
    <t>10.1109/LAWP.2004.839629</t>
  </si>
  <si>
    <t>2-s2.0-11944269793</t>
  </si>
  <si>
    <t>F49620-02-1-0183</t>
  </si>
  <si>
    <t>['transmission line', 'transfer function', 'radiating antenna', 'multiconductor lines', 'important parameter', 'external source', 'electromagnetic topology', 'electromagnetic pulses', 'done using', 'based simulations']</t>
  </si>
  <si>
    <t>Aperture radiation | CRIPTE network simulation | Electromagnetic topology (EMT) | System interaction | Transfer function | Transmission line</t>
  </si>
  <si>
    <t>Transfer function is an important parameter in characterizing aperture interactions in electromagnetic topology-based simulations. A model to determine the transfer function between an external source and internal semishielded wire using a transmission line as a radiating antenna is explained and applied to multiconductor lines. Both lightening and electromagnetic pulses were used as an external source in the analysis. Simulations were done using an electromagnetic topology based code.</t>
  </si>
  <si>
    <t>283-286</t>
  </si>
  <si>
    <t>60033021;60006173;60033021;60006173</t>
  </si>
  <si>
    <t>6602370313;6602383253;35465847700;24474961600</t>
  </si>
  <si>
    <t>Tzeremes, George;Kirawanich, Phumin;Christodoulou, Christos;Islam, N. E.</t>
  </si>
  <si>
    <t>Albuquerque;Columbia</t>
  </si>
  <si>
    <t>The University of New Mexico;University of Missouri</t>
  </si>
  <si>
    <t>60033021;60006173</t>
  </si>
  <si>
    <t>Tzeremes G.</t>
  </si>
  <si>
    <t>Transmission lines as radiating antenna in sources aperture interactions in electromagnetic topology simulations</t>
  </si>
  <si>
    <t>10.1109/LAWP.2004.836572</t>
  </si>
  <si>
    <t>2-s2.0-11944269794</t>
  </si>
  <si>
    <t>Tampereen Teknillinen Yliopisto</t>
  </si>
  <si>
    <t>TTY</t>
  </si>
  <si>
    <t>['using text', 'size reduction', 'simulated values', 'radiation properties', 'passive transponders', 'new approach', 'meander line', 'impedance matching', 'fabricated antennas']</t>
  </si>
  <si>
    <t>Antennas | Dipole antennas | Radio frequency identification (RFID)</t>
  </si>
  <si>
    <t>A new approach of using text as a meander line for size reduction of dipole antennas used in passive transponders for radio frequency identification (RFID) system is proposed. Three different structures of text dipole antennas for 869 MHz RFID applications have been examined numerically using a finite element method simulator. The impedance matching and the radiation properties of the fabricated antennas are measured and the results are compared with the simulated values.</t>
  </si>
  <si>
    <t>372-374</t>
  </si>
  <si>
    <t>6603393776;6604053043</t>
  </si>
  <si>
    <t>Keskilammi, Mikko;Kivikoski, Markku</t>
  </si>
  <si>
    <t>Keskilammi M.</t>
  </si>
  <si>
    <t>Using text as a meander line for RFID transponder antennas</t>
  </si>
  <si>
    <t>10.1109/LAWP.2004.841212</t>
  </si>
  <si>
    <t>2-s2.0-11944270397</t>
  </si>
  <si>
    <t>['undesired harmonics', 'time modulation', 'simply searching', 'sidelobe zone', 'required bandwidth', 'radiated power', 'proper use', 'previously stipulated', 'level whereas', 'letter shows']</t>
  </si>
  <si>
    <t>Antenna array patterns | Pattern synthesis | Time modulated arrays</t>
  </si>
  <si>
    <t>This letter shows that, by the proper use of time modulation in equispaced linear arrays with uniform excitation distribution, it is possible to maintain the sidelobe zone of the radiated power under certain - previously stipulated - level whereas the undesired harmonics are minimized. In addition to that, the further extension of the technique to nonequispaced arrays permits to obtain broadband response, by simply searching the positions of the elements that reach to the desired power pattern behavior within the required bandwidth.</t>
  </si>
  <si>
    <t>298-301</t>
  </si>
  <si>
    <t>6506517102;6603877226;7006865572;7202825573</t>
  </si>
  <si>
    <t>Fondevila, J.;Br√©gains, J. C.;Ares, F.;Moreno, E.</t>
  </si>
  <si>
    <t>Fondevila J.</t>
  </si>
  <si>
    <t>Optimizing uniformly excited linear arrays through time modulation</t>
  </si>
  <si>
    <t>10.1109/LAWP.2004.838833</t>
  </si>
  <si>
    <t>2-s2.0-11944270984</t>
  </si>
  <si>
    <t>ECS-0220218</t>
  </si>
  <si>
    <t>['stable across', 'matching band', 'impedance bandwidth', 'high end', 'experimental verification']</t>
  </si>
  <si>
    <t>Slot antennas</t>
  </si>
  <si>
    <t>An ultrawide-band coplanar waveguide (CPW) fed slot antenna is presented. A rectangular slot antenna is excited by a 50-Œ© CPW with a U-shaped tuning stub. The impedance bandwidth, from both measurement and simulation, is about 110% (S11 &lt; -10 dB). The antenna radiates bi-directionally. The radiation patterns obtained from simulations are found to be stable across the matching band and experimental verification is provided at the high end of the band.</t>
  </si>
  <si>
    <t>227-229</t>
  </si>
  <si>
    <t>35569904600;7004922524;7501501369</t>
  </si>
  <si>
    <t>Chair, R.;Kishk, A. A.;Lee, K. F.</t>
  </si>
  <si>
    <t>Ultrawide-band coplanar waveguide-fed rectangular slot antenna</t>
  </si>
  <si>
    <t>10.1109/LAWP.2004.836580</t>
  </si>
  <si>
    <t>2-s2.0-11944270985</t>
  </si>
  <si>
    <t>['wave array', 'symmetric arrangement', 'port aperture', 'patch elements', 'microstrip series', 'equal number', 'coupled cross', 'circular polarization', 'appropriately exciting']</t>
  </si>
  <si>
    <t>Dual-polarized antennas | Microstrip arrays | Radiating matched load | Traveling-wave arrays</t>
  </si>
  <si>
    <t>The design of a microstrip series-fed linear traveling-wave array is described in this letter. The array is composed of two symmetric subarrays formed by cascading an equal number of four-port aperture-coupled cross-patch elements and terminated on a two-port radiating matched load. Dual-linear and circular polarization can be achieved by appropriately exciting the array and by virtue of the symmetric arrangement of the antenna high polarization purity is obtained. A proof-of-concept linear array is developed and the corresponding numerical results performed through a full-wave approach based on the method of moments are presented.</t>
  </si>
  <si>
    <t>60021859;60021859</t>
  </si>
  <si>
    <t>6603470013;7101648719</t>
  </si>
  <si>
    <t>Vallecchi, Andrea;Gentili, Guido Biffi</t>
  </si>
  <si>
    <t>Vallecchi A.</t>
  </si>
  <si>
    <t>Dual-polarized linear series-fed microstrip arrays with very low losses and cross polarization</t>
  </si>
  <si>
    <t>10.1109/LAWP.2004.830022</t>
  </si>
  <si>
    <t>2-s2.0-11944271183</t>
  </si>
  <si>
    <t>CityU 1191/99E</t>
  </si>
  <si>
    <t>['upper patch', 'small wide', 'impedance bandwidth', 'gain across', 'frequency band', 'additional aperture', 'achieved experimentally']</t>
  </si>
  <si>
    <t>Double shorting walls | Patch antenna | Wide-band antenna</t>
  </si>
  <si>
    <t>A small wide-band patch antenna with double shorting walls is presented. By employing two shorting walls and an additional aperture on the upper patch of a folded patch feed antenna, a 0.365Œª0 patch antenna with impedance bandwidth of more than 70% (VSWR ‚â§ 2) is achieved experimentally. Measured radiation patterns and gain across the frequency band are given.</t>
  </si>
  <si>
    <t>230-231</t>
  </si>
  <si>
    <t>35193569500;55511318500;55510527400</t>
  </si>
  <si>
    <t>Chiu, Chi Yuk;Chan, Chi Hou;Luk, Kwai Man</t>
  </si>
  <si>
    <t>Study of a small wide-band patch antenna with double shorting walls</t>
  </si>
  <si>
    <t>10.1109/LAWP.2004.836579</t>
  </si>
  <si>
    <t>2-s2.0-11944271470</t>
  </si>
  <si>
    <t>['two groove', 'coupling reduction', 'boundary conditions', 'backed antennas', 'antenna geometries']</t>
  </si>
  <si>
    <t>Cavity-backed slot antenna | Coupling | Ground penetrating radar (GPR) | Mode matching | Underground target detection</t>
  </si>
  <si>
    <t>The radiation and coupling between two groove-backed antennas is investigated when a gap is present between the ground and antenna. The boundary conditions are used to constitute simultaneous equations for discrete modal coefficients. The characteristics of coupling reduction and radiation are illustrated in terms of antenna geometries.</t>
  </si>
  <si>
    <t>208-210</t>
  </si>
  <si>
    <t>56138641900;55112893800;7006884400</t>
  </si>
  <si>
    <t>Yang, Dong I.;Eom, Hyo J.;Ra, Jung W.</t>
  </si>
  <si>
    <t>Yang D.</t>
  </si>
  <si>
    <t>Radiation from groove-backed antennas with a gap</t>
  </si>
  <si>
    <t>10.1109/LAWP.2004.834938</t>
  </si>
  <si>
    <t>2-s2.0-11944271765</t>
  </si>
  <si>
    <t>['theoretical results', 'successful applications', 'new definition', 'mutual impedance', 'measurement procedure', 'direction finding', 'calculation method', 'accurate manner']</t>
  </si>
  <si>
    <t>Dipole array | Mutual coupling | Mutual impedance</t>
  </si>
  <si>
    <t>A new definition of mutual impedance for two dipole antennas is introduced to characterize the mutual coupling effect between two dipole antennas in a more accurate manner. The calculation method and the measurement procedure for the new mutual impedance are given. Measurement and theoretical results on two monopole antennas were obtained as an example. The successful applications of the new mutual impedance in the compensation of mutual coupling effect in direction finding and adaptive interference suppression with significantly improved results showed the importance of the new mutual impedance.</t>
  </si>
  <si>
    <t>364-367</t>
  </si>
  <si>
    <t>Hui, H. T.</t>
  </si>
  <si>
    <t>A new definition of mutual impedance for application in dipole receiving antenna arrays</t>
  </si>
  <si>
    <t>10.1109/LAWP.2004.841209</t>
  </si>
  <si>
    <t>2-s2.0-11944272060</t>
  </si>
  <si>
    <t>['wgpd converts', 'wgpd ).', 'studied theoretically', 'radiated power', 'photonic device', 'periodically calculates', 'necessary amount', 'microwave signal', 'letter presents', 'early attempt', 'device realizes', 'controller uses', 'controller regulates', 'biasing voltage']</t>
  </si>
  <si>
    <t>This letter presents a novel integrated photonic antenna with a power control scheme. The controller regulates the levels of radiated power by adjusting the biasing voltage of a side-illuminated waveguide photodetector (WGPD). The WGPD converts the RF-modulated optical power into a microwave signal, which is then fed to an antenna. The controller uses as input the noise level measurements of a different receiving antenna, and periodically calculates the necessary amount of power that must be radiated. The performance of the RF/photonic device has been studied theoretically and in simulation. With the addition of power control capabilities, the device realizes an early attempt to design smart photonic antennas.</t>
  </si>
  <si>
    <t>232-235</t>
  </si>
  <si>
    <t>60033021;60033021;60030612;60033021</t>
  </si>
  <si>
    <t>6602370313;7007108972;7102718298;35465847700</t>
  </si>
  <si>
    <t>Tzeremes, Georgios;Tanner, Herbert;Liao, Tsai;Christodoulou, Christos</t>
  </si>
  <si>
    <t>Albuquerque;San Diego</t>
  </si>
  <si>
    <t>The University of New Mexico;University of California, San Diego</t>
  </si>
  <si>
    <t>60033021;60030612</t>
  </si>
  <si>
    <t>Wireless communication with smart photonic antennas using transmission power control</t>
  </si>
  <si>
    <t>10.1109/LAWP.2004.835755</t>
  </si>
  <si>
    <t>2-s2.0-11944272061</t>
  </si>
  <si>
    <t>['slot printed', 'regularized remainder', 'previous works', 'present formulation', 'moments analysis', 'input impedance', 'geometrical details', 'gap feeding', 'efficiently calculated', 'conventional method', 'conditioning problems', 'complicated slot', 'circuit geometries', 'analytical formulation', 'analytical form', '2 ].', '1 ],']</t>
  </si>
  <si>
    <t>Green's function | Input impedance | Leaky waves | Slot antennas | Spectral representation</t>
  </si>
  <si>
    <t>In this letter, we present a quasi-analytical formulation for the input impedance of a slot antenna printed between two dielectric media and fed by a Œî-gap which is very small in terms of a wavelength. The work is oriented to the analysis of hot electron bolometers used as sensors for sub-millimeter wave slot antennas. In such structures, the geometrical details are very small in terms of the wavelength, thus implying ill-conditioning problems in a conventional method of moments analysis. The present formulation is based on the Green's function of a slot printed between two homogeneous dielectrics, presented in our previous works [1], [2]. A suitable asymptotic function is extracted from the spectral domain expression of the input impedance in such a way that the re-added contribution leads to an analytical form. The regularized remainder after the extraction is efficiently calculated by a spectral numerical integration. Finally, the procedure is generalized to Œî-gap feeding in more complicated slot-circuit geometries.</t>
  </si>
  <si>
    <t>7102618489;7005998607</t>
  </si>
  <si>
    <t>Neto, Andrea;Maci, Stefano</t>
  </si>
  <si>
    <t>Neto A.</t>
  </si>
  <si>
    <t>Input impedance of slots printed between two dielectric media and fed by a small Œî-gap</t>
  </si>
  <si>
    <t>10.1109/LAWP.2004.829993</t>
  </si>
  <si>
    <t>2-s2.0-11944272653</t>
  </si>
  <si>
    <t>['wave antenna', 'simple model', 'simple computer', 'radiation properties', 'plate waveguide', 'leaky parallel', 'layer structure', 'layer leaky', 'equivalence allows', 'analyzed using', 'although derived']</t>
  </si>
  <si>
    <t>Dielectric antennas | Electromagnetic bandgap (EBG) structures | Leaky-wave antennas (LWAs)</t>
  </si>
  <si>
    <t>A simple model for a dielectric layer leaky-wave antenna is proposed, which represents the antenna as a leaky parallel-plate waveguide that consists of a grounded substrate layer with a shunt admittance screen on top. This simple model is then analyzed using a transverse equivalent network model in which the shunt admittance screen is modeled as a shunt load admittance in an equivalent circuit description. This equivalence allows for simple computer-aided design formulas to be obtained for all of the radiation properties of the dielectric-layer leaky-wave antenna structure. Although derived in detail for a two-layer structure, the method can also be used for structures with multiple dielectric layers, which have been described in the literature as one-dimensional electromagnetic bandgap (EBG) structures.</t>
  </si>
  <si>
    <t>60005837;60005837;60005837;60108318</t>
  </si>
  <si>
    <t>7402268080;7404289310;57218985569;7005564352</t>
  </si>
  <si>
    <t>Zhao, Tianxia;Jackson, David R.;Williams, Jeffery T.;Oliner, Arthur A.</t>
  </si>
  <si>
    <t>New York;Houston</t>
  </si>
  <si>
    <t>NYU Tandon School of Engineering;University of Houston</t>
  </si>
  <si>
    <t>60108318;60005837</t>
  </si>
  <si>
    <t>Zhao T.</t>
  </si>
  <si>
    <t>Simple CAD model for a dielectric leaky-wave antenna</t>
  </si>
  <si>
    <t>10.1109/LAWP.2004.837513</t>
  </si>
  <si>
    <t>2-s2.0-11944273161</t>
  </si>
  <si>
    <t>['slot techniques', 'novel dual', 'lower band', 'letter presents', 'frequency bands', 'electrical length', 'center frequency', 'average gain', 'antenna ranges', '875 ghz', '480 ghz', '350 ghz', '2 dbi', '147 wavelengths']</t>
  </si>
  <si>
    <t>Dual-band antenna | Patch antenna</t>
  </si>
  <si>
    <t>This letter presents a novel dual-band patch antenna developed by combining the folded-patch and U-slot techniques. The electrical length of the antenna is 0.147 wavelengths at the center frequency of the lower band. The lower band of the antenna ranges from 2.400 to 2.480 GHz, while the upper band covers both frequency bands from 5.150 to 5.350 GHz and 5.725 to 5.875 GHz with an average gain of 2 dBi. It is suitable for short-range wireless applications.</t>
  </si>
  <si>
    <t>108-110</t>
  </si>
  <si>
    <t>Small dual-band antenna with folded-patch technique</t>
  </si>
  <si>
    <t>10.1109/LAWP.2004.830025</t>
  </si>
  <si>
    <t>2-s2.0-11944273163</t>
  </si>
  <si>
    <t>['traditional œª', 'technologies produces', 'spiral antennas', 'spiral antenna', 'letter presents', 'inherently wide', 'electromagnetic band', 'ebg structure', 'directive gain', 'considerable fraction', 'band behavior', 'band antenna', 'approach allows', '71 %)']</t>
  </si>
  <si>
    <t>Archimedean spiral antenna | Broad-band antenna | Electromagnetic band-gap (EBG) | Low-profile antenna</t>
  </si>
  <si>
    <t>This letter presents the implementation of electromagnetic band-gap (EBG) structures with an inherently wide-band Archimedean spiral antenna. The EBG structure is designed to emulate a perfect magnetic conductor. The combination of technologies produces a low-profile and wide-band antenna. Utilization of an EBG structure offers an antenna height reduction of more than 69%, including the thickness of the EBG structure, compared to the traditional Œª/4 cavity backed implementation of spiral antennas. Specifically, this approach allows the spiral antenna to maintain a considerable fraction (71%) of its designed inherent broad-band behavior with no loss to its directive gain. In addition, the presented design offers full scalability.</t>
  </si>
  <si>
    <t>223-226</t>
  </si>
  <si>
    <t>60013791;60013791</t>
  </si>
  <si>
    <t>7404446742;34769915200</t>
  </si>
  <si>
    <t>Bell, Jodie M.;Iskander, Magdy F.</t>
  </si>
  <si>
    <t>Bell J.</t>
  </si>
  <si>
    <t>A low-profile archimedean spiral antenna using an EBG ground plane</t>
  </si>
  <si>
    <t>10.1109/LAWP.2004.835753</t>
  </si>
  <si>
    <t>2-s2.0-11944273347</t>
  </si>
  <si>
    <t>A*STAR</t>
  </si>
  <si>
    <t>['two high', 'two designs', 'taconic cer', 'surface waves', 'superstrate effect', 'spacer layer', 'resistivity silicon', 'permittivity substrates', 'new design', 'multilayer construction', 'measurement results', 'coplanar waveguide', 'also employed', 'air gap', '24 ghz']</t>
  </si>
  <si>
    <t>CPW feed | High-permittivity substrates | Microstrip antenna | Silicon substrate</t>
  </si>
  <si>
    <t>Simulation and measurement results are presented for two designs of high-gain linearly polarized microstrip patch antennas, operating at 24 GHz on two high-permittivity substrates: Taconic CER-10 and high-resistivity silicon. One of these designs is new. In both designs, multilayer construction is used and the patch is coupled to a coplanar waveguide (CPW) feed through a slot. The problem of surface waves is avoided by introducing an air gap between the slot and the patch with the help of micromachining or spacer layer; in one of the designs, superstrate effect is also employed. For the new design, measured gain value in the forward direction exceeds 6 dBi.</t>
  </si>
  <si>
    <t>30-33</t>
  </si>
  <si>
    <t>60005510;60005510;60005510;60005510;60005510;60005510</t>
  </si>
  <si>
    <t>7006527899;7005731848;57214270066;57212781973;7403324500;7201607783</t>
  </si>
  <si>
    <t>Aditya, Sheel;Sim, Chee K.;Wu, Duolong;Chua, Wee T.;Shen, Zhong X.;Law, Choi L.</t>
  </si>
  <si>
    <t>Aditya S.</t>
  </si>
  <si>
    <t>High-gain 24-GHz CPW-fed microstrip patch antennas on high-permittivity substrates</t>
  </si>
  <si>
    <t>10.1109/LAWP.2004.827897</t>
  </si>
  <si>
    <t>2-s2.0-11944273665</t>
  </si>
  <si>
    <t>['rexolite lens', 'measured gain', 'frequency band', 'focal length', 'conical horn', '6 ghz', '6 dbi', '5 inches', '3 inches', '15 db', '11 db', '1 ghz']</t>
  </si>
  <si>
    <t>Antennas | Aperture antennas | Communication equipment | Horn antennas | Lens antennas</t>
  </si>
  <si>
    <t>In this letter, we have developed a highly compact 60 GHz, lens-corrected conical horn for a Fast Ethernet wireless link. The horn has a diameter of 3 inches and a focal length of 1.5 inches. We use a two-step, hyperbolic, Rexolite lens to correct the aperture phase distortion caused by the 90-degree flare angle. The measured input return loss of the horn is 11 dB at 58.6 and 15 dB at 62.1 GHz, the link carrier frequencies. The measured gain is 27.6 dBi at 58.6 GHz and 28.6 dBi at 62.1 GHz. To our knowledge, these are the first reported results for a conical horn with such a wide flare angle in this frequency band.</t>
  </si>
  <si>
    <t>280-282</t>
  </si>
  <si>
    <t>100469834-60025209</t>
  </si>
  <si>
    <t>Holzman, Eric L.</t>
  </si>
  <si>
    <t>Los Angeles;</t>
  </si>
  <si>
    <t>Northrop Grumman corporation;YDI Wireless</t>
  </si>
  <si>
    <t>60025209;100469834</t>
  </si>
  <si>
    <t>Holzman E.</t>
  </si>
  <si>
    <t>A highly compact 60-GHz lens-corrected conical horn antenna</t>
  </si>
  <si>
    <t>10.1109/LAWP.2004.831082</t>
  </si>
  <si>
    <t>2-s2.0-11944274996</t>
  </si>
  <si>
    <t>['resonant frequencies', 'proposed antenna', 'paper presents', 'measured data', 'maximum gains', 'important role', 'ie3d simulation', 'frequencies 950', 'feed post', 'design parameters', 'current distribution', 'crossed c', 'covers gsm', 'attractive features', 'also used', '3 dbi', '2000 bands', '1860 mhz']</t>
  </si>
  <si>
    <t>Double-crossed C-slot | Double-short posts | Planar inverted-F antenna (PIFA) | Triple-band</t>
  </si>
  <si>
    <t>The development of electrically small antennas play an important role in rapidly growing mobile communication market. This paper presents a novel design technique of the triple-band small internal antenna which covers GSM/DCS/IMT-2000 bands. The proposed antenna consists of the double shorting posts, feed post, and the dual-crossed C-slot patch radiators. The high-frequency structure simulator simulation is employed for optimizing the design parameters, and the simulation results agree with the measured data. The IE3D simulation is also used to obtain the current distribution at the resonant frequencies. The maximum gains at the frequencies 950 and 1860 MHz are measured about 1.58 and 1.3 dBi, respectively. These positive antenna gains and triple-bands of the proposed antenna are very attractive features for GSM/DCS/IMT-2000 bands handset applications.</t>
  </si>
  <si>
    <t>104-107</t>
  </si>
  <si>
    <t>60032144;60032144;60032144;60032144</t>
  </si>
  <si>
    <t>7402816391;56125079800;8600488200;34971825100</t>
  </si>
  <si>
    <t>Shin, Yong Sun;Kim, Byoung Nam;Kwak, Won Il;Park, Seong Ook</t>
  </si>
  <si>
    <t>Shin Y.S.</t>
  </si>
  <si>
    <t>GSM/DCS/IMT-2000 triple-band built-in antenna for wireless terminals</t>
  </si>
  <si>
    <t>10.1109/LAWP.2004.830021</t>
  </si>
  <si>
    <t>2-s2.0-11944274998</t>
  </si>
  <si>
    <t>Kuwait University</t>
  </si>
  <si>
    <t>['wireless receivers', 'underlying material', 'resonant frequency', 'reduced size', 'proper choice', 'partially occupied', 'negative permittivity', 'material parameters']</t>
  </si>
  <si>
    <t>Compact patch resonators | Compact resonators | Left-handed materials | Metamaterials</t>
  </si>
  <si>
    <t>A new annular ring microstrip patch resonator with reduced size is proposed. The underlying material is partially occupied by a ring of metamaterial with negative permittivity and permeability. It is shown that the resonant frequency of the TM110 cavity mode can be made as small as we desire by proper choice of dimensions and material parameters. Relevance to the design of compact patch antennas for wireless receivers is indicated.</t>
  </si>
  <si>
    <t>19-22</t>
  </si>
  <si>
    <t>Mahmoud, Samir F.</t>
  </si>
  <si>
    <t>Kuwait</t>
  </si>
  <si>
    <t>Kuwait City</t>
  </si>
  <si>
    <t>Mahmoud S.</t>
  </si>
  <si>
    <t>A new miniaturized annular ring patch resonator partially loaded by a metamaterial ring with negative permeability and permittivity</t>
  </si>
  <si>
    <t>10.1109/LAWP.2004.825092</t>
  </si>
  <si>
    <t>2-s2.0-11944275905</t>
  </si>
  <si>
    <t>['threshold procedure', 'save memory', 'present method', 'numerical examples', 'investigated concerning', 'integral equation', 'haar wavelets', 'first given', 'computation time', 'algebraic equations']</t>
  </si>
  <si>
    <t>Haar wavelets | Numerical solutions | Pocklington integral equation</t>
  </si>
  <si>
    <t>A simple and effective method based on Haar wavelets is proposed for the solution of Pocklington's integral equation. The properties of Haar wavelets are first given. These wavelets are utilized to reduce the solution of Pocklington's integral equation to the solution of algebraic equations. In order to save memory and computation time, we apply a threshold procedure to obtain sparse algebraic equations. Through numerical examples, performance of the present method is investigated concerning the convergence and the sparseness of resulted matrix equation.</t>
  </si>
  <si>
    <t>491-500</t>
  </si>
  <si>
    <t>Kybernetika</t>
  </si>
  <si>
    <t>60007751;60007751-60141076;60016972;60007751</t>
  </si>
  <si>
    <t>6701847783;7006078872;6603471856;7003559795</t>
  </si>
  <si>
    <t>Shamsi, M.;Razzaghi, M.;Nazarzadeh, J.;Shafiee, M.</t>
  </si>
  <si>
    <t>United States;Iran;Iran</t>
  </si>
  <si>
    <t>Mississippi State;Tehran;Tehran</t>
  </si>
  <si>
    <t>College of Arts &amp; Sciences;Shahed University;Amirkabir University of Technology</t>
  </si>
  <si>
    <t>60141076;60016972;60007751</t>
  </si>
  <si>
    <t>Shamsi M.</t>
  </si>
  <si>
    <t>Haar wavelets method for solving pocklington's integral equation</t>
  </si>
  <si>
    <t>2-s2.0-12144273249</t>
  </si>
  <si>
    <t>['¬© springer', 'vivo single', 'verlag 2004', 'thylakoid system', 'ray microanalysis', 'plastid mass', 'plastid level', 'pigment pattern', 'photosystem ii', 'oxygen evolution', 'never compromised', 'morphophysiological response', 'molar ratio', 'moderately slowed', 'mn may', 'mn exposure', 'mainly acting', 'longer observed', 'localised accumulation', 'latter evaluated', 'frequent aberrations', 'euglena gracilis', 'chloroplast shape', 'cell microspectrofluorimetry', 'asynchronous cultures', 'aspects paralleled', '96 h', '72 h', '15 %),']</t>
  </si>
  <si>
    <t>Chloroplast | Euglena gracilis | Manganese | Microspectrofluorimetry | Oxygen evolution | Photosystem II</t>
  </si>
  <si>
    <t>Asynchronous cultures of wild-type Euglena gracilis were tested for their morphophysiological response to 10 mM MnSO4. Growth was only moderately slowed (15%), while oxygen evolution was never compromised. Inductively coupled plasma analyses indicated that the Mn cell content doubled with respect to controls, but no signs of localised accumulation were detected with X-ray microanalysis. Evident morphological alterations were found at the plastid level with transmission electron microscopy and confocal laser scanning microscopy. An increase in the plastid mass, accompanied by frequent aberrations of chloroplast shape and of the organisation of the thylakoid system, was observed. These aspects paralleled a decrease in the molar ratio of chlorophyll a to b and an increase in the fluorescence emission ratio of light-harvesting complex II to photosystem II, the latter evaluated by in vivo single-cell microspectrofluorimetry. These changes were observed between 24 and 72 h of treatment. However, the alterations in the pigment pattern and photosystem II fluorescence were no longer observed after 96 h of Mn exposure, notwithstanding the maintenance of the large plastid mass. The response of the photosynthetic apparatus probably allows the alga to limit the photooxidative damage linked to the inappropriately large peripheral antennae of photosystem II. On the whole, the resistance of Euglena gracilis to Mn may be due to an exclusion-tolerance mechanism since most Mn is excluded from the cell, and the small amount entering the organism is tolerated by means of morphophysiological adaptation strategies, mainly acting at the plastid level. ¬© Springer-Verlag 2004.</t>
  </si>
  <si>
    <t>167-177</t>
  </si>
  <si>
    <t>0033183X</t>
  </si>
  <si>
    <t>Protoplasma</t>
  </si>
  <si>
    <t>60024690;60024690;60024690;60024690;60024690</t>
  </si>
  <si>
    <t>9746904800;6508186137;6603856952;6701706198;6701734335</t>
  </si>
  <si>
    <t>Ferroni, L.;Baldisserotto, C.;Fasulo, M. P.;Pagnoni, A.;Pancaldi, S.</t>
  </si>
  <si>
    <t>Ferrara</t>
  </si>
  <si>
    <t>University of Ferrara</t>
  </si>
  <si>
    <t>Ferroni L.</t>
  </si>
  <si>
    <t>Adaptive modifications of the photosynthetic apparatus in Euglena gracilis Klebs exposed to manganese excess</t>
  </si>
  <si>
    <t>10.1007/s00709-004-0072-4</t>
  </si>
  <si>
    <t>2-s2.0-12444277319</t>
  </si>
  <si>
    <t>['‚ àº10', 'suitable patients', 'subject swallowed', 'recurrent iron', 'recording time', 'patients enrolled', 'next day', 'lower parts', 'karger ag', 'given imaging', 'gastrointestinal tract', 'findings missed', 'excreted naturally', 'evaluating patients', 'diagnostic yield', 'diagnostic procedures', 'deficiency anemia', 'conventional investigation', 'contains data', 'capsule endoscopy', 'bowel movement', 'bleeding episodes', 'average number', '8 years', '8 %).', '72 %)', '4 g', '293 patients', '20 %).', '135 males']</t>
  </si>
  <si>
    <t>Anemia, iron-deficiency | Capsule endoscopy | Gastrointestinal bleeding</t>
  </si>
  <si>
    <t>Objectives: Chronic occult blood loss from the gastrointestinal tract is a recognized major cause of iron-deficiency anemia. After conventional investigation of the upper and lower parts of the gastrointestinal tract, the source of bleeding remains unidentified in ‚àº10% of these patients. We evaluated the diagnostic yield of capsule endoscopy from patients enrolled in clinical studies due to persistent or recurrent iron-deficiency anemia. Methods: In this large cohort study, patients with obscure gastrointestinal bleeding were identified in a company-sponsored clinical study (Given Imaging, Ltd.) database which contains data from &gt;50 clinical studies. Information on suitable patients was derived from 31 of them. Each subject swallowed an M2A¬Æ Given Capsule containing a miniature video camera, batteries, a transmitter and an antenna. Recording time was ‚àº8 h. The capsule was excreted naturally in the patient's bowel movement, and the data it transmitted were retrieved and interpreted the next day. Results: 293 patients were studied (135 males, 46.1%, mean age 59.4 ¬± 16.8 years) whose mean number of bleeding episodes was 4.3 ¬± 5.5 and mean hemoglobin level was 9.8 ¬± 2.4 g/dl. The average number of diagnostic procedures per patient prior to the capsule endoscopy study was 5.59. Capsule endoscopy detected definitive findings in 213/293 patients (72%) and findings missed by other diagnostic procedures in 22/293 patients (8%). Neither capsule endoscopy nor the other diagnostic procedures yielded diagnoses in 58/293 patients (20%). Conclusions: Capsule endoscopy has a high diagnostic yield in evaluating patients with obscure gastrointestinal bleeding. Copyright ¬© 2004 S. Karger AG, Basel.</t>
  </si>
  <si>
    <t>Digestion</t>
  </si>
  <si>
    <t>60028306-60029896;100389573</t>
  </si>
  <si>
    <t>7005800137;8840885800</t>
  </si>
  <si>
    <t>Fireman, Zvi;Friedman, Shosh</t>
  </si>
  <si>
    <t>Haifa;Hadera;Yokneam</t>
  </si>
  <si>
    <t>Ruth &amp; Bruce Rappaport Faculty of Medicine;Hillel Yaffe Medical Center;Given Imaging Ltd.</t>
  </si>
  <si>
    <t>60029896;60028306;100389573</t>
  </si>
  <si>
    <t>Fireman Z.</t>
  </si>
  <si>
    <t>Diagnostic yield of capsule endoscopy in obscure gastrointestinal bleeding</t>
  </si>
  <si>
    <t>10.1159/000082834</t>
  </si>
  <si>
    <t>2-s2.0-12544258307</t>
  </si>
  <si>
    <t>['west coast', 'term resident', 'subsequent records', 'southern coast', 'southern africa', 'south africa', 'single locality', 'separate genus', 'scotland provides', 'prominent tubercles', 'prominent anterior', 'potamocypris brady', 'possibly short', 'perhaps originating', 'migratory terms', 'lived population', 'lateral view', 'juvenile carapaces', 'junior synonym', 'first descibe', 'finnish locality', 'finnish archipelago', 'finland represented', 'disjunct distribution', 'cyprilla sars', 'cyprilla humilis', 'considered adequate', 'completely absent', 'coastal rockpool', 'cape province', 'alternative suggestion', 'adult carapace']</t>
  </si>
  <si>
    <t>Britain | Europe | Freshwater | Ostracoda | South Africa</t>
  </si>
  <si>
    <t>The freshwater ostracod Cyprilla humilis Sars, 1924 was first descibe from the Cape Province of South Africa, together with four other species of Cyprilla Sars, 1924, a genus subsequently considered by other authors to be a subgenus or a junior synonym of Potamocypris Brady, 1870. It was argued that Cyprilla humilis at a single locality on the southern coast of Finland represented a possibly short-lived population, perhaps originating from a single parthenogenetic female, transported from southern Africa by migratory terms which nest in the Finnish archipelago and overwinter in the Cape Province. Subsequent records from the same Finnish locality and another nearby led to the alternative suggestion that it was a long-term resident that had simply been overlooked. Our discovery of a population in a coastal rockpool on an island off the West coast of Scotland provides the first British record and an opportunity for further description and illustration of its morphology and ontogeny. Notable characteristics include: long swimming setae on the antennae; adult carapace with a sharply truncated posterior margin in lateral view and strongly pitted ornament; prominent anterior and posteroventral marginal flanges in the adult left value; and the occurrence in juvenile carapaces of prominent tubercles which are completely absent in adults. None of these characteristics is considered adequate to merit the retention of Cyprilla as a separate genus or subgenus, however. We consider possible explanation for its disjunct distribution and discuss the evidence for dispersal of ostracods by birds.</t>
  </si>
  <si>
    <t>297-306</t>
  </si>
  <si>
    <t>Bollettino della Societa Paleontologica Italiana</t>
  </si>
  <si>
    <t>60025352-60022109;60024784</t>
  </si>
  <si>
    <t>7102585670;8691751300</t>
  </si>
  <si>
    <t>Horne, David J.;Smith, Robin J.</t>
  </si>
  <si>
    <t>United Kingdom;Japan;United Kingdom</t>
  </si>
  <si>
    <t>London;Kanazawa;London</t>
  </si>
  <si>
    <t>The Natural History Museum, London;Kanazawa University;Queen Mary University of London</t>
  </si>
  <si>
    <t>60025352;60024784;60022109</t>
  </si>
  <si>
    <t>Horne D.</t>
  </si>
  <si>
    <t>First British record of Potamocypris humilis (Sars, 1924), a freshwater ostracod with a disjunct distribution in Europe and southern Africa</t>
  </si>
  <si>
    <t>2-s2.0-12744261701</t>
  </si>
  <si>
    <t>Air Force Research Laboratory</t>
  </si>
  <si>
    <t>['resonant properties', 'radiation resistance', 'quality factor', 'q ).', 'performance properties', 'measured data', 'essentially identical', 'effective volume', 'effective height', 'antennas exhibit']</t>
  </si>
  <si>
    <t>Antenna theory | Helical antennas | Monopole antennas | Small antennas | Wire antennas</t>
  </si>
  <si>
    <t>The performance properties of several electrically small, self-resonant wire antennas are compared as a function of their total wire length, geometry, and effective volume. The radiation properties considered include resonant frequency, radiation resistance, and quality factor (Q). It is shown that the resonant properties of these antennas are directly a function of the antenna's effective height and effective volume, which are established by both total wire length and geometry. When the total wire length and geometry of these antennas are configured such that the antennas exhibit the same effective height and volume, their resonant properties are essentially identical, independent of any differences in their total wire length and geometry. Both computed and measured data are presented to support the comparison of the antennas' resonant properties. ¬© 2004 IEEE.</t>
  </si>
  <si>
    <t>A discussion on the properties of electrically small self-resonant wire antennas</t>
  </si>
  <si>
    <t>10.1109/MAP.2004.1396731</t>
  </si>
  <si>
    <t>2-s2.0-13244286139</t>
  </si>
  <si>
    <t>['wavelength œª', 'w min', 'two peaks', 'transverse velocities', 'separation parameters', 'relative roles', 'plasma method', 'parameter p', 'low velocities', 'longitudinal velocities', 'length l', 'isotope separation', 'ions heated', 'interperiodica ".', 'high energies', 'heating region', 'heated ions', 'doppler broadening', 'different values', '40 ev']</t>
  </si>
  <si>
    <t>The ion distribution function over transverse velocities and the ion heating efficiency (which is defined as the fraction Œ∑ of ions heated above a certain energy Wmin) are calculated in the context of a plasma method for isotope separation on the basis of ion cyclotron resonance heating. The ion distribution function over longitudinal velocities is assumed to be linear in the range of low velocities. It is shown that, when the ions are heated to high energies, the averaged ion distribution function over transverse velocities becomes highly nonequilibrium and has two peaks. Results are presented from calculations of the ion heating efficiency Œ∑ for W min = 40 eV and for different values of the parameter p that characterizes the ratio of the wavelength Œª of the antenna electric field to the length L of the heating region. The relative roles of the time-of-flight and the Doppler broadening are analyzed, and the separation parameters of a collector of heated ions are estimated. ¬© 2004 MAIK "Nauka/ Interperiodica".</t>
  </si>
  <si>
    <t>1006-1011</t>
  </si>
  <si>
    <t>Calculation of the ion distribution function over transverse velocities under ICR heating conditions and separation parameters of a collector of heated ions</t>
  </si>
  <si>
    <t>10.1134/1.1839954</t>
  </si>
  <si>
    <t>2-s2.0-13644268938</t>
  </si>
  <si>
    <t>['theoretical guidance', 'simulation results', 'reflector surface', 'random holes', 'radiation characteristics', 'radar attackers', 'probability model', 'physical optics', 'azimuth plane']</t>
  </si>
  <si>
    <t>Physical optics (PO) method | Radiation characteristics | Random perforated holes | Reflector antenna</t>
  </si>
  <si>
    <t>The radiation characteristics of a doubly curved shaped reflector antenna with random holes is analyzed by physical optics (PO) method, and the probability model of the random holes and its numerical realization method are presented. The radiation patterns show that in the azimuth plane the peak sidelobe level becomes much higher as the reflector surface with random holes. The simulation results can provide a theoretical guidance for the radar attackers.</t>
  </si>
  <si>
    <t>378-380</t>
  </si>
  <si>
    <t>Journal of Beijing Institute of Technology (English Edition)</t>
  </si>
  <si>
    <t>60016835;60016835;60016835</t>
  </si>
  <si>
    <t>57200568028;7405297152;54887017600</t>
  </si>
  <si>
    <t>Dong, Tao;Xu, Xiao Wen;Xiao, Jiang</t>
  </si>
  <si>
    <t>Dong T.</t>
  </si>
  <si>
    <t>Radiation characteristics of the reflector antenna with random perforated holes</t>
  </si>
  <si>
    <t>2-s2.0-13644276467</t>
  </si>
  <si>
    <t>['selected signals', 'reflecting surfaces', 'recorded signals', 'new method', 'informative regions', 'frontal hodographs']</t>
  </si>
  <si>
    <t>A new method for interpretation of ground-penetrating radar data was developed. In this method, most informative regions in recorded signals are determined as frontal hodographs, and geometric migration algorithms are used to display the selected signals in the form of reflecting surfaces of objects.</t>
  </si>
  <si>
    <t>1342-1356</t>
  </si>
  <si>
    <t>6508115154;6602648564;7003819201;6701761325</t>
  </si>
  <si>
    <t>Yufryakov, B. A.;Surikov, B. S.;Sosulin, Yu G.;Linnikov, O. N.</t>
  </si>
  <si>
    <t>Yufryakov B.</t>
  </si>
  <si>
    <t>A method for interpretation of ground-penetrating radar data</t>
  </si>
  <si>
    <t>2-s2.0-13844271138</t>
  </si>
  <si>
    <t>['œ ≤', 'scattering phase', 'reflection coefficient', 'mode antenna', 'local green', 'interpolation formula', 'interperiodica ".', 'imaginary parts', 'excellently fits', 'absorption ).']</t>
  </si>
  <si>
    <t>We are interested in finding the joint distribution function of the real and imaginary parts of the local Green's function for a system with chaotic internal wave scattering and a uniform energy loss (absorption). For a microwave cavity attached to a single-mode antenna, the same quantity has a meaning of the complex cavity impedance. Using the random matrix approach, we relate its statistics to that of the reflection coefficient and scattering phase and provide exact distributions for systems with the Œ≤ = 2 and Œ≤ = 4 symmetry class. In the case of Œ≤ = 1, we provide an interpolation formula that incorporates all the known limiting cases and excellently fits the available experimental data as well as diverse numeric tests. ¬© 2004 MAIK "Nauka/Interperiodica".</t>
  </si>
  <si>
    <t>JETP Letters</t>
  </si>
  <si>
    <t>60020623-60014977;60014264</t>
  </si>
  <si>
    <t>7004529699;7006881831</t>
  </si>
  <si>
    <t>Fyodorov, Y. V.;Savin, D. V.</t>
  </si>
  <si>
    <t>United Kingdom;Russian Federation;Germany</t>
  </si>
  <si>
    <t>Uxbridge;Gatchina;Duisburg</t>
  </si>
  <si>
    <t>Brunel University London;Petersburg Nuclear Physics Institute (PNPI);Universit√§t Duisburg-Essen</t>
  </si>
  <si>
    <t>60020623;60014977;60014264</t>
  </si>
  <si>
    <t>Fyodorov Y.</t>
  </si>
  <si>
    <t>Statistics of impedance, local density of states, and reflection in quantum chaotic systems with absorption</t>
  </si>
  <si>
    <t>10.1134/1.1868794</t>
  </si>
  <si>
    <t>2-s2.0-13944255157</t>
  </si>
  <si>
    <t>['various formulae', 'synthetic aperture', 'squint sar', 'scanning rules', 'reasonable processing', 'point target', 'paper constructs', 'exact imaging', 'deeply researching', 'azimuth resolution', 'application conditions']</t>
  </si>
  <si>
    <t>Azimuth resolution | Length of synthetic aperture | Model of slant range | Squint SAR</t>
  </si>
  <si>
    <t>Based on the motion of platform and the scanning rules of the squint SAR, this paper constructs an exact slant range model between a point target and APC, then presents a novel analysis method of the high resolution characters in azimuth of squint SAR. By deeply researching the length of synthetic aperture and the azimuth resolution, we give the application conditions of various formulae about the two important parameters, which is vital to the exact imaging and brief but reasonable processing.</t>
  </si>
  <si>
    <t>502-506</t>
  </si>
  <si>
    <t>60025578;112911594;60025578</t>
  </si>
  <si>
    <t>57219212841;57200064434;7406632239</t>
  </si>
  <si>
    <t>Li, Shu;Wang, Ying;Zhao, Yigong</t>
  </si>
  <si>
    <t>Xi'an;Beijing</t>
  </si>
  <si>
    <t>Xidian University;Forth Institute of the Second Artillerist</t>
  </si>
  <si>
    <t>60025578;112911594</t>
  </si>
  <si>
    <t>Li S.</t>
  </si>
  <si>
    <t>Exact analysis of the azimuth resolution characters of squint SAR</t>
  </si>
  <si>
    <t>2-s2.0-13944257018</t>
  </si>
  <si>
    <t>['spectral efficiency', 'simplified mlds', 'scheme imposes', 'multiple antennas', 'likelihood decoder', 'implementation cost', 'greatly reduce', 'coherent maximum', 'authors propose']</t>
  </si>
  <si>
    <t>Amicable orthogonal design | Differential modulation | Maximum- likelihood detection | Space-time code</t>
  </si>
  <si>
    <t>The authors propose an amicable-orthogonal-design-based differential space-time block code (ADST-BC) for multiple antennas. Compared with the existing differential modulation designs, their scheme imposes no restrictions on underlying signal constellation, and therefore can improve the spectral efficiency by exploiting efficient modulation techniques such as QAM and APSK. They then derive a non-coherent maximum- likelihood decoder (MLD) for flat Rayleigh fading channels. The amicable orthogonal property of data matrices assures that MLD has very low bit error rate and linear decoding complexity. Particularly, in two special cases of ADSTBC, the simplified MLDs which can greatly reduce the implementation cost are derived.</t>
  </si>
  <si>
    <t>19-23</t>
  </si>
  <si>
    <t>Efficient differential space-time modulation method based on amicable orthogonal design</t>
  </si>
  <si>
    <t>2-s2.0-14344250573</t>
  </si>
  <si>
    <t>['time equalizer', 'temporal equalizer', 'te ).', 'symbol interference', 'practical feasibility', 'joint space', 'isi ).', 'channel interference']</t>
  </si>
  <si>
    <t>AAA | CCI | ISI | Joint Space/Time Equalization | RLS</t>
  </si>
  <si>
    <t>Beyond the third generation mobile communications, high- capacity and high-speed wireless transmission causes serious Co-Channel Interference (CCI) and Inter-Symbol Interference (ISI). This paper first set up a kind of Space/Time transmission model, then proposed a Joint Space/Time Equalizer, which was based on Recursive Least Square (RLS) algorithm and composed of Adaptive Array Antenna (AAA) and 'Temporal Equalizer (TE). Being different from traditional equalizer using front feedback filter, this paper employed rear feedback filter which reduces the number of adaptive weight values from M √ó L to M + L. Simulation results show that the proposed scheme efficiently improves the ability of anti-interference in multi-path fading channel, raises the practical feasibility and reduces algorithm complexity.</t>
  </si>
  <si>
    <t>24-28</t>
  </si>
  <si>
    <t>8240138900;8240138700;57197272488</t>
  </si>
  <si>
    <t>Meng, Weixiao;Qi, Chenghang;Gu, Lei</t>
  </si>
  <si>
    <t>Meng W.</t>
  </si>
  <si>
    <t>Joint space/time equalization over rear feedback filter for high-speed wireless transmission</t>
  </si>
  <si>
    <t>2-s2.0-14544304545</t>
  </si>
  <si>
    <t>['wideband antennas', 'results obtained', 'impedance matching', 'impedance characteristics', 'good agreement', 'experimental test', 'exhibit dual', 'efficient technique']</t>
  </si>
  <si>
    <t>Antenna feeds | Antenna theory | Antennas | Impedance matching | Microstrip antennas | Microstrip components | Multifrequency antennas | Transmission lines</t>
  </si>
  <si>
    <t>A simple and efficient technique for improving the impedance matching of a class of wideband antennas is presented. These antennas have impedance characteristics that exhibit dual (or multiple) resonance. The results obtained are in good agreement with the experimental test.</t>
  </si>
  <si>
    <t>60005700;60018362;60010294;60018362</t>
  </si>
  <si>
    <t>7006270851;7102847221;12753190600;7202864116</t>
  </si>
  <si>
    <t>Kirov, G. S.;Abdel-Rahman, A.;Nadim, G.;Omar, A. S.</t>
  </si>
  <si>
    <t>Germany;Egypt;Bulgaria</t>
  </si>
  <si>
    <t>Magdeburg;Giza;Varna</t>
  </si>
  <si>
    <t>Otto von Guericke University of Magdeburg;Cairo University;Technical University of Varna</t>
  </si>
  <si>
    <t>60018362;60010294;60005700</t>
  </si>
  <si>
    <t>Kirov G.</t>
  </si>
  <si>
    <t>Impedance matching improvement for a class of wideband antennas</t>
  </si>
  <si>
    <t>10.1109/MAP.2004.1396743</t>
  </si>
  <si>
    <t>2-s2.0-14644391511</t>
  </si>
  <si>
    <t>['truncation process', 'truncation based', 'reduce data', 'plane reduction', 'pattern integrity', 'intensity contours', 'field scan', 'field radiation', 'cases improve', 'also assessing', 'acquisition times']</t>
  </si>
  <si>
    <t>Antenna measurements | Antenna radiation patterns | Data acquisition | Measurement errors | Near-field antenna range | Near-field-to-far-field transformations | Range evaluation</t>
  </si>
  <si>
    <t>In this two planar near-field scan-plane reduction are considered and results are presented. It is shown how paper,techniques are truncation based on field-intensity contours, instead of simple geometric truncation, can in some cases improve the efficiency of the truncation process. Both techniques are applied to measured data sets, and it is shown how these methods can be used to reduce data-acquisition times, while also assessing the impact of the total acquisition surface reduction on the far-field radiation-pattern integrity.</t>
  </si>
  <si>
    <t>179-184</t>
  </si>
  <si>
    <t>van Rensburg, Dani√´l Janse</t>
  </si>
  <si>
    <t>Suwanee</t>
  </si>
  <si>
    <t>NSI-MI Technologies</t>
  </si>
  <si>
    <t>van Rensburg D.J.</t>
  </si>
  <si>
    <t>Scan-plane reduction techniques for planar near-field antenna measurements</t>
  </si>
  <si>
    <t>10.1109/MAP.2004.1396779</t>
  </si>
  <si>
    <t>2-s2.0-14644406207</t>
  </si>
  <si>
    <t>['wide beamwidth', 'microstrip line', 'good front', 'back ratio', '60 %.', '10db bandwidth']</t>
  </si>
  <si>
    <t>Antenna radiation patterns | Land mobile radio equipment | Lotus antenna | Microstrip antennas | PCMCIA | Wideband antenna</t>
  </si>
  <si>
    <t>A novel printed antenna, fed by a microstrip line, has been designed for wideband wireless communication systems. The new antenna shows a wide -10dB bandwidth of over 60%. In addition to being small in size, the antenna exhibits stable far-field radiation characteristics in the entire operating band with relatively high gain, low cross polarization, wide beamwidth, and good front-to-back ratio.</t>
  </si>
  <si>
    <t>164-173</t>
  </si>
  <si>
    <t>Microstrip-fed printed lotus antenna for wideband wireless communication systems</t>
  </si>
  <si>
    <t>10.1109/MAP.2004.1396775</t>
  </si>
  <si>
    <t>2-s2.0-14644425953</t>
  </si>
  <si>
    <t>02-02-17325</t>
  </si>
  <si>
    <t>['temporal spectra', 'stationary track', 'static fan', 'rms fluctuations', 'octave band', 'noise ratio', 'multipath signals', 'mean frequency', 'long quasi', 'josephine seamount', 'interperiodica ".', 'incomplete resolution', 'factors responsible', 'experimental data', 'directivity pattern', 'correlation coefficients', 'atlantic ocean', 'arrival times', 'ampere seamount', '630 hz', '32 lobes', '3 db']</t>
  </si>
  <si>
    <t>Experimental data are presented on the measurement of the cross-correlation coefficients and the differences in the arrival times (temporal spectra) of acoustic signals transmitted through a 210-km-long quasi-stationary track in the Atlantic Ocean. At the summit of the Josephine Seamount, a continuous pseudonoise signal was emitted in the one-third-octave band with a mean frequency of 630 Hz. The signal was received at the Ampere Seamount by a 40-m flexible vertical array with a directivity pattern in the form of a static fan of 32 lobes. The width of each lobe was ‚àº3¬∞. At a signal-to-noise ratio of about 3 dB and with an incomplete resolution of multipath signals by the array, the correlation coefficients reached a value of 0.48. The rms fluctuations of the differences in the arrival times varied from 1.8 to 3.1 ms depending on the signal arrival angles. The factors responsible for the low correlation coefficients and the relatively high fluctuations of the arrival time differences are discussed. Apparently, one of the factors is the presence of short-period internal waves. ¬© 2004 MAIK "Nauka/ Interperiodica".</t>
  </si>
  <si>
    <t>60021331;60021331</t>
  </si>
  <si>
    <t>7006827295;7003266411</t>
  </si>
  <si>
    <t>Galkin, O. P.;Pankova, S. D.</t>
  </si>
  <si>
    <t>Galkin O.</t>
  </si>
  <si>
    <t>Characteristics of sound signals on a quasi-stationary track between the josephine and ampere seamounts</t>
  </si>
  <si>
    <t>10.1134/1.1825095</t>
  </si>
  <si>
    <t>2-s2.0-15044351029</t>
  </si>
  <si>
    <t>['similar array', 'signals received', 'noiselike signals', 'noise immunity', 'made lake', 'interperiodica ".', '100 hz']</t>
  </si>
  <si>
    <t>Measurements of response, gain, and noise immunity are carried out for an underwater compensated additive receiving array with randomly spaced hydrophones that is moored at the bottom of a man-made lake with multimode sound propagation. The in-sea locating ability of a similar array is demonstrated with the sources of noiselike signals at frequencies of 5-100 Hz. A dedicated numerical processor is developed and tested for processing the signals received by a random underwater array. ¬© 2004 MAIK "Nauka/Interperiodica".</t>
  </si>
  <si>
    <t>Bardyshev, V. I.</t>
  </si>
  <si>
    <t>Bardyshev V.I.</t>
  </si>
  <si>
    <t>Testing underwater bottom-moored antenna arrays in the sea and in a man-made lake</t>
  </si>
  <si>
    <t>10.1134/1.1825092</t>
  </si>
  <si>
    <t>2-s2.0-15244363367</t>
  </si>
  <si>
    <t>['thickness ),', 'single shorting', 'proposed antenna', 'overall dimension', 'frequency spectra', 'disc patches', 'analysed theoretically', '225 ghz']</t>
  </si>
  <si>
    <t>The objective of the paper is to develop a compact and broadband microstrip patch antenna for the IMT-2000 mobile handset application. By parasitically coupling two shorted semi-disc patches with a single shorting-post each and employing Styrofoam substrate with low dielectric constant, an overall impedance bandwidth of 17.8% has been achieved to cover the frequency spectra of 1.862-2.225 GHz. The overall dimension of this proposed antenna is 44.4mm(length) √ó 37.8mm(width) √ó 7mm (thickness), and it would be suitable for the IMT-2000 mobile handset application. The typical antenna characteristics are presented and analysed theoretically and experimentally.</t>
  </si>
  <si>
    <t>Progress in Electromagnetics Research</t>
  </si>
  <si>
    <t>57034292300;55540764000</t>
  </si>
  <si>
    <t>Wang, Y. J.;Lee, C. K.</t>
  </si>
  <si>
    <t>Compact and broadband microstrip patch antenna for the 3G IMT-2000 handsets applying Styrofoam and shorting-posts</t>
  </si>
  <si>
    <t>10.2528/PIER03100901</t>
  </si>
  <si>
    <t>2-s2.0-15744383838</t>
  </si>
  <si>
    <t>['yl acetate', 'whole antenna', 'using females', 'two species', 'threshold concentration', 'terpenic compounds', 'sympatric distribution', 'smallest slope', 'sexual difference', 'ol showed', 'monoterpenes tested', 'l benzaldehyde', 'highest slopes', 'highest responses', 'higher responses', 'functional groups', 'dose curves', 'distal part', 'dependent responses', 'comparative studies', 'carbon alcohols', 'benzaldehyde elicited', 'barabensis forbivorous', 'aromatic compounds', '37 compounds', '3 mol', '2 mol']</t>
  </si>
  <si>
    <t>Angaracris barabensis | Electroantennogram | Grasshoppers | Oedaleus decorus asiaticus | Plant volatile compounds | Sympatric species</t>
  </si>
  <si>
    <t>Electroantennogram (EAG) responses of male and female Oedipodinae grasshoppers, Oedaleus decorus asiaticus B.-Bienko and Angaracris barabensis Pall to 37 plant volatile compounds were recorded. The two species have sympatric distribution and synchronous seasonal activity in Inner Mongolia Grasslands. They have different host plant preference with Oedaleus decorus asiaticus graminivorous and A. barabensis forbivorous. The EAG response profiles to 37 compounds of the two species and their both sexes were similar. Most of the green leaf volatiles elicited higher EAG responses in both species and sexes than terpenic compounds and some aromatic compounds. Strong EAG responses were elicited by 6-carbon alcohols (1-hexanol, Z-hexen-2-ol-1, E-2-hexen-1-ol, E-hexen-3-ol-1), aldehyde (E-2-hexen-1-al), ester (Z-hexen-3-yl acetate), and 7-carbon alcohols (1-heptanol) in both species and sexes. Monoterpenes with functional groups of alcohols and aldehydes were more stimulating than other monoterpenes tested. The sesquiterpenes tested elicited relatively low responses. Benzaldehyde elicited the highest responses for both species among aromatic components. Oedaleus decorus asiaticus showed higher EAG responses than A. barabensis to the green leaf volatiles, 1-decanol, 1-nonanol, 1-pentanol, hexanal, Z-hexen-3-yl acetate and to the sesquiterpenes (-)-trans-caryophyllene. Males have higher responses than females in Oedaleus decorus asiaticus. No sexual difference was observed in A. barabensis. Dose-dependent responses to six selected chemicals were observed from females. In both species, all the chemicals tested elicit EAG responses at concentration between 10-3 mol/L and 10-2 mol/L, except that the responses of A. barabensis to terpineol had a threshold concentration of 10-2 mol/L benzaldehyde and 1-hexanol had the highest slopes in dose curves, while 1-octen-3-ol showed the smallest slope in responses to the six chemicals tested. Comparative studies on the responses of two antennal sections and the whole antenna to six selected chemicals were carried out using females of both species. A significant EAG response was only recorded from the distal part of the antenna and not from the proximal seven segments. Copyright by Science in China Press 2004.</t>
  </si>
  <si>
    <t>115-123</t>
  </si>
  <si>
    <t>Science in China, Series C: Life Sciences</t>
  </si>
  <si>
    <t>60029608;60029608;60029608</t>
  </si>
  <si>
    <t>7501609188;7407398254;7102331911</t>
  </si>
  <si>
    <t>Chen, Huhai;Zhao, Yunxian;Kang, Le</t>
  </si>
  <si>
    <t>Comparison of the olfactory sensitivity of two sympatric steppe grasshopper species (Orthoptera: Acrididae) to plant volatile compounds</t>
  </si>
  <si>
    <t>10.1360/02yc0258</t>
  </si>
  <si>
    <t>2-s2.0-16544366361</t>
  </si>
  <si>
    <t>['treated area', 'thermal effects', 'temperature distribution', 'temperature close', 'relatively weak', 'radiometric thermometer', 'radiometric temperature', 'previous studies', 'phantom experiments', 'part based', 'maximum temperature', 'mainly affect', 'located 2', 'investigated utilizing', 'hybrid bio', 'heat equation', 'greater extent', 'francis ltd', 'experimental results', 'computer simulations', 'commercial device', 'blood perfusion', '3mm outside']</t>
  </si>
  <si>
    <t>Hybrid bio-heat equation | Prostatic enlargement | Radiometry | Thermotherapy</t>
  </si>
  <si>
    <t>The radiometric temperature measurement included in a commercial device for transurethral microwave thermotherapy (TUMT) of the prostate was investigated utilizing both phantom experiments and computer simulations. Two finite element (FE) models were developed. One is in part based on the experimental results, and serves as a complement to the experiments, while the other describes a perfused tissue situation for which the hybrid bio-heat equation was used to model the thermal effects of blood perfusion. The aim of the study was to investigate how the radiometric thermometer is affected by the temperature close to the antenna, and to analyze the relation between blood perfusion, temperature distribution and radiometric temperature measurement. It was found that the radiometric temperature was affected to a greater extent by the temperature very close to the antenna, in contrast to what has been expected in previous studies. The blood perfusion was found to mainly affect the temperature distribution outside the maximum temperature (located 2-3mm outside the cooled catheter). Thus, the relation between the radiometric temperature and the temperature in the treated area is relatively weak. ¬© 2004 Taylor &amp; Francis Ltd.</t>
  </si>
  <si>
    <t>177-185</t>
  </si>
  <si>
    <t>Computer Methods in Biomechanics and Biomedical Engineering</t>
  </si>
  <si>
    <t>Wren, Joakim</t>
  </si>
  <si>
    <t>Linkoping</t>
  </si>
  <si>
    <t>Linkoping University</t>
  </si>
  <si>
    <t>Wren J.</t>
  </si>
  <si>
    <t>Microwave thermotherapy of prostatic enlargement-analysis of radiometric thermometry using a hybrid bio-heat equation</t>
  </si>
  <si>
    <t>10.1080/10255840410001727814</t>
  </si>
  <si>
    <t>2-s2.0-16544390255</t>
  </si>
  <si>
    <t>['taking advantage', 'soft output', 'significantly reduced', 'phase modulation', 'orthogonal structure', 'orthogonal space', 'iterative decoding', 'developed based', 'demodulation technique']</t>
  </si>
  <si>
    <t>CPM | Iterative decoding | Orthogonal design | Space-time coding</t>
  </si>
  <si>
    <t>We present an iterative decoding/demodulation technique for an orthogonal space-time coded continuous-phase modulation (OST-CPM) system. A low-complexity soft input and soft output (SISO) demodulator is developed based on the bidirectional soft output Viterbi algorithm (BSOVA) for the multiple antennas CPM systems. By taking advantage of the orthogonal structure, the complexity of extrinsic information extraction can be significantly reduced at each iteration. ¬© 2004 Kluwer Academic Publishers.</t>
  </si>
  <si>
    <t>249-265</t>
  </si>
  <si>
    <t>60023004;60023004;60023004</t>
  </si>
  <si>
    <t>10041911600;7407144033;7402179288</t>
  </si>
  <si>
    <t>Fu, Shengli;Wang, Genyuan;Xia, Xiang Gen</t>
  </si>
  <si>
    <t>Fu S.</t>
  </si>
  <si>
    <t>Iterative decoding of orthogonal space-time coded CPM systems</t>
  </si>
  <si>
    <t>10.1007/s11277-004-1635-6</t>
  </si>
  <si>
    <t>2-s2.0-17044402178</t>
  </si>
  <si>
    <t>['utra tdd', 'target sir', 'signaling bandwidth', 'rapid changes', 'inner loop', 'dedicated channels', 'associated fexibility', 'algorithm depends']</t>
  </si>
  <si>
    <t>3G system performance | Downlink power control | Radio resource management | UTRA TDD</t>
  </si>
  <si>
    <t>This paper discusses downlink inner loop power control of dedicated channels in UTRA TDD. The current UTRA TDD downlink power control is similar to one in UTRA FDD mode, that comprises of closed inner loop and quality based outer loop. However, due to the time division feature and associated fexibility with asymmetry of TDD, the inner loop can not react as fast as in FDD and it is affected by rapid changes in environment. Therefore, the effect of the inner loop algorithm to the performance of UTRA TDD network is studied in this paper. Especially, the use of asymmetric step sizes for "power up" and "power down" commands is evaluated in contrast to the conventional symmetric power adjustment. Since it would be beneficial for the downlink inner loop power control to reach the target SIR as fast as possible, the power control step size based on the difference between the UE measured SIR and target SIR would be the most desirable power adjustment. Since the effectiveness of this type of an algorithm depends on available signaling bandwidth that is used, a study is carried out to find the tradeoff between the signaling bandwidth and related network performance. ¬© 2004 Kluwer Academic Publishers.</t>
  </si>
  <si>
    <t>161-180</t>
  </si>
  <si>
    <t>60032398;60026638;60011170</t>
  </si>
  <si>
    <t>56323666600;6508277754;35617583200</t>
  </si>
  <si>
    <t>Kurjenniemi, Janne;Lehtinen, Otto;Ristaniemi, Tapani</t>
  </si>
  <si>
    <t>Finland;Finland;Finland</t>
  </si>
  <si>
    <t>Jyvaskyla;Espoo;Tampere</t>
  </si>
  <si>
    <t>University of Jyv√§skyl√§;Nokia Corporation;Tampereen Yliopisto</t>
  </si>
  <si>
    <t>Kurjenniemi J.</t>
  </si>
  <si>
    <t>Signaled step size for downlink power control of dedicated channels in UTRA TDD</t>
  </si>
  <si>
    <t>10.1007/s11277-004-3855-1</t>
  </si>
  <si>
    <t>2-s2.0-17044428546</t>
  </si>
  <si>
    <t>Vetenskapsr√•det</t>
  </si>
  <si>
    <t>00-384</t>
  </si>
  <si>
    <t>['voltage response', 'transport current', 'total noise', 'planar log', 'periodic antennas', 'normal metal', 'metal hot', 'measurements showed', 'maximum response', 'josephson radiation', 'josephson junctions', 'josephson junction', 'interperiodica ".', 'film normal', 'dipole antennas', 'dipole antenna', 'calculated value', 'bias voltage', 'agreed well', '7 thz', '300 ghz', '260 mk', '2 ).', '1 mv']</t>
  </si>
  <si>
    <t>The voltage response of a thin-film normal-metal hot-electron bolometer based on a SINIS (superconductor-insulator-normal metal-insulator- superconductor) structure to the radiation of a high-temperature Josephson junction in the terahertz frequency region was measured. Bolometers were integrated with planar log-periodic and double-dipole antennas, and Josephson junctions were integrated with log-periodic antennas. Measurements showed that the Josephson junction at a temperature of 260 mK was overheated by the transport current, so that its electron temperature exceeded 3 K at a bias voltage of 1 mV. The maximum response of a bolometer with a double-dipole antenna was observed at a frequency of 300 GHz, which agreed well with the calculated value. The Josephson radiation was observed at frequencies up to 1.7 THz. The voltage response of a bolometer reached 4 √ó 108 V/W, and the total noise-equivalent power reached 1.5 √ó 10(-17) W/Hz(1/2). ¬© 2004 MAIK "Nauka/Interperiodica".</t>
  </si>
  <si>
    <t>298-303</t>
  </si>
  <si>
    <t>60105253-60000990;60007457-60000990;60070881-60000990;60000990;60007457-60000990;60105253-60000990;60000990;60000990</t>
  </si>
  <si>
    <t>7006847399;7004170726;7003397976;6506194382;6603640679;6507957176;7005238756;56186732700</t>
  </si>
  <si>
    <t>Tarasov, M.;Kuz'Min, L.;Stepantsov, E.;Agulo, I.;Kalabukhov, A.;Fominskii, M.;Ivanov, Z.;Claeson, T.</t>
  </si>
  <si>
    <t>Russian Federation;Russian Federation;Russian Federation;Sweden</t>
  </si>
  <si>
    <t>Fryazino;Moscow;Moscow;Gothenburg</t>
  </si>
  <si>
    <t>Kotel'nikov Institute of Radio Engineering and Electronics of Russian Academy of Sciences, Fryazino Branch;Shubnikov Institute of Crystallography, Russian Academy of Sciences;Lomonosov Moscow State University;Chalmers University of Technology</t>
  </si>
  <si>
    <t>60105253;60070881;60007457;60000990</t>
  </si>
  <si>
    <t>Tarasov M.</t>
  </si>
  <si>
    <t>Terahertz spectroscopy with a Josephson oscillator and a SINIS bolometer</t>
  </si>
  <si>
    <t>10.1134/1.1759413</t>
  </si>
  <si>
    <t>2-s2.0-17144399282</t>
  </si>
  <si>
    <t>['original description', 'new species', 'longimanus suffrian', 'large size', 'genera within', 'distinguish heptarthrius', 'characters suitable', 'central groove']</t>
  </si>
  <si>
    <t>Chrysomelidae | Coleoptera | Cryptocephalini | Monachina | Neotropics</t>
  </si>
  <si>
    <t>The genus Heptarthrius SUFFRIAN, 1866 was described by monotypy. No information on Heptarthrius other than the original description was available. A new species from Brazil. H. triangulum, is described and compared with H. longimanus SUFFRIAN, 1866 from Venezuela. The central groove of the prosternum, the shape of the antennae and the large size were found to be characters suitable to distinguish Heptarthrius from other genera within the Monachina. ¬© MPI f√ºr Limnologie, AG Tropen√∂kologie, Pl√∂n; INPA, Manaus.</t>
  </si>
  <si>
    <t>145-149</t>
  </si>
  <si>
    <t>Amazoniana</t>
  </si>
  <si>
    <t>Sch√∂ller, Matthias</t>
  </si>
  <si>
    <t>Biological Consultance</t>
  </si>
  <si>
    <t>Sch√∂ller M.</t>
  </si>
  <si>
    <t>A new species in the formerly monotypic genus Heptarthrius SUFFRIAN (Chrysomelidae: Cryptocephalinae)</t>
  </si>
  <si>
    <t>2-s2.0-17144418177</t>
  </si>
  <si>
    <t>['simulation results', 'obtained using', 'numerical simulations', 'measurements indicate', 'design procedure', 'coplanar waveguide']</t>
  </si>
  <si>
    <t>The characteristics of a bow-tie slot antenna with tapered tuning stubs fed by a coplanar waveguide (CPW) are investigated. The effects of the antenna dimensional parameters are studied through simulation results and design procedure is developed and verified for different frequency bands. The antenna shows wideband characteristics for radar and wireless communication applications. Numerical simulations and measurements indicate that 73% bandwidth can be obtained using the developed design procedure.</t>
  </si>
  <si>
    <t>53-69</t>
  </si>
  <si>
    <t>Characteristics of bow-tie slot antenna with tapered tuning stubs for wideband operation</t>
  </si>
  <si>
    <t>10.2528/PIER04021301</t>
  </si>
  <si>
    <t>2-s2.0-17444384560</t>
  </si>
  <si>
    <t>['wide bandwidth', 'type antenna', 'two elements', 'steering angle', 'slot hat', 'results indicated', 'paper presents', 'novel design', 'metal stub', 'linear array', 'good candidate', 'coplanar waveguide', 'band frequencies', 'average gain', 'antenna exhibits', 'antenna consists', '50 ¬∞', '5 db', '15 db', '10 db']</t>
  </si>
  <si>
    <t>This paper presents a novel design of a triangle slot antenna fed by a coplanar waveguide. The antenna consists of a symmetric triangle slot tuned by a metal stub and slot hat. The antenna exhibits a wide bandwidth of 57% for X-band frequencies with an average gain of 4.5 dB and cross polarization level of -10 dB. In addition to being small in size, the coupling between the two elements of this type antenna is in the order of -15 dB or less, which makes it a good candidate for a phased array system. A linear array of 8-elements is simulated and results indicated that a steering angle of 50¬∞ is attainable without grating lobes.</t>
  </si>
  <si>
    <t>233-248</t>
  </si>
  <si>
    <t>Design of wideband triangle slot antennas with tuning stub</t>
  </si>
  <si>
    <t>10.2528/PIER04022303</t>
  </si>
  <si>
    <t>2-s2.0-17444385254</t>
  </si>
  <si>
    <t>['wave multi', 'timing observations', 'stellar analogy', 'simultaneous measurements', 'recently carried', 'recent radio', 'ray observations', 'ray binaries', 'radio telescopes', 'radio observations', 'producing x', 'plausible choice', 'often superluminal', 'often observed', 'observed outbursts', 'neutron stars', 'monitoring program', 'may 23', 'jet phenomenon', 'jet phenomena', 'jet ejection', 'international collaboration', 'including kvn', 'grs 1915', 'frequently flaring', 'first korean', 'energy release', 'energy phenomena', 'cyg x', 'compact star', 'common nature', 'channel receivers', 'called microquasars', 'bright microquasars', 'array facilities', 'appreciable amount', 'also proposed', 'additional antennas', '21m array']</t>
  </si>
  <si>
    <t>Accretion disks | Black holes | Interferometric observations | X-ray binaries</t>
  </si>
  <si>
    <t>X-ray binaries are compact star-normal star pairs with accreting black holes or neutron stars, Accumulation of accreting matter around the compact object results in a variety of high-energy phenomena. An appreciable amount of energy release is often observed as a jet phenomenon. The jet ejection is often superluminal and is associated with observed outbursts or flares, These jet-producing X-ray binaries are called microquasars and are the stellar analogy to quasars. Flares and jet phenomena are among the most promising astrophysical objects for high-resolution very long baseline interferometry (VLBI) radio observations. Recent radio and X-ray observations have indicated that the superluminal jets probably have the common nature of the black hole X-ray binaries. More recently, a few neutron star X-ray binaries have been observed as superluminal jet sources. The Korean Very Long Baseline Interferometry Network (KVN) is a recently proposed millimeter VLBI network to be completed in 2007. The system is unique with millimeter-wave multi-channel receivers for simultaneous measurements of 2.5 and 8.5, of 22 and 43 and of 86 129 GHz. The KVN, therefore, can be a competitive VLBI network for compact radio sources like quasars and microquasars. To map jet images, however, additional antennas are required in addition to the three 21m components in KVN. In this sense, the nearby Japanese VLBI system, VERA, is a plausible choice to collaborate with KVN. We present the strategy of observing microquasar phenomena with radio telescopes in Korea, including KVN, and international collaboration with VERA and other array facilities. A monitoring program for microquasars with Korea's 6 -14 -21m array is also proposed. A strategy for radio-timing observations of frequently flaring, radio-bright microquasars, such as GRS 1915 + 105 and Cyg X-3, is presented as an example. We also briefly introduce the first Korean radio observation of a black hole microquasar, Cyg X-3, recently carried out with VERA and J-Net on May 23 - 24, 2004. The observation is also the first Korean-Japanese VLBI collaboration for a microquasar.</t>
  </si>
  <si>
    <t>6 I</t>
  </si>
  <si>
    <t>Journal of the Korean Physical Society</t>
  </si>
  <si>
    <t>60022417;60001873-60081106</t>
  </si>
  <si>
    <t>7601584589;57223719575</t>
  </si>
  <si>
    <t>Kim, Soon Wook;Kim, Jeong Sook</t>
  </si>
  <si>
    <t>Daejeon;Daejeon;Seoul</t>
  </si>
  <si>
    <t>Korea Astronomy and Space Science Institute;Chungnam National University;Kyung Hee University</t>
  </si>
  <si>
    <t>60081106;60022417;60001873</t>
  </si>
  <si>
    <t>Kim S.W.</t>
  </si>
  <si>
    <t>Very long baseline interferometry observations of black holes and neutron star microquasars with korean KVN, japanese VERA, and other array facilities</t>
  </si>
  <si>
    <t>2-s2.0-17544374389</t>
  </si>
  <si>
    <t>['undesired polarizations', 'standard waveguides', 'standard waveguide', 'small inclinations', 'small angles', 'slot enters', 'slot arrays', 'several authors', 'resonant lengths', 'readily available', 'present work', 'narrow wall', 'made corresponding', 'hence non', 'hand non', 'frequency bands', 'finally results', 'extremely useful', 'different frequencies', 'broad wall', 'admittance variation', 'admittance characteristics']</t>
  </si>
  <si>
    <t>Discontinuity in modal current | Self reaction | Slot radiator | Waveguide</t>
  </si>
  <si>
    <t>When the slots are cut in the narrow wall of a standard waveguide, it is not possible to have resonant lengths at small inclinations. When the resonant lengths are cut, a portion of the slot enters into the broad wall. This finally results in undesired polarizations. The analysis of such slots is reported by several authors. But in the present work, investigations are carried out in order to obtain comparative data on admittance characteristics of slot radiators cut in standard and non-standard waveguides. Standard waveguides are the waveguides which are made corresponding to each band of frequencies. On the other hand non-standard waveguides are made with different frequencies that do not belong to any category of frequency bands and hence non-standard waveguides are not readily available in the market. Care is taken to accommodate inclined resonant slots even at small angles in the narrow wall itself. Results on admittance variation as a function of frequency for different slot inclinations and slot widths presented. The data in the present work is extremely useful for the design of slot arrays.</t>
  </si>
  <si>
    <t>21-35</t>
  </si>
  <si>
    <t>Modelling, Measurement and Control A</t>
  </si>
  <si>
    <t>60075905;60026146;60023544</t>
  </si>
  <si>
    <t>7101987279;55184258100;7801499340</t>
  </si>
  <si>
    <t>Raju, G. S.N.;Rao, K. C.B.;Gottumukkala, K. R.</t>
  </si>
  <si>
    <t>Visakhapatnam;Visakhapatnam;Visakhapatnam</t>
  </si>
  <si>
    <t>Andhra University College of Engineering;Gandhi Institute of Technology and Management, Visakhapatnam;Andhra University</t>
  </si>
  <si>
    <t>Raju G.</t>
  </si>
  <si>
    <t>Analysis of slot radiator in standard and non-standard rectangular waveguides</t>
  </si>
  <si>
    <t>2-s2.0-18444373257</t>
  </si>
  <si>
    <t>['widely used', 'step patterns', 'specified stair', 'sector beams', 'popularly used', 'point communications', 'narrow beams', 'large arrays', 'ground mapping', 'different altitudes', 'cosecant beams', 'airport surveillance']</t>
  </si>
  <si>
    <t>Antenna Synthesis | Beam control | Stair-step</t>
  </si>
  <si>
    <t>Narrow beams are widely used for point to point communications as well as in high resolution radars. Flat or sector beams are used to cover wide angular regions. For airport surveillance and ground mapping, cosecant beams are radiated. Stair-step patterns are popularly used to identify more than one target moving in different altitudes and different angular regions. In the present work Woodward technique is extended to design aperture distribution for the generation of specified stair-step patterns. Both small and large arrays are designed for the above purpose.</t>
  </si>
  <si>
    <t>17-25</t>
  </si>
  <si>
    <t>Advances in Modelling and Analysis B</t>
  </si>
  <si>
    <t>60078092;60075905;60075905</t>
  </si>
  <si>
    <t>57195770435;7101987279;7801499340</t>
  </si>
  <si>
    <t>Sudhakar, A.;Raju, G. S.N.;Gottumukkala, K. R.</t>
  </si>
  <si>
    <t>Malaysia;India</t>
  </si>
  <si>
    <t>Bedong;Visakhapatnam</t>
  </si>
  <si>
    <t>Asian Institute of Medicine, Science &amp; Technology;Andhra University College of Engineering</t>
  </si>
  <si>
    <t>60078092;60075905</t>
  </si>
  <si>
    <t>Sudhakar A.</t>
  </si>
  <si>
    <t>Generation of stair-step patterns from line source</t>
  </si>
  <si>
    <t>2-s2.0-18444377627</t>
  </si>
  <si>
    <t>['¬∑ freedom', 'well known', 'variable parameter', 'tee arm', 'slot parameters', 'slot displacement', 'radiated fields', 'polarized components', 'narrow wall', 'intensive studies', 'centered slot', 'array designer', 'admittance parameter', 'additional parameter']</t>
  </si>
  <si>
    <t>Coupling | Displaced slot | Slot | VSWR | Waveguide tee junction</t>
  </si>
  <si>
    <t>H-plane Tee junction in which a centered long slot in the narrow wall of feed waveguide couples power to the tee arm is well known. The data on the admittance parameter of such slot coupled Tee junctions is available in the literature. However, when the slot is displaced from the center of the narrow wall, the overall admittance characteristics are expected to change from that of centered slot. In view of this, intensive studies are made to obtain the variation of overall admittance parameters, Coupling and VSWR with frequency when the displacement of the slot is a variable parameter. This work is more useful as it provides an additional parameter, namely the slot displacement in the control of the array designer. This provides more¬∑freedom and flexibility on the selection of slot parameters to meet the specifications of the user. The array of such junctions becomes electro magnetically compatible, as there will be no cross-polarized components in the radiated fields.</t>
  </si>
  <si>
    <t>43-59</t>
  </si>
  <si>
    <t>60026146;60075905;60075905</t>
  </si>
  <si>
    <t>8408850200;7101987279;7801499340</t>
  </si>
  <si>
    <t>Baba, V. S.S.N.Srinivasa;Raju, G. S.N.;Gottumukkala, K. R.</t>
  </si>
  <si>
    <t>Visakhapatnam;Visakhapatnam</t>
  </si>
  <si>
    <t>Andhra University College of Engineering;Gandhi Institute of Technology and Management, Visakhapatnam</t>
  </si>
  <si>
    <t>60075905;60026146</t>
  </si>
  <si>
    <t>Baba V.</t>
  </si>
  <si>
    <t>Analysis of displaced slot coupled H-plane Tee junction</t>
  </si>
  <si>
    <t>2-s2.0-18444400576</t>
  </si>
  <si>
    <t>['steps involved', 'possessing oscillations', 'output response', 'linear transformation', 'employed instead', 'discrete compensator']</t>
  </si>
  <si>
    <t>Absolute stability | Discrete compensator | Linear transformation | New algebraic criterion</t>
  </si>
  <si>
    <t>A given absolute stable discrete system, having roots within unit circle and possessing oscillations in the output response can be stabilized by attaching a suitable discrete compensator with the system, resulting aperiodic response in the output. In this paper, for designing a discrete compensator a linear transformation is employed instead of bilinear transformation along with the new algebraic Criterion. The steps involved in this scheme are illustrated with the stabilization of an antenna servo control system.</t>
  </si>
  <si>
    <t>19-30</t>
  </si>
  <si>
    <t>Advances in Modelling and Analysis C</t>
  </si>
  <si>
    <t>60026157;60026157</t>
  </si>
  <si>
    <t>57212074038;24825283400</t>
  </si>
  <si>
    <t>Sivanandam, S. N.;Porkumaran, K.</t>
  </si>
  <si>
    <t>Coimbatore</t>
  </si>
  <si>
    <t>PSG College of Technology</t>
  </si>
  <si>
    <t>Sivanandam S.N.</t>
  </si>
  <si>
    <t>An algebraic procedure for stabilizing linear time invariant discrete systems</t>
  </si>
  <si>
    <t>2-s2.0-18444411977</t>
  </si>
  <si>
    <t>['simulated annealing', 'run time', 'results obtained', 'optimisation techniques', 'genetic algorithm', 'firstly varying', 'element lengths', 'electromagnetics method', 'classical designs', 'also applied']</t>
  </si>
  <si>
    <t>Antenna Design | Genetic Algorithms | Optimising | Simulated Annealing</t>
  </si>
  <si>
    <t>In this paper two global optimisation techniques were investigated, namely, the Genetic Algorithm and Simulated Annealing. These techniques were programmed in Matlab¬Æ and implemented in SuperNEC which is an Electromagnetics Method-of-Moments software simulation program. The optimisation techniques were then applied to the 5, 12 and 17 element Yagi antennas by firstly varying only element lengths and then by varying element lengths and the spacing between them. The optimisation techniques were also applied to the 5, 15 and 35 turn axial mode helix antennas by varying the spacing between turns and the radius of the turns. The results showed improvements to the classical designs in both cases for both optimisation techniques. Comparisons between the two optimisation techniques showed that the Genetic Algorithm worked more effectively in terms of results obtained and efficiently in terms of run time.</t>
  </si>
  <si>
    <t>279-288</t>
  </si>
  <si>
    <t>SAIEE Africa Research Journal</t>
  </si>
  <si>
    <t>60016218-101823200;60016218</t>
  </si>
  <si>
    <t>8342078000;55263026900</t>
  </si>
  <si>
    <t>Orchard, B.;Clark, A. R.</t>
  </si>
  <si>
    <t>Johannesburg;</t>
  </si>
  <si>
    <t>University of the Witwatersrand, Johannesburg;Improvico Engineering Solutions</t>
  </si>
  <si>
    <t>60016218;101823200</t>
  </si>
  <si>
    <t>Orchard B.</t>
  </si>
  <si>
    <t>Optimising algorithms for antenna design</t>
  </si>
  <si>
    <t>2-s2.0-18844399874</t>
  </si>
  <si>
    <t>['wohlfahrtia magnifica', 'whereas naphthalene', 'volatile semiochemicals', 'volatile samples', 'two heifers', 'tunnel designed', 'sample collected', 'release formulations', 'propyl butanoate', 'phenomenon applies', 'partly due', 'old urine', 'muscidae ).', 'musca autumnalis', 'mass spectrometry', 'l .)', 'individual slow', 'included 1', 'hydrotaea irritans', 'haematobia irritans', 'friesian heifers', 'freisian heifers', 'fly loads', 'fly load', 'flies tested', 'field studies', 'electrophysiological testing', 'eag response', 'differ significantly', 'denmark shown', 'de geer', 'coupled gc', 'certain concentrations', 'cattle flies', 'also collected', 'air entrainment', 'active peaks', '23 compounds']</t>
  </si>
  <si>
    <t>1-octen-3-ol | 6-methyl-5-hepten-2-one | Air entrainment | Behaviour | Cattle fly | Electrophysiology | Haematobia irritans | Musca autumnalis | Semiochemical | Stomoxys calcitrans | Wohlfahrtia magnifica</t>
  </si>
  <si>
    <t>The role of volatile semiochemicals in mediating the location and selection within herds of Holstein-Friesian heifers by nuisance and disease-transmitting cattle flies was investigated using coupled gas chromatography-electrophysiology (GC-EAG), coupled gas chromatography-mass spectrometry (GC-MS), electrophysiology (EAG), laboratory behaviour and field studies. Using volatile extracts collected by air entrainment from heifers in the Netherlands, a number of active peaks were located by coupled GC-EAG for Musca autumnalis (de Geer) (Diptera: Muscidae) and Haematobia irritans (L.) (Diptera: Muscidae). Volatile samples were also collected from two heifers in Denmark shown in previous counting experiments to differ significantly in their fly loads. Coupled GC-EAG using Ha. irritans antennae revealed differences in the EAG response to the samples, with additional EAG activity in the sample collected from the heifer with the lower fly load. To identify more EAG active compounds, volatiles were also collected from 48-h-old urine by air entrainment. In total, 23 compounds were located and identified by coupled GC-EAG and GC-MS. Further electrophysiological testing of these compounds with five fly species [M. autumnalis, Ha. irritans, Hydrotaea irritans (L.) (Diptera: Muscidae), Stomoxys calcitrans (L.) (Diptera: Musicidae) and Wohlfahrtia magnifica (Schiner) (Diptera: Sarcophagidae)] showed that only some of the compounds were physiologically active across the range of flies tested. These included 1-octen-3-ol, 6-methyl-5-hepten-2-one, (Z)-3-hexen-1-ol, naphthalene, and all EAG active compounds identified from urine. Compounds showing significant EAG activity were tested for behavioural activity using a wind-tunnel designed for measuring upwind flight behaviour. At certain concentrations, 1-octen-3-ol, 6-methyl-5-hepten-2-one and 3-octanol increased upwind flight, whereas naphthalene, propyl butanoate and linalool reduced upwind flight. In field studies using small herds of heifers ranked according to their fly load, individual slow-release formulations of 1-octen-3-ol and 6-methyl-5-hepten-2- one, when applied to low and high fly loading heifers, reduced fly loads on these individuals. This study provides evidence for the hypothesis that the natural differential attractiveness within herds of Holstein-Freisian heifers, i.e. a single host species, for cattle flies is partly due to differences in volatile semiochemicals emitted from the host. It is suggested that this phenomenon applies to other vertebrate host species and their associated insect pests.</t>
  </si>
  <si>
    <t>313-322</t>
  </si>
  <si>
    <t>0269283X</t>
  </si>
  <si>
    <t>Medical and Veterinary Entomology</t>
  </si>
  <si>
    <t>60002793;60002793;60018057;60018057;60002793;60004156;60004156;60004156;60002793;60002793</t>
  </si>
  <si>
    <t>7004290310;6602287887;8598035100;7102111723;7101754379;6508254835;7404575788;7005330153;7003829798;7103167157</t>
  </si>
  <si>
    <t>Birkett, M. A.;Agelopoulos, N.;Jensen, K. M.V.;Jespersen, J. B.;Pickett, J. A.;Prijs, H. J.;Thomas, G.;Trapman, J. J.;Wadhams, L. J.;Woodcock, C. M.</t>
  </si>
  <si>
    <t>Denmark;Netherlands;United Kingdom</t>
  </si>
  <si>
    <t>Lyngby;Wageningen;Harpenden</t>
  </si>
  <si>
    <t>Danish Pest Infestation Laboratory;Wageningen University &amp; Research;Rothamsted Research</t>
  </si>
  <si>
    <t>60018057;60004156;60002793</t>
  </si>
  <si>
    <t>Birkett M.</t>
  </si>
  <si>
    <t>The role of volatile semiochemicals in mediating host location and selection by nuisance and disease-transmitting cattle flies</t>
  </si>
  <si>
    <t>10.1111/j.0269-283X.2004.00528.x</t>
  </si>
  <si>
    <t>2-s2.0-19944362142</t>
  </si>
  <si>
    <t>['wireless testbeds', 'wireless communications', 'various levels', 'unique capabilities', 'training students', 'provide results', 'performance measures', 'important role', 'gains reported', 'enabling research', 'educational environment', 'classification scheme']</t>
  </si>
  <si>
    <t>Wireless communication systems present unique challenges and trade-offs at various levels of the system design process. Since a variety of performance measures are important in wireless communications, a family of testbeds becomes essential to validate the gains reported by theory. Wireless testbeds also play a very important role in academia for training students and enabling research. In this article we discuss a classification scheme for wireless testbeds and present example testbeds developed at UCLA for each of these cases. We present the unique capabilities of these testbeds, provide results of experiments, and discuss the role they play in an educational environment. ¬© 2004 IEEE.</t>
  </si>
  <si>
    <t>72-81</t>
  </si>
  <si>
    <t>60027550;60027550;60027550;60027550-60029681;60027550;60027550;60027550;60027550;60027550;60027550;60027550;60027550;60027550;60027550;60003500</t>
  </si>
  <si>
    <t>7403068997;55311680400;7401700987;6506862178;7102407928;16238199300;6701327690;37076405200;57214156717;56101883500;51562070500;57220908105;7006406317;7004920786;6603794036</t>
  </si>
  <si>
    <t>Rao, Raghu Mysore;Zhu, Weijun;Lang, Stephan;Oberli, Christian;Browne, David;Bhatia, Jatin;Frigon, Jean Fran√ßois;Wang, Jingming;Gupta, Parul;Lee, Heechoon;Liu, Daniel N.;Wong, Shing Wa G.;Fitz, Mike;Daneshrad, Babak;Takeshita, Oscar</t>
  </si>
  <si>
    <t>Chile;United States;United States</t>
  </si>
  <si>
    <t>Santiago;Los Angeles;Columbus</t>
  </si>
  <si>
    <t>Pontificia Universidad Cat√≥lica de Chile;University of California, Los Angeles;The Ohio State University</t>
  </si>
  <si>
    <t>60029681;60027550;60003500</t>
  </si>
  <si>
    <t>Rao R.M.</t>
  </si>
  <si>
    <t>Multi-antenna testbeds for research and education in wireless communications</t>
  </si>
  <si>
    <t>10.1109/MCOM.2004.1367558</t>
  </si>
  <si>
    <t>2-s2.0-19944428947</t>
  </si>
  <si>
    <t>DE-FG03-92-ER40701</t>
  </si>
  <si>
    <t>['time modulation', 'projected two', 'previous suggestions', 'noise ratios', 'independent manner', 'hexadecapole moment', 'hexadecapole coefficients', 'free parameter', 'effectively control', 'correlation analysis', 'certain combinations', 'cartwheel rotation', 'binary distribution', '4 coefficients']</t>
  </si>
  <si>
    <t>We discuss spatial fluctuations in the gravitational wave background arising from unresolved Galactic binary sources, such as close white dwarf binaries, due to the fact the galactic binary source distribution is anisotropic. We introduce a correlation analysis of the two data streams of the Laser Interferometer Space Antenna (LISA) to extract spherical harmonic coefficients of the hexadecapole moment (l = 4) related to the projected two-dimensional density distribution of the binary source population in an independent manner. In this analysis, we use a free parameter with which we can effectively control the frequency of the cartwheel rotation of LISA. The proposed technique complements and improves over previous suggestions in the literature to measure the gravitational wave background anisotropy based on the time modulation of data as LISA orbits around the Sun. Such techniques, however, are restricted only to certain combinations of spherical harmonic coefficients of the galaxy with no ability to separate them individually. With LISA, m -2, 3 and 4 coefficients of the hexadecapole (l = 4) can be measured with signal-to-noise ratios at the level of ten and above in a certain coordinate system. In addition to the hexadecapole coefficients, when combined with the time modulation analysis, the correlation study also can be used, in principle, to measure quadrupole coefficients of the binary distribution.</t>
  </si>
  <si>
    <t>60031581;60031581-60007278</t>
  </si>
  <si>
    <t>Pasadena;Irvine</t>
  </si>
  <si>
    <t>California Institute of Technology;University of California, Irvine</t>
  </si>
  <si>
    <t>60031581;60007278</t>
  </si>
  <si>
    <t>LISA measurement of gravitational wave background anisotropy: Hexadecapole moment via a correlation analysis</t>
  </si>
  <si>
    <t>10.1103/PhysRevD.70.123005</t>
  </si>
  <si>
    <t>2-s2.0-19944430870</t>
  </si>
  <si>
    <t>['wideband receiver', 'voyagers 1', 'two bands', 'thermal plasmas', 'thermal plasma', 'sounder transmitter', 'radio emissions', 'plasma waves', 'plasma resonances', 'perform direction', 'passive measurements', 'particle interactions', 'new capabilities', 'magnetic antennas', 'made radio', 'langmuir probe', 'frequency range', 'finding measurements', 'electron density', 'dynamic range', 'dust particles', 'determined using', 'cassini radio', 'broad range', 'approximate masses', '800 hz', '75 khz', '60 hz', '6 khz', '5 khz', '3 hz', '26 hz', '24 hz', '2 khz', '16 mhz', '12 khz', '1 hz']</t>
  </si>
  <si>
    <t>The Cassini radio and plasma wave investigation is designed to study radio emissions, plasma waves, thermal plasma, and dust in the vicinity of Saturn. Three nearly orthogonal electric field antennas are used to detect electric fields over a frequency range from 1 Hz to 16 MHz, and three orthogonal search coil magnetic antennas are used to detect magnetic fields over a frequency range from 1 Hz to 12 kHz. A Langmuir probe is used to measure the electron density and temperature. Signals from the electric and magnetic antennas are processed by five receiver systems: a high frequency receiver that covers the frequency range from 3.5 kHz to 16 MHz, a medium frequency receiver that covers the frequency range from 24 Hz to 12 kHz, a low frequency receiver that covers the frequency range from 1 Hz to 26 Hz, a five-channel waveform receiver that covers the frequency range from 1 Hz to 2.5 kHz in two bands, 1 Hz to 26 Hz and 3 Hz to 2.5 kHz, and a wideband receiver that has two frequency bands, 60 Hz to 10.5 kHz and 800 Hz to 75 kHz. In addition, a sounder transmitter can be used to stimulate plasma resonances over a frequency range from 3.6 kHz to 115.2 kHz. Fluxes of micron-sized dust particles can be counted and approximate masses of the dust particles can be determined using the same techniques as Voyager. Compared to Voyagers 1 and 2, which are the only spacecraft that have made radio and plasma wave measurements in the vicinity of Saturn, the Cassini radio and plasma wave instrument has several new capabilities. These include (1) greatly improved sensitivity and dynamic range, (2) the ability to perform direction-finding measurements of remotely generated radio emissions and wave normal measurements of plasma waves, (3) both active and passive measurements of plasma resonances in order to give precise measurements of the local electron density, and (4) Langmuir probe measurements of the local electron density and temperature. With these new capabilities, it will be possible to perform a broad range of studies of radio emissions, wave-particle interactions, thermal plasmas and dust in the vicinity of Saturn. ¬© 2004 Kluwer Academic Publishers.</t>
  </si>
  <si>
    <t>395-463</t>
  </si>
  <si>
    <t>Space Science Reviews</t>
  </si>
  <si>
    <t>60024324;60024324;60024324;60024324;60024324;60003674;60003674;60003674;60106194;60106194;60106194;60106194;60106194;60004855;60004855;60004855;60004855;60020103;60020103;60020103;60001881;60001881;60006337;60006337;60006337;60123782;60123782;60029445;60029445;60010348</t>
  </si>
  <si>
    <t>7007153701;7006701856;7003862422;6602866874;6507238892;6603756106;7003423533;35556245200;7101858037;8368892700;6603732710;6602243941;57206170465;9939693000;7006464977;6602486926;6506009305;7005640512;6602099113;6602331725;6602960313;35430320900;8393247200;7003766516;7004947436;7202114029;35427357100;7003575559;8273351900;7202802091</t>
  </si>
  <si>
    <t>Gurnett, D. A.;Kurth, W. S.;Kirchner, D. L.;Hospodarsky, G. B.;Averkamp, T. F.;Zarka, P.;Lecacheux, A.;Manning, R.;Roux, A.;Canu, P.;Cornilleau-Wehrlin, N.;Galopeau, P.;Meyer, A.;Bostr√∂m, R.;Gustafsson, G.;Wahlund, J. E.;√Öhlen, L.;Rucker, H. O.;Ladreiter, H. P.;Macher, W.;Woolliscroft, L. J.C.;Alleyne, H.;Kaiser, M. L.;Desch, M. D.;Farrell, W. M.;Harvey, C. C.;Louarn, P.;Kellogg, P. J.;Goetz, K.;Pedersen, A.</t>
  </si>
  <si>
    <t>France;France;United States;United States;Austria;Norway;United States;Sweden;France;United Kingdom</t>
  </si>
  <si>
    <t>Toulouse;Guyancourt;Minneapolis;Iowa City;Graz;Oslo;Greenbelt;Kiruna;Paris;Sheffield</t>
  </si>
  <si>
    <t>Institut de Recherche en Astrophysique et Plan√©tologie (IRAP);Laboratoire Atmosph√®res, Milieux, Observations Spatiales;University of Minnesota Twin Cities;University of Iowa;Institut fur Weltraumforschung;Universitetet i Oslo;NASA Goddard Space Flight Center;Instiutet f√∂r rymdfysik;L'Observatoire de Paris;The University of Sheffield</t>
  </si>
  <si>
    <t>60123782;60106194;60029445;60024324;60020103;60010348;60006337;60004855;60003674;60001881</t>
  </si>
  <si>
    <t>Gurnett D.A.</t>
  </si>
  <si>
    <t>The Cassini radio and plasma wave investigation</t>
  </si>
  <si>
    <t>10.1007/s11214-004-1434-0</t>
  </si>
  <si>
    <t>2-s2.0-20144387190</t>
  </si>
  <si>
    <t>['inverse operator', 'interperiodica ".', 'hypersingular operator', 'effective numerical', 'analytical method', 'analytical inversion']</t>
  </si>
  <si>
    <t>Analytical inversion of the hypersingular operator is obtained and used to develop an effective numerical-analytical method of solving hypersingular integral equations. Applications of the inverse operator to the theory of antennae are considered. ¬© 2004 MAIK "Nauka/Interperiodica".</t>
  </si>
  <si>
    <t>933-936</t>
  </si>
  <si>
    <t>√âminov, S. I.</t>
  </si>
  <si>
    <t>√âminov S.</t>
  </si>
  <si>
    <t>Analytical inversion of the hypersingular operator: Applications in the theory of antennae</t>
  </si>
  <si>
    <t>10.1134/1.1829347</t>
  </si>
  <si>
    <t>2-s2.0-20444452425</t>
  </si>
  <si>
    <t>['¬© 2004', 'two patients', 'tumor size', 'tumor response', 'tumor necrosis', 'tumor ablation', 'treatment relative', 'thermal dose', 'surgical oncology', 'significant ).', 'side effects', 'performed safely', 'pathologic response', 'pathologic necrosis', 'outcomes measured', 'nonrandomized dose', 'minimal morbidity', 'microwave treatment', 'microwave energy', 'mean age', 'margin status', 'invasive component', 'high doses', 'glandular tissues', 'future studies', 'five patients', 'escalation study', 'complete necrosis', '92 %).', '8 cm', '57 years', '23 patients', '210 cem', '003 ).']</t>
  </si>
  <si>
    <t>Ablation | Breast cancer | Cancer treatment | Microwave | Minimally invasive</t>
  </si>
  <si>
    <t>Background: Tumor ablation as a means of treating breast cancer is being investigated. Microwave energy is promising because it can preferentially heat high-water-content breast carcinomas, compared to adipose and glandular tissues. Methods: This is a prospective, multicenter, nonrandomized dose-escalation study of microwave treatment. Thermal dose was measured as (1) thermal equivalent minutes (cumulative equivalent minutes; CEM) of treatment relative to a temperature of 43¬∞C and (2) peak tumor temperature. Microwaves were guided by an antenna-temperature sensor placed percutaneously into the tumor. Outcomes measured were pathologic response (tumor necrosis) side effects. Results: Twenty-five patients (mean age, 57 years) were enrolled. The mean tumor diameter was 1.8 cm. Tumoricidal temperatures (&gt;43¬∞C) were reached in 23 patients (92%). Tumor size was unchanged after thermotherapy (P = not significant). Pathologic necrosis was achieved in 17 (68%) patients. Complete necrosis of the invasive component was achieved in two patients. One hundred forty CEM is predictive of a 50% tumor response, and 210 CEM is predictive of a 100% tumor response (P = .003). Univariate linear regression predicts that peak tumor temperatures of 47.4¬∞C and 49.7¬∞C cause a 50% tumor response and a 100% tumor response, respectively. Conclusions: Thermotherapy causes tumor necrosis and can be performed safely with minimal morbidity. The degree of tumor necrosis is a function of the thermal dose. Future studies will evaluate the impact of high doses of thermotherapy on margin status and complete tumor ablation. ¬© 2004 The Society of Surgical Oncology, Inc.</t>
  </si>
  <si>
    <t>139-146</t>
  </si>
  <si>
    <t>Annals of Surgical Oncology</t>
  </si>
  <si>
    <t>60016081;60030931;100526869;60016081;60016081;60014059;60022195</t>
  </si>
  <si>
    <t>7103182761;7006786682;56254053000;7003761925;6701599591;7005439963;7005553277</t>
  </si>
  <si>
    <t>Vargas, Hernan I.;Dooley, William C.;Gardner, Robert A.;Gonzalez, Katherine D.;Venegas, Rose;Heywang-Kobrunner, Sylvia H.;Fenn, Alan J.</t>
  </si>
  <si>
    <t>United States;United States;United States;Germany;United States</t>
  </si>
  <si>
    <t>Norman;Cambridge;Torrance;Halle;West Palm Beach</t>
  </si>
  <si>
    <t>University of Oklahoma;Massachusetts Institute of Technology;Harbor-UCLA Medical Center;Martin-Universit√§t Halle-Wittenberg;Columbia Hospital</t>
  </si>
  <si>
    <t>60030931;60022195;60016081;60014059;100526869</t>
  </si>
  <si>
    <t>Vargas H.</t>
  </si>
  <si>
    <t>Focused Microwave phased array thermotherapy for ablation of early-stage breast cancer: Results of thermal dose escalation</t>
  </si>
  <si>
    <t>10.1245/ASO.2004.03.059</t>
  </si>
  <si>
    <t>2-s2.0-2142745952</t>
  </si>
  <si>
    <t>['zoophilic ).', 'wide analysis', 'strong expression', 'seeking behaviour', 'results showed', 'recombinant expression', 'olfaction plays', 'mosquito obps', 'molecular analysis', 'major role', 'ligand identification', 'important role', 'gambiae complex', 'found 12', 'binding protein', 'based genome', 'arabiensis antennae', 'anopheles gambiae', 'also studied', '12 ),']</t>
  </si>
  <si>
    <t>A. arabiensis | A. gambiae | Odorant binding protein | Olfaction | Semi-quantitative RT-PCR</t>
  </si>
  <si>
    <t>Olfaction plays a major role in host-seeking behaviour of mosquitoes. An informatics-based genome-wide analysis of odorant-binding protein (OBP) homologues is undertaken, and 32 putative OBP genes in total in the whole genome sequences of Anopheles gambiae are identified. Tissue-specific expression patterns of all A. gambiae OBP candidates are determined by semi-quantitative Reverse Transcription (RT)-PCR using mosquito actin gene as internal expression control standard. The results showed that 20 OBP candidates had strong expression in mosquito olfactory tissues (female antennae), which indicate that OBPs may play an important role in regulating mosquito olfactory behaviours. Species-specific expression patterns of all putative anopheline OBPs are also studied in two of the most important malaria vectors in A. gambiae complex, i.e. A. gambiae and A. arabiensis, which found 12 of the putative OBP genes examined displayed species-differential expression patterns. The cumulative relative expression intensity of the OBPs in A. arabiensis antennae was higher than that in A. gambiae (the ratio is 1441.45:1314.12), which might be due to their different host preference behaviour. While A. gambiae is a highly anthropophilic mosquito, A. arabiensis is more opportunistic (varying from anthropophilic to zoophilic). So the latter should need more OBPs to support its host selection preference. Identification of mosquito OBPs and verification of their tissue- and species-specific expression patterns represent the first step towards further molecular analysis of mosquito olfactory mechanism, such as recombinant expression and ligand identification. Copyright by Science in China Press 2004.</t>
  </si>
  <si>
    <t>567-576</t>
  </si>
  <si>
    <t>60013551;60002793;60013551;60002793</t>
  </si>
  <si>
    <t>8565846300;8268605100;57204330571;57204336498</t>
  </si>
  <si>
    <t>Li, Zhengxi;Zhou, Jing Jiang;Shen, Zuorui;Field, Lin</t>
  </si>
  <si>
    <t>Beijing;Harpenden</t>
  </si>
  <si>
    <t>China Agricultural University;Rothamsted Research</t>
  </si>
  <si>
    <t>60013551;60002793</t>
  </si>
  <si>
    <t>Identification and expression profiling of putative odorant-binding proteins in the malaria mosquitoes, Anopheles gambiae and A. arabiensis</t>
  </si>
  <si>
    <t>10.1360/03yc0232</t>
  </si>
  <si>
    <t>2-s2.0-21644458806</t>
  </si>
  <si>
    <t>2001AA616170</t>
  </si>
  <si>
    <t>['utilized effectively', 'systematically discussed', 'phased array', 'mathematical model', 'main basis', 'interperiodica ".', 'inspected area', 'element width', 'element spacing', 'echo information', 'beam directivity', 'array transducer', 'acoustic field']</t>
  </si>
  <si>
    <t>All the parameters of a linear phased array may affect the performance and cost of the ultrasonic inspection system. The characteristic of the acoustic field for an array transducer is the most important factor whether the echo information of the inspected area in a specimen can be obtained and utilized effectively, and it is the main basis of designing a phased array. A mathematical model was presented to simulate the characteristic of an acoustic field radiated from an ultrasonic linear phased array on the basis of Huygens' principle. Based on the model, the beam directivity function can be obtained, and the effects of inter-element spacing, number of elements, element width, and transducer center frequency on beam directivity and steerability in a linear phased array transducer are systematically discussed. ¬© 2004 MAIK "Nauka/Interperiodica".</t>
  </si>
  <si>
    <t>254-259</t>
  </si>
  <si>
    <t>56155112000;6602438177;7403588005</t>
  </si>
  <si>
    <t>Huang, J.;Que, P. W.;Jin, J. H.</t>
  </si>
  <si>
    <t>A parametric study of beam steering for ultrasonic linear phased array transducer</t>
  </si>
  <si>
    <t>10.1023/B:RUNT.0000043674.60035.0e</t>
  </si>
  <si>
    <t>2-s2.0-21844451362</t>
  </si>
  <si>
    <t>['triangular arrays', 'tm modes', 'measured results', 'impedance bandwidth', 'gap structure', 'fdtd method', 'electromagnetic band', 'dielectric structure', 'business media', 'air columns']</t>
  </si>
  <si>
    <t>Dispersion Curves | Electromagnetic Band-gap (EBG) Structure | Patch antenna array | TM/TE wave</t>
  </si>
  <si>
    <t>The electromagnetic band-gap (EBG) structure, also called photonic band-gap structure, consisted by triangular arrays of air columns on the dielectric structure is designed and studied by using the FDTD method. According to the simulated and measured results, the EBG structure effectively suppressing surface wave for TE and TM modes is designed. The optimized EBG structure is presented.The proposed EBG structure is applied to the four-element microstrip patch array antenna. As results of simulation and measurements, the impedance bandwidth and the gain of proposed EBG patch array antenna are improved. ¬© 2004 Springer Science+Business Media, Inc.</t>
  </si>
  <si>
    <t>1799-1804</t>
  </si>
  <si>
    <t>60020880-60025084;60020880;60025084;60020880;60020880</t>
  </si>
  <si>
    <t>12445409400;8637983000;55706912200;8634595600;7103366825</t>
  </si>
  <si>
    <t>Bao, Xiu Long;Sun, Xiao Wei;Li, Zheng Fan;Bao, Wu Yun;Qian, Rong</t>
  </si>
  <si>
    <t>Bao X.</t>
  </si>
  <si>
    <t>35GHZ patch antenna array based on the electromagnetic band-gap structure</t>
  </si>
  <si>
    <t>10.1007/s10762-004-0200-4</t>
  </si>
  <si>
    <t>2-s2.0-21844454957</t>
  </si>
  <si>
    <t>['simple method', 'paper describes', 'near field', 'experimental finding', 'condensed explosives', 'business media', 'blast waves']</t>
  </si>
  <si>
    <t>Antenna | Blast wave trajectory | Near field of explosion</t>
  </si>
  <si>
    <t>This paper describes a simple method of determining the trajectories of blast waves in the near field of explosions of condensed explosives. The method is based on the experimental finding of the occurrence of an electric potential across the core of an antenna through which the front of a blast or a shock wave passes. ¬© 2004 Springer Science + Business Media, Inc.</t>
  </si>
  <si>
    <t>734-736</t>
  </si>
  <si>
    <t>Combustion, Explosion and Shock Waves</t>
  </si>
  <si>
    <t>60069636;60069636;60069636</t>
  </si>
  <si>
    <t>7006825317;6701363168;6701747910</t>
  </si>
  <si>
    <t>Gel'fand, B. E.;Voskoboinikov, I. M.;Khomik, S. V.</t>
  </si>
  <si>
    <t>N.N. Semenov Federal Research Center for Chemical Physics, Russian Academy of Sciences</t>
  </si>
  <si>
    <t>Gel'fand B.E.</t>
  </si>
  <si>
    <t>Recording the position of a blast-wave front in air</t>
  </si>
  <si>
    <t>10.1023/B:CESW.0000048281.33696.ed</t>
  </si>
  <si>
    <t>2-s2.0-21844458145</t>
  </si>
  <si>
    <t>['potential performance', 'marine navigation', 'integrated system', 'integrated gps', 'article demonstrates', 'accuracies required']</t>
  </si>
  <si>
    <t>The Global Positioning System (GPS) and Inertial Navigation Systems (INS) are increasingly being integrated to obtain robust position and attitude determination solutions. Over the past few years, a number of low cost inertial sensors have come on the market. This article demonstrates the potential performance of an integrated GPS and low cost INS for marine navigation and surveying. It is demonstrated that integrating a low cost INS with a single GPS antenna does not provide the accuracies required. However, using two GPS antennas, such an integrated system can meet marine surveying requirements.</t>
  </si>
  <si>
    <t>64-76</t>
  </si>
  <si>
    <t>International Hydrographic Review</t>
  </si>
  <si>
    <t>60015138;60015138;60015138</t>
  </si>
  <si>
    <t>6506149942;36010915700;55587854500</t>
  </si>
  <si>
    <t>Hide, Christopher;Moore, Terry;Smith, Martin</t>
  </si>
  <si>
    <t>Nottingham</t>
  </si>
  <si>
    <t>University of Nottingham</t>
  </si>
  <si>
    <t>Hide C.</t>
  </si>
  <si>
    <t>Performance of GPS and low-cost INS integration in marine surveying</t>
  </si>
  <si>
    <t>2-s2.0-22144436553</t>
  </si>
  <si>
    <t>['wing design', 'weight balance', 'tailless architecture', 'swept wing', 'surveillance missions', 'stability analysis', 'satcom containers', 'safety issues', 'safety improvement', 'relative payload', 'reference point', 'red flir', 'possess efficiency', 'performance optimisation', 'payload systems', 'paper describes', 'negative dihedral', 'modular ".', 'maintability analysis', 'longitudinal control', 'longest range', 'long endurance', 'interdisciplinary approach', 'initial requirements', 'high altitude', 'hale pw', 'global hawk', 'flutter analysis', 'even better', 'easy access', 'design process', 'conventional airfields', 'composite materials', 'canard configuration', 'bw design', 'blended wing', 'big sar', 'best visibility', 'area aeronautics', 'allows operations', 'aerodynamic optimisation', 'aerodynamic improvement', '40 h', '20 km', '114 sensor']</t>
  </si>
  <si>
    <t>Aircraft | Flutter | Safety | Stability | Structure | UAV</t>
  </si>
  <si>
    <t>This paper describes a design process of HALE PW-114 sensor-craft, developed for high altitude (20 km) long endurance (40 h) surveillance missions. Designed as a blended wing (BW) configuration, to be made of metal and composite materials. Wing control surfaces provide longitudinal balance. Fin in the rear fuselage section together with wingtips provide directional stability. Airplane is equipped with retractable landing gear with controlled front leg that allows operations from conventional airfields. According to the initial requirements it is twin engine configuration, typical payload consists of electro-optical/infra-red FLIR, big SAR (synthetic aperture radar) and SATCOM antenna required for the longest range. Tailless architecture was based on both Horten and Northrop design experience. Global Hawk was considered as a reference point - it was assumed that BW design has to possess efficiency, relative payload and other characteristics at least the same or even better than that of Global Hawk. FLIR, SAR and SATCOM containers were optimised for best visibility. All payload systems are put into separate modular containers of easy access and quickly to exchange, so this architecture can be consider as a "modular". An optimisation process started immediately when the so-called "zero configuration", called PW-111 was ready. It was designed in the canard configuration. A canard was abandoned in HALE PW-113. Instead, new, larger outer wing was designed with smaller taper ratio. New configuration analysis revealed satisfactory longitudinal stability. Calculations suggested better lateral qualities for negative dihedral. These modifications, leading to aerodynamic improvement, gave HALE PW-114 as a result. The design process was an interdisciplinary approach, and included a selection of thick laminar wing section, aerodynamic optimisation of swept wing, stability analysis, weight balance, structural and flutter analysis, many on-board redundant systems, reliability and maintability analysis, safety improvement, cost and performance optimisation. Presented paper focuses mainly on aerodynamics, wing design, longitudinal control and safety issues. This activity is supported by European Union within V FR, in the area Aeronautics and Space.</t>
  </si>
  <si>
    <t>173-194</t>
  </si>
  <si>
    <t>Bulletin of the Polish Academy of Sciences: Technical Sciences</t>
  </si>
  <si>
    <t>60003675;60003675;60003675;60003675;60003675;60003675;60003675;60003675;</t>
  </si>
  <si>
    <t>56226631500;8654967500;8654967600;8654967700;8654967800;9534483800;8654968000;8654968100;8654968200</t>
  </si>
  <si>
    <t>Goraj, Z.;Frydrychewicz, A.;≈öwitkiewicz, R.;Hernik, B.;Gadomski, J.;Goetzendorf-Grabowski, T.;Figat, M.;Suchodolski, St;Chajec, W.</t>
  </si>
  <si>
    <t>Politechnika Warszawska</t>
  </si>
  <si>
    <t>Goraj Z.</t>
  </si>
  <si>
    <t>High altitude long endurance unmanned aerial vehicle of a new generation - A design challenge for a low cost, reliable and high performance aircraft</t>
  </si>
  <si>
    <t>2-s2.0-22244488359</t>
  </si>
  <si>
    <t>['√© mumedia', 'two steps', 'statistical analysis', 'standard examination', 'soci √©', 'small percentage', 'shoulder sway', 'shoulder relationship', 'pitch plane', 'pigeonlike sway', 'multisegment platform', 'movable surfaces', 'movable surface', 'magnetic field', 'increased head', 'four situations', 'following values', 'firm surface', 'eyes open', 'eyes closed', 'eoms );', 'ecms ).', 'different kinds', 'belgium ),', 'antenna placed', '91 patients']</t>
  </si>
  <si>
    <t>Head stabilization | Imbalance | Multisegment platform | Postural adjustments</t>
  </si>
  <si>
    <t>Our purpose was to evaluate head stabilization in pitch plane in patients with different kinds of imbalance when standing over firm and movable surfaces. We used the STATITEST (Soci√©t√© Mumedia, Belgium), a multisegment platform for recording and computing postural adjustments at different body levels. We detected these data by two sensors placed on the head and hip of each subject in four situations: eyes open on a firm surface (EOFS); eyes closed on a firm surface (ECFS); eyes open on a movable surface (EOMS); and eyes closed on a movable surface (ECMS). For each recording, a magnetic field was broadcast by an antenna placed in front of the patients. First, as the manufacturer did not provide the normal range limits for shoulder sway, we conducted a statistical analysis on a population and selected a sample of 31 normal individuals. Second, we performed the experiment with 91 patients in two steps: standard examination and an assessment with sensors on the head and shoulder. The following values of increased head-shoulder relationship were found: on EOFS, 6; on ECFS, 5; on EOMS, 6; and on ECMS, 11. We noted the predominance of smaller head adjustments, reflecting accurate head stability. However, a small percentage of patients showed increased head movement, a pigeonlike sway. A correlation of these individuals with postural strategies revealed that almost all adopted ankle strategies.</t>
  </si>
  <si>
    <t>International Tinnitus Journal</t>
  </si>
  <si>
    <t>100457266;100457266;100457266;100457266</t>
  </si>
  <si>
    <t>6507914862;8620682100;8620682200;8620682300</t>
  </si>
  <si>
    <t>Garcia, Fernando Vaz;Luzio, Cristina S.;Benzinho, Teresa;Veiga, Vitor Gab√£o</t>
  </si>
  <si>
    <t>Lisbon</t>
  </si>
  <si>
    <t>Hospital Particular de Lisboa</t>
  </si>
  <si>
    <t>Garcia F.</t>
  </si>
  <si>
    <t>Stabilization of the head position in pitch plane: Study of imbalance during a multisegment posturography examination</t>
  </si>
  <si>
    <t>2-s2.0-22544448397</t>
  </si>
  <si>
    <t>['widely used', 'variable speed', 'thus reducing', 'system consisting', 'space domain', 'smart antennas', 'smart antenna', 'six elements', 'sector antennas', 'perform filtering', 'offset angle', 'multimedia information', 'main beams', 'genetic algorithms', 'ga decides', 'cover either', 'communication system', 'circular array', 'array covering', 'antenna elements', 'antenna consists', '105 ¬∞.']</t>
  </si>
  <si>
    <t>A system consisting of a smart antenna and a processor can perform filtering in both the time and space domain,thus reducing the sensitivity of the receiver to interfering directional noise sources. Smart antennas can be used for further increase in the capacity of a communication system and for variable speed of transmission for multimedia information. Switched beam antenna arrays are a subset of smart antennas that cover either the x-y plane or a portion of it with multiple radiation patterns. A processor can decide which pattern to use for reception or transmission. In this paper the use of genetic algorithms (GAs) is examined in the design of switched beam antenna arrays. The antenna consists of five or six elements and the radiation patterns vary from 4 to 8, covering the x-y plane with the main beams of the radiation patterns pointing at 0¬∞, 90¬∞, 180¬∞, 270¬∞ and 0¬∞, 45¬∞, 90¬∞, 135¬∞, 180¬∞, 225¬∞, 270¬∞, 315¬∞ respectively. The positions of the antenna elements are either chosen exclusively by the GA or are assumed to form a circular array with one central element and the GA decides for the radius and the offset angle of the circle. Furthermore, the GA is asked to design an array covering the first 120¬∞ of the x-y plane with 4 radiation patterns pointing at 15¬∞, 45¬∞, 75¬∞ and 105¬∞. Such a configuration can be used in sector antennas,which are widely used in 2G mobile communication systems.</t>
  </si>
  <si>
    <t>105-126</t>
  </si>
  <si>
    <t>8704686400;55961331700;55925843300;7003690777</t>
  </si>
  <si>
    <t>Mitilineos, Stelios A.;Papagianni, Chrisa A.;Verikaki, Georgia I.;Capsalis, Chrlstos N.</t>
  </si>
  <si>
    <t>Design of switched beam planar arrays using the method of genetic algorithms</t>
  </si>
  <si>
    <t>10.2528/PIER03080802</t>
  </si>
  <si>
    <t>2-s2.0-22944463230</t>
  </si>
  <si>
    <t>['uttaradit province', 'spinifer herrick', 'single species', 'sensory setae', 'rare species', 'numerous samples', 'north thailand', 'ilyocryplus sars', 'coxal region', 'country resulted', 'antenna ii']</t>
  </si>
  <si>
    <t>Asia | Cladocera | Ilyocryptus | New species | Systematics</t>
  </si>
  <si>
    <t>Previously only a single species of Ilyocryplus SARS, 1862 (Cladocera: Anomopoda: Ilyocryptidae) was reported from Thailand, I. spinifer HERRICK, 1882. However, our examination of numerous samples from this country resulted in the discovery of four other species of Ilyocryptus. Ilyocryptus thailandensis sp. nov. is described from two adjacent water bodies in Uttaradit Province, North Thailand. It has at least two characters which distinguish it from any other species of the Ilyocryptus: (1) a row of lateral setae reaching medial anus, and continuing along preanal margin up to base of the postabdomen; (2) a large projection bearing the sensory setae, situated on the coxal region of antenna II. It appears to be a rare species, may be, endemic of the North Thailand. ¬© 2004 Wiley-VCH Verlag GmbH &amp; Co. KGaA.</t>
  </si>
  <si>
    <t>206-214</t>
  </si>
  <si>
    <t>International Review of Hydrobiology</t>
  </si>
  <si>
    <t>60017165-60097365;60017165</t>
  </si>
  <si>
    <t>57192950686;35613026600</t>
  </si>
  <si>
    <t>Kotov, Alexey A.;Sanoamuang, La Orsri</t>
  </si>
  <si>
    <t>Russian Federation;Thailand</t>
  </si>
  <si>
    <t>Moscow;Khon Kaen</t>
  </si>
  <si>
    <t>A.N. Severtsov Institute of Ecology and Evolution Russian Academy of Sciences;Khon Kaen University</t>
  </si>
  <si>
    <t>60097365;60017165</t>
  </si>
  <si>
    <t>Kotov A.</t>
  </si>
  <si>
    <t>Ilyocryptus thailandensis sp. nov. (Cladocera: Anomopoda: Ilyocryptidae) from North Thailand</t>
  </si>
  <si>
    <t>10.1002/iroh.200310688</t>
  </si>
  <si>
    <t>2-s2.0-24744452868</t>
  </si>
  <si>
    <t>['vector components', 'scalar coefficients', 'rigorous low', 'realistic case', 'real part', 'practical cases', 'numerical computations', 'mineral exploration', 'magnetic field', 'magnetic dipole', 'inductive means', 'imaginary part', 'good accuracy', 'frequency expansion', 'first n', 'exterior medium', 'exact solutions', 'electromagnetic field', 'contribution concerns', 'compact fashion', 'closed form', 'canonical representation', 'available yet', 'arbitrarily orientated', 'already available', '2 ).']</t>
  </si>
  <si>
    <t>This contribution concerns the interaction of an arbitrarily orientated, time-harmonic, magnetic dipole with a perfectly conducting sphere embedded in a homogeneous conductive medium. A rigorous low-frequency expansion of the electromagnetic field in positive integral powers (jk)n, k complex wavenumber of the exterior medium, is constructed. The first n = 0 vector coefficient (static or Rayleigh) of the magnetic field is already available, so emphasis is on the calculation of the next two nontrivial vector coefficients (at n = 2 and at n = 3) of the magnetic field. Those are found in closed form from exact solutions of coupled (at n = 2, to the one at n = 0) or uncoupled (at n = 3) vector Laplace equations. They are given in compact fashion, as infinite series expansions of vector spherical harmonics with scalar coefficients (for n = 2). The good accuracy of both in-phase (the real part) and quadrature (the imaginary part) vector components of the diffusive magnetic field are illustrated by numerical computations in a realistic case of mineral exploration of the Earth by inductive means. This canonical representation, not available yet in the literature to this time (beyond the static term), may apply to other practical cases than this one in geoelectromagnetics, whilst it adds useful reference results to the already ample library of scattering by simple shapes using analytical methods.</t>
  </si>
  <si>
    <t>87-111</t>
  </si>
  <si>
    <t>60031155;60007136;60007136</t>
  </si>
  <si>
    <t>7801598843;6507130635;7003287869</t>
  </si>
  <si>
    <t>Vafeas, Panayiotis;Perrusson, Ga√´le;Lesselier, Dominique</t>
  </si>
  <si>
    <t>Greece;France</t>
  </si>
  <si>
    <t>Rio;Gif-sur-Yvette</t>
  </si>
  <si>
    <t>University of Patras;Laboratoire des Signaux et Syst√®mes</t>
  </si>
  <si>
    <t>60031155;60007136</t>
  </si>
  <si>
    <t>Vafeas P.</t>
  </si>
  <si>
    <t>Low-frequency solution for a perfectly conducting sphere in a conductive medium with dipolar excitation</t>
  </si>
  <si>
    <t>10.2528/PIER04021905</t>
  </si>
  <si>
    <t>2-s2.0-26844534176</t>
  </si>
  <si>
    <t>['transmitted signal', 'structure interactions', 'recent research', 'multipath interference', 'moisture content', 'model indicated', 'investigated using', 'grade change', 'good correlation', 'domain model', 'difference time', 'cotton gins', 'cotton gin', 'cotton bales', 'cotton bale', 'clad structure', 'also indicated', 'affect could', 'accurately determine', 'accurate prediction', '6 months']</t>
  </si>
  <si>
    <t>Since more cotton gins are installing cotton moisture restoration systems, it is becoming increasingly important to accurately determine the moisture content of cotton bales. Recent research at the USDA has shown that bales with too high of a moisture content will undergo a grade change when in storage for as little as 6 months. In order to address these issues, research has been undertaken to develop a microwave based cotton bale moisture sensor. To further this research, the effects of multipath interference on this type of measurement was explored. A finite-difference time-domain model (FDTD) was prepared to aid in the development of a microwave moisture sensor. The prediction of cotton bale, microwaves, antennas, and structure interactions were investigated using this model. The model was shown to have a good correlation to the closed form solution of Maxwell's equations for free-space microwave propagation. When used to determine the effects of a surrounding metal structure typical of a cotton gin, the model indicated that multipath reflections severely affect the transmitted signal. It also indicated that this affect could be calibrated out of the system to yield an accurate prediction of the moisture content of cotton bales within a metal-clad structure. ¬© The Cotton Foundation 2004.</t>
  </si>
  <si>
    <t>170-178</t>
  </si>
  <si>
    <t>Journal of Cotton Science</t>
  </si>
  <si>
    <t>Pelletier, Mathew G.</t>
  </si>
  <si>
    <t>USDA Agricultural Research Service</t>
  </si>
  <si>
    <t>Pelletier M.</t>
  </si>
  <si>
    <t>Engineering and ginning: Multipath interference investigation for cotton bale microwave moisture sensing</t>
  </si>
  <si>
    <t>2-s2.0-27244455217</t>
  </si>
  <si>
    <t>['tracing technique', 'sufficiently damped', 'successful design', 'substantial investment', 'screened room', 'room geometry', 'rf absorbers', 'required investment', 'receiving antenna', 'receiver antenna', 'ray tracing', 'predicted prior', 'physical space', 'particularly useful', 'multimedia university', 'much interest', 'major advantage', 'inner surfaces', 'greatly reduced', 'given rise', 'field strength', 'electromagnetic ray', 'different heights', 'determined simultaneously', 'computing time', 'chamber performance', 'array configuration', 'anechoic chamber', 'actual construction', 'absorbing walls', 'absorber elements']</t>
  </si>
  <si>
    <t>Building an anechoic chamber involves a substantial investment both financially and in physical space. Hence, there is much interest in trying to reduce the required investment while still maintaining adequate performance. The performance of an anechoic chamber depends on the type, size, and array configuration of the absorber elements as well as the geometry of the screened room on which the inner surfaces are covered with RF absorbers. If the room geometry is designed such that an electromagnetic ray from the transmitter will only reach the receiver antenna after a few reflections, the wave energy may be sufficiently damped after a few bounces off the absorbing walls and ceiling. Hence, lower cost RF absorbers can be used to make the anechoic chamber design more economical. In this paper, a variant of beam-tracing technique is used for modeling of anechoic chamber to study the normalized site attenuation (NSA) performance of the anechoic chamber. This allows the chamber performance to be predicted prior to the actual construction. The major advantage of beam-tracing over ray tracing is the path loss information at multiple receiver locations can be determined simultaneously as opposed to running a ray tracing simulation for each receiver location one at a time. As a result, the computing time is greatly reduced. This feature is particularly useful in calculating the field strength at different heights of the receiving antenna in EMC site calibration procedure. The efficient modeling tool has given rise to the successful design and construction of an asymmetrical shape anechoic chamber that supports various measurement needs including EMC tests at the Multimedia University, Malaysia.</t>
  </si>
  <si>
    <t>23-38</t>
  </si>
  <si>
    <t>60012005;60012005;60012005</t>
  </si>
  <si>
    <t>57201190834;7004389474;7005188026</t>
  </si>
  <si>
    <t>Chung, B. K.;Teh, C. H.;Chuah, H. T.</t>
  </si>
  <si>
    <t>Malaysia</t>
  </si>
  <si>
    <t>Selangor</t>
  </si>
  <si>
    <t>Multimedia University</t>
  </si>
  <si>
    <t>Chung B.</t>
  </si>
  <si>
    <t>Modeling of anechoic chamber using a beam-tracing technique</t>
  </si>
  <si>
    <t>10.2528/PIER04020601</t>
  </si>
  <si>
    <t>2-s2.0-27744491628</t>
  </si>
  <si>
    <t>['uniformly spaced', 'selected examples', 'proposed method', 'optimization problem', 'lobes level', 'linear arrays', 'element positions', 'electromagnetic synthesis', 'designing non', 'design flexibility']</t>
  </si>
  <si>
    <t>An optimization problem for designing non-uniformly spaced, linear arrays is formulated and solved by means of an improved genetic algorithm (IGA) procedure. The proposed iterative method is aimed at minimizing the side-lobes level and thinning the array by optimizing the element positions and weights. Selected examples are included, which demonstrate the effectiveness and the design flexibility of the proposed method in the framework of electromagnetic synthesis of linear arrays.</t>
  </si>
  <si>
    <t>60015986;60015197;60015986;60025153;60015986</t>
  </si>
  <si>
    <t>7006135869;7102084534;7003297760;7004880389;7005085831</t>
  </si>
  <si>
    <t>Donelli, Massimo;Caorsi, Salvatore;de Natale, Francesco G.B.;Pastorino, Matteo;Massa, Andrea</t>
  </si>
  <si>
    <t>Donelli M.</t>
  </si>
  <si>
    <t>Linear antenna synthesis with a hybrid genetic algorithm</t>
  </si>
  <si>
    <t>10.2528/PIER03121301</t>
  </si>
  <si>
    <t>2-s2.0-27744535334</t>
  </si>
  <si>
    <t>['¬© 2004', 'rights reserved', 'polarization effects', 'novel approach', 'ios press', 'also dealt']</t>
  </si>
  <si>
    <t>Apparent antenna gain and polarization effects are dealt with for the case when random scatterers make the received field diffuse. First order multiple scattering and Stokes space concepts are used, respectively, for description of the phenomena. Polarization diversity performance is also dealt with, using a novel approach. ¬© 2004 - IOS Press and the authors. All rights reserved.</t>
  </si>
  <si>
    <t>199-208</t>
  </si>
  <si>
    <t>Space Communications</t>
  </si>
  <si>
    <t>60030035;60030035;60030035;60030035</t>
  </si>
  <si>
    <t>7003404089;35821767200;7801693438;56740648700</t>
  </si>
  <si>
    <t>Frigyes, I.;Moln√°r, B. G.;Herczku, Z.;Bodn√°r, Z.</t>
  </si>
  <si>
    <t>Frigyes I.</t>
  </si>
  <si>
    <t>Antenna gain and polarization effects in wireless links - Accent on LEO satellites</t>
  </si>
  <si>
    <t>2-s2.0-28544433295</t>
  </si>
  <si>
    <t>['spatial correlation', 'simulation results', 'simple method', 'proposed equation', 'probability distribution', 'multipath taken', 'mimo channel', 'largest eigenvalue', 'good agreement', 'eigenvalue distributions', 'correlation taken', 'correlation matrix', 'channel capacity', 'accurately deriving']</t>
  </si>
  <si>
    <t>Diversity | Largest eigenvalue | Maximum ratio combining | MIMO | Spatial correlation</t>
  </si>
  <si>
    <t>In this paper, a typical mobile communication environment is assumed and the eigenvalue distributions of the correlation matrix of a MIMO channel with the spatial correlation of the multipath taken into account are studied by simulation. Based on this study, a simple method is proposed for accurately deriving the probability distribution of the largest eigenvalue of the correlation matrix. The proposed approximation equation is compared with simulation results and good agreement is obtained. In order to understand the information transmission capability of MIMO in a multipath fading environment with spatial correlation, the proposed equation is used for studying the effect of the spatial correlation on channel capacity. Finally, the digital transmission characteristics (relationship between the BER and the CNR) with correlation taken into account are obtained. ¬© 2004 Wiley Periodicals, Inc.</t>
  </si>
  <si>
    <t>60032315;60032315;60032315</t>
  </si>
  <si>
    <t>7401721963;7402003995;7102618328</t>
  </si>
  <si>
    <t>Fu, Jianyu;Taniguchi, Tetsuki;Karasawa, Yoshio</t>
  </si>
  <si>
    <t>Fu J.</t>
  </si>
  <si>
    <t>The largest eigenvalue characteristics for MIMO channel with spatial correlation</t>
  </si>
  <si>
    <t>10.1002/ecja.10223</t>
  </si>
  <si>
    <t>2-s2.0-3342913039</t>
  </si>
  <si>
    <t>['wireless modulation', 'ubiquitous antenna', 'strength comparison', 'simultaneous reception', 'sic proposed', 'several locations', 'service area', 'received power', 'proposed scheme', 'power received', 'performed assuming', 'magnitude relationship', 'made possible', 'made clear', 'ieee 802', 'frequency range', 'fiber links', 'eliminated according', 'distributed throughout', 'computer simulation', 'coding rate', 'ccs ).', 'based sdma', 'average ber', '8 db', '2 db', '11a specification']</t>
  </si>
  <si>
    <t>Multiuser reception | Orthogonal frequency division multiplex | Space division multiple access | Ubiquitous antenna | Wireless LAN</t>
  </si>
  <si>
    <t>In this paper, in order to improve the packet error rate of a ubiquitous antenna-based SDMA (Space Division Multiple Access) system, the application of a successive interference canceler (SIC) is proposed. In a ubiquitous antenna-based SDMA system, radio base stations (RBS) distributed throughout the service area are connected by radio-on-fiber links to the central control station (CCS). By performing all signal processing functions such as wireless modulation and demodulation at the CCS, simultaneous reception of several signals transmitted in the same frequency range is made possible and hence the frequency utilization efficiency can be enhanced. When an SIC is applied to the ubiquitous antenna system, the magnitude relationship of the power received by the user is different for each RBS as the RBSs are distributed at several locations. Hence, strength comparison of the received power is not easy. In the SIC proposed in this paper, the SINR (Signal to Interference plus Noise Ratio) after MMSE is estimated, and then the interference is eliminated according to size. A computer simulation is performed assuming a QPSK-OFDM (Quadrature Phase Shift Keyed-Orthogonal Frequency Division Multiplex) signal with a coding rate of 1/2 in accordance with the IEEE 802.11a specification. It is made clear that by the use of the proposed scheme the required transmitted power satisfying the requirement of an average BER of 10 -4 can be reduced by about 7.2 dB, and that with a packet transmission success rate of 0.9 it can be reduced by 8 dB. ¬© 2004 Wiley Periodicals, Inc.</t>
  </si>
  <si>
    <t>60024322-60107350;60025017;60024322;60024322;60025017</t>
  </si>
  <si>
    <t>7202322694;35413687500;7201952934;7004324341;7501431163</t>
  </si>
  <si>
    <t>Okamura, Shutai;Okada, Minoru;Tsukamoto, Katsutoshi;Komaki, Shozo;Yamamoto, Heiichi</t>
  </si>
  <si>
    <t>Kadoma;Ikoma;Suita</t>
  </si>
  <si>
    <t>Panasonic Corporation;Nara Institute of Science and Technology;Osaka University</t>
  </si>
  <si>
    <t>60107350;60025017;60024322</t>
  </si>
  <si>
    <t>Okamura S.</t>
  </si>
  <si>
    <t>Impact of successive interference canceler on the performance of ubiquitous antenna-based SDMA system</t>
  </si>
  <si>
    <t>10.1002/ecjc.20076</t>
  </si>
  <si>
    <t>2-s2.0-3342920060</t>
  </si>
  <si>
    <t>['unique solution', 'reflector antenna', 'paper shows', 'geometrical optics', 'curved fan']</t>
  </si>
  <si>
    <t>Doubly curved reflector | Fan-beam | Geometrical optics | Reflector antenna | Shaped reflector synthesis</t>
  </si>
  <si>
    <t>Although a reflector antenna with a single reflecting surface called a doubly curved reflector, based on a reflector shaping technology that uses geometrical optics approximation, was effective in synthesizing a fan-beam, there was ambiguity in the reflector design technique. This paper shows that an exact and unique solution in the sense of geometrical optics is obtainable as a solution of an ordinary differential equation. It then generalizes the doubly curved reflector design method, extending it to the synthesis of a curved fan-beam whose beam footprint has curvature. ¬© 2004 Wiley Periodicals, Inc.</t>
  </si>
  <si>
    <t>Nomoto, Shinichi</t>
  </si>
  <si>
    <t>Fujimino</t>
  </si>
  <si>
    <t>KDDI R&amp;D Laboratories</t>
  </si>
  <si>
    <t>Nomoto S.</t>
  </si>
  <si>
    <t>Synthesis of curved fan-beams by generalized theory of doubly curved reflectors</t>
  </si>
  <si>
    <t>10.1002/ecja.10219</t>
  </si>
  <si>
    <t>2-s2.0-3342968641</t>
  </si>
  <si>
    <t>['value width', 'uplink channel', 'theoretically analyzes', 'system parameters', 'soft handover', 'sector pattern', 'rake reception', 'level threshold', 'cdma system', 'arrival profile', 'array antenna', 'angular spread']</t>
  </si>
  <si>
    <t>Adaptive antenna array | Angular spread | Soft handover | Uplink capacity | W-CDMA system</t>
  </si>
  <si>
    <t>With regard to the uplink channel in the case of a W-CDMA system with an adaptive antenna array technology, a method is presented that theoretically analyzes the uplink channel capacity with consideration of the effects of RAKE reception and of soft handover between sectors. A propagation model presuming the angle of arrival profile on the base station side and a rather realistic delay profile is applied to the proposed analysis method, making it possible to evaluate the effect on the capacity by the angular spread on the base station side and the level threshold that determines the soft handover region. It is demonstrated that system parameters such as the number of elements in the array antenna, the level threshold at the time of using the above-described soft handover, and the half-value width of the sector pattern can be optimized. ¬© 2004 Wiley Periodicals, Inc.</t>
  </si>
  <si>
    <t>7403618371;7102629706</t>
  </si>
  <si>
    <t>Imai, Tetsuro;Taga, Tokio</t>
  </si>
  <si>
    <t>Imai T.</t>
  </si>
  <si>
    <t>Analysis of uplink capacity in W-CDMA systems with adaptive antenna array</t>
  </si>
  <si>
    <t>10.1002/ecja.20140</t>
  </si>
  <si>
    <t>2-s2.0-3342972120</t>
  </si>
  <si>
    <t>['sinr varies', 'proposed method', 'one estimating', 'frequency offset', 'fixed weights', 'correlation vector', 'conventional method', 'complex conjugate', 'aw method', 'average ber']</t>
  </si>
  <si>
    <t>Adaptive array antenna | Frequency offset | SMI</t>
  </si>
  <si>
    <t>When a frequency offset exists in an MMSE-SMI adaptive array antenna, the correlation vector varies and as a result the SINR varies and the average BER is degraded. In order to resolve this problem, a method for compensation of the frequency offset at the array input stage is proposed in which an AFC (Auto Frequency Control) is used to estimate the frequency offset. In the proposed method, the weights are averaged (AW: Averaging of Weights) to stabilize the correlation vector (SCV: Stabilizing Correlation Vector) so that the complex conjugate of the frequency offset estimated is multiplied by the array input signal for compensation of the frequency offset (SCV-AW method). As a conventional method, the one estimating and compensating the frequency offset with fixed weights is simulated and the effectiveness of the SCV-AW method is demonstrated. ¬© 2004 Wiley Periodicals, Inc.</t>
  </si>
  <si>
    <t>60000099;60000099;60000099</t>
  </si>
  <si>
    <t>7402589047;6701676287;35564404500</t>
  </si>
  <si>
    <t>Ichikawa, Yoshihiro;Obote, Shigeki;Kagoshima, Kenichi</t>
  </si>
  <si>
    <t>Compensation of carrier frequency offset for MMSE-SMI adaptive array antenna</t>
  </si>
  <si>
    <t>10.1002/ecja.10220</t>
  </si>
  <si>
    <t>2-s2.0-3342975464</t>
  </si>
  <si>
    <t>['segmented limbs', 'segmented legs', 'preliminary tagmosis', 'paired eyes', 'paired antennae', 'like creature', 'intermediate forms', 'generally held', 'early lobopods', 'dorsal spines', 'debated subjects', 'arthropods used']</t>
  </si>
  <si>
    <t>Cephalization | Chengjiang fossil Lagerst√§tte | Early Cambrian | Lobopod with eyes | Origin of arthropods</t>
  </si>
  <si>
    <t>The origin of arthropods has long been one of the most hotly-debated subjects. Arthropods used to be thought closely related with annelids, but the two groups arc now believed to be separated into two major realms within Protostomia on the basis of new molecular data. Although it is generally held by paleontologists that arthropods should be rooted in the early lobopods-a kind of worm-like creature with non-segmented legs, no intermediate forms have been found to bridge them. Here we report an organism with a mixture of characters, including features characteristic of arthropods (e.g., primary cephalization with paired eyes, paired antennae, and preliminary tagmosis) and of lobopods (e.g., worm-like body design, the dorsal spines, and non-segmented limbs or lobe-like legs). The discovery of the rare transitional form may throw new light on the origin of arthropods and suggests that the most primitive arthropods began with paired uniramous legs and the biramous ones evolved later.</t>
  </si>
  <si>
    <t>1063-1071</t>
  </si>
  <si>
    <t>Chinese Science Bulletin</t>
  </si>
  <si>
    <t>60001298;60001298-60130034;60001298;60001298</t>
  </si>
  <si>
    <t>7410112239;55083766000;7406443273;54581952300</t>
  </si>
  <si>
    <t>Liu, Jianni;Shu, Degan;Han, Jian;Zhang, Zhifei</t>
  </si>
  <si>
    <t>Beijing;Xi'an</t>
  </si>
  <si>
    <t>School of the Earth Sciences and Resources;Northwest University</t>
  </si>
  <si>
    <t>60130034;60001298</t>
  </si>
  <si>
    <t>A rare lobopod with well-preserved eyes from Chengjiang Lagerst√§tte and its implications for origin of arthropods</t>
  </si>
  <si>
    <t>10.1360/04wd0052</t>
  </si>
  <si>
    <t>2-s2.0-33645021266</t>
  </si>
  <si>
    <t>['wire scatterer', 'wire antennas', 'wave radiation', 'traditional mom', 'testing functions', 'slc system', 'slc functions', 'shaped antenna', 'rapid convergence', 'pocklington equation', 'particularly suitable', 'often referred', 'malvar wavelets', 'based method']</t>
  </si>
  <si>
    <t>Malvar wavelets are often referred to as smooth local cosine (SLC) functions. In this paper the SLC functions are employed as the basis and testing functions in the Galerkin-based Method of Moments (MoM) for the Pocklington equation of thin-wire antennas and scatterers. The SLC system has rapid convergence and is particularly suitable to handle electrically large scatterers, where the integral kernel behaves in a highly oscillatory manner. Numerical examples demonstrate the scattering ofelectromagnetic waves from a thin-wire scatterer as well as wave radiation from the gull-shaped antenna. A comparison ofthe new approach versus the traditional MoM is provided.</t>
  </si>
  <si>
    <t>123-133</t>
  </si>
  <si>
    <t>60104148;60003892</t>
  </si>
  <si>
    <t>6603486523;7201975887</t>
  </si>
  <si>
    <t>Tretiakov, Youri;Pan, George</t>
  </si>
  <si>
    <t>Sunnyvale;Tempe</t>
  </si>
  <si>
    <t>Global Foundries, Inc.;Arizona State University</t>
  </si>
  <si>
    <t>Tretiakov Y.</t>
  </si>
  <si>
    <t>Malvar wavelet based pocklington equation solutions to thin-wire antennas and scatterers</t>
  </si>
  <si>
    <t>10.2528/PIER03111701</t>
  </si>
  <si>
    <t>2-s2.0-33645141490</t>
  </si>
  <si>
    <t>['obtain horns', 'including corrugations', 'horn antennas', 'horn antenna', 'high stability', 'genetic algorithms', 'desirable aim', 'appropriate profile', 'algorithm operates']</t>
  </si>
  <si>
    <t>Achieving a high stability of the phase centre position in horn antennas with respect to frequency is a very desirable aim in reflector antenna design; a highly stable phase centre reduces efficiency dropping for defocusing at the frequency band extremes. By using an appropriate profile for the horn antenna it is possible to obtain horns both compact and with a stable phase centre. In this paper an automatic design procedure, based on Genetic Algorithms, to obtain such horns is described. The algorithm operates on many horn profile parameters, including corrugations, and is based on an accurate fullwave mode matching/combined field integral equation analysis code. To keep computing time down a full parallel algorithm over a 12 CPU parallel virtual machine is described.</t>
  </si>
  <si>
    <t>127-142</t>
  </si>
  <si>
    <t>Phase centre optimization in profiled corrugated circular horns with parallel Genetic Algorithms</t>
  </si>
  <si>
    <t>10.2528/PIER03090501</t>
  </si>
  <si>
    <t>2-s2.0-33645152740</t>
  </si>
  <si>
    <t>['wire capability', 'save thousands', 'road wheels', 'novel combination', 'mechanical connection', 'lanekeeping system', 'lanekeeping assistance', 'hand wheel', 'driver assistance']</t>
  </si>
  <si>
    <t>DGPS | Driver assistance | GPS/INS | Lanekeeping | Potential field | Road mapping | Vehicle dynamics</t>
  </si>
  <si>
    <t>Lanekeeping assistance has the potential to save thousands of lives every year by preventing accidental road departure. This paper presents experimental validation of a potential field lanekeeping assistance system with quantitative performance guarantees. The lanekeeping system is implemented on a 1997 Corvette modified for steer-by-wire capability. With no mechanical connection between the hand wheel and road wheels the lanekeeping system can add steering inputs independently from the driver. Implementation of the lanekeeping system uses a novel combination of a multi-antenna Global Positioning System (GPS) and precision road maps. Preliminary experimental data shows that this control scheme performs extremely well for driver assistance and closely matches simulation results, verifying previous theoretical guarantees for safety. These results also motivate future work which will focus on interaction with the driver. Copyright ¬© 2004 KSAE.</t>
  </si>
  <si>
    <t>95-108</t>
  </si>
  <si>
    <t>International Journal of Automotive Technology</t>
  </si>
  <si>
    <t>60012708;60012708;60012708</t>
  </si>
  <si>
    <t>6507645999;6507219211;55666526600</t>
  </si>
  <si>
    <t>Rossetter, E. J.;Switkes, J. P.;Gerdes, J. C.</t>
  </si>
  <si>
    <t>Rossetter E.</t>
  </si>
  <si>
    <t>Experimental validation of the potential field lanekeeping system</t>
  </si>
  <si>
    <t>2-s2.0-33645685272</t>
  </si>
  <si>
    <t>['time stabilizes', 'spectroscopic study', 'second derivatives', 'peripheral chlorosomal', 'new family', 'native chlorosomes', 'minor bacteriochlorophyll', 'membrane subantennas', 'membrane bacteriochlorophyll', 'membrane antenna', 'main light', 'isolating chlorosomes', 'interperiodica ".', 'harvesting pigment', 'harvesting antenna', 'chlorosomes contain', 'chlorosome activity', 'chlorosomal antenna', 'chloroflexaceae family', 'chlorobiaceae family', 'bacteriochlorophyll c', 'absorption spectra', 'absorption maxima', '866 bchi']</t>
  </si>
  <si>
    <t>Absorption spectra | Bacteriochlorophyll | Chlorosome | Filamentous green bacteria | Oscillochloris trichoides</t>
  </si>
  <si>
    <t>A spectroscopic study was made of the light-harvesting antenna of the photosynthetic bacterium Oscillochloris trichoides representing a new family of green filamentous bacteria, Oscillochloridaceae. Its 'superantenna' consists of a peripheral chlorosomal and a membrane subantennas. A procedure was developed for isolating chlorosomes in the presence of a chaotropic agent sodium thiocyanate, which at the same time stabilizes the chlorosome activity. Analysis of the second derivatives of the absorption spectra of native chlorosomes and their acetone-methanol extracts testified that their main light-harvesting pigment is bacteriochlorophyll c; in addition, chlorosomes contain a minor bacteriochlorophyll a antenna. The membrane bacteriochlorophyll a antenna was found to have absorption maxima in the near infrared region (805 and 860 nm). It could be concluded that the chlorosomal antenna of Oscillochloris trichoides resembles that of the Chlorobiaceae family, while its membrane antenna is analogous to the B808-866 BChI a membrane antenna of the Chloroflexaceae family. Copyright ¬© 2004 by MAIK "Nauka/Interperiodica".</t>
  </si>
  <si>
    <t>958-962</t>
  </si>
  <si>
    <t>Biophysics</t>
  </si>
  <si>
    <t>7004150114;6602581762;7003830809</t>
  </si>
  <si>
    <t>Taisova, A. S.;Keppen, O. I.;Fetisova, Z. G.</t>
  </si>
  <si>
    <t>Taisova A.</t>
  </si>
  <si>
    <t>Pigment composition of the light-harvesting antenna of the green bacterium from the new family oscillochloridaceae</t>
  </si>
  <si>
    <t>2-s2.0-33645786087</t>
  </si>
  <si>
    <t>['wetted soil', 'shivaji university', 'results indicate', 'reflected mode', 'red soil', 'ku band', 'also reported', '60 ¬∞', '45 ¬∞)', '45 ¬∞', '18 ghz', '0 ¬∞']</t>
  </si>
  <si>
    <t>Ku-band | Microwave | Red soil | Soil characteristics</t>
  </si>
  <si>
    <t>In this paper a study of the Ku band (12-18 GHz) properties of red soil obtained from Shivaji University, Kolhapur, due to moisture has been reported. The attenuation in the transmitted and reflected mode of the wetted soil has been measured using standard gain horn antenna. The effect of the angle of incidence (0¬∞ and 45¬∞) is also reported. For very low moisture content, angle of incidence and angle of reflection dependent effects are observed. The results indicate that for very low moisture content detection in red soil, angle of incidence of 45¬∞ is more suitable and angle of reflection of 60¬∞ is most sensitive.</t>
  </si>
  <si>
    <t>399-404</t>
  </si>
  <si>
    <t>60014012;60014012;60014012</t>
  </si>
  <si>
    <t>7103237565;11239515100;57213959671</t>
  </si>
  <si>
    <t>Puri, Vijaya;Darshane, S.;Shaikh, S.</t>
  </si>
  <si>
    <t>Kolhapur</t>
  </si>
  <si>
    <t>Shivaji University</t>
  </si>
  <si>
    <t>Puri V.</t>
  </si>
  <si>
    <t>Moisture dependent Ku band microwave characteristics of red soil</t>
  </si>
  <si>
    <t>2-s2.0-33749340950</t>
  </si>
  <si>
    <t>['using h', 'time delay', 'temporal variation', 'signals received', 'reversal depend', 'poleward wind', 'plasma motion', 'plasma drift', 'north antennae', 'meridional wind', 'meridional component', 'magnetic equator', 'kerala university', 'ionospheric layer', 'hf doppler', 'geomagnetic field', 'equatorial f', 'dip 0', 'crosscorrelation method', 'also determined']</t>
  </si>
  <si>
    <t>Doppler radar | F-region | HF doppler radar | Ionosonde | Magnetic equator | Radar</t>
  </si>
  <si>
    <t>The nature of plasma motion in the F-region at the magnetic equator is such that they are driven by the neutral air wind along the geomagnetic field. The meridional wind at the equatorial F-region is evaluated using HF Doppler radar of the Kerala University, Trivandrum (8.6¬∞ N, 77¬∞ E, dip 0.5¬∞ N) operated in spaced receiver configuration and ionosonde at equatorial station Trivandrum and an off-equatorial station Sriharikota (SHAR, 13.7¬∞ N, 80.2¬∞ E, dip 10¬∞ N) for a few days during 1994-1995. The meridional component of the plasma drift at the magnetic equator is determined from the HF Doppler radar data by finding the time delay between the signals received at the central and north antennae by crosscorrelation method. The thermospheric meridional wind is also determined by using h'F values obtained from the ionograms of both Trivandrum and Sriharikota. The temporal variation of meridional wind at the magnetic equator as determined by using both the HF Doppler and ionosonde methods show similar pattern. These results are compared with that obtained using HWM93. It was found that the magnitude of the poleward wind and its time of reversal depend on the altitude of the ionospheric layer.</t>
  </si>
  <si>
    <t>367-372</t>
  </si>
  <si>
    <t>60031566;60031566;60023345;60023345;60023345</t>
  </si>
  <si>
    <t>6603549868;14824645900;6508274975;6507116340;7102213164</t>
  </si>
  <si>
    <t>Prabhakaran Nayar, S. R.;Bhuvanendran, C.;Jyoti, N.;Devasia, C. V.;Subbarao, K. S.V.</t>
  </si>
  <si>
    <t>Thiruvananthapuram;Bengaluru</t>
  </si>
  <si>
    <t>University of Kerala;Indian Space Research Organization</t>
  </si>
  <si>
    <t>60031566;60023345</t>
  </si>
  <si>
    <t>Prabhakaran Nayar S.</t>
  </si>
  <si>
    <t>Meridional wind derived from HF doppler radar and ionosonde over the magnetic equator</t>
  </si>
  <si>
    <t>2-s2.0-33749345014</t>
  </si>
  <si>
    <t>['powerful technique', 'high level', 'general libraries', 'functional approach', 'build elegant']</t>
  </si>
  <si>
    <t>Antennas | Functional programming | Haskel | Planar circuits | SDM</t>
  </si>
  <si>
    <t>The Spectral Domain Method (SDM) is a powerful technique to analyze planar microwave circuits. But available conventional programming languages used in the literature do not give enough speed to use the Spectral Domain Method to develop package analysis program. The functional approach to Spectral Domain Method gives a high level of programming and a variety of features which help to build elegant, powerful and general libraries of functions.</t>
  </si>
  <si>
    <t>77-86</t>
  </si>
  <si>
    <t>International Journal for Engineering Modelling</t>
  </si>
  <si>
    <t>60004863;60004863</t>
  </si>
  <si>
    <t>14054943600;6602522635</t>
  </si>
  <si>
    <t>Sevinc, Bahadir;Balik, Hasan H.</t>
  </si>
  <si>
    <t>Elazig</t>
  </si>
  <si>
    <t>Firat √úniversitesi</t>
  </si>
  <si>
    <t>Sevinc B.</t>
  </si>
  <si>
    <t>A new approach to spectral domain method: Functional programming</t>
  </si>
  <si>
    <t>2-s2.0-33749392765</t>
  </si>
  <si>
    <t>['work presented', 'time spent', 'software implementation', 'programming efforts', 'integral equation', 'equation kernel', 'efficient computationally', 'differential equation', 'current distribution']</t>
  </si>
  <si>
    <t>Antenna | Current distribution | Method of moment | Pocklington's equation | Point matching technique | Thin wire</t>
  </si>
  <si>
    <t>The simplification of Pocklington's equation kernel and the software implementation of the arbitrary shaped thin wire problem is presented here in order to get a useful antenna engineering tool that could be used in determining the current distribution in arbitrary shaped thin wires. The software is based on the widely used method of moments and it is implemented in programming language C++. The work presented in this paper is concerned with how to simplify the kernel of the Pocklington's integro-differential equation in order to be more efficient computationally. We obtained an integral equation that reduces not only the programming efforts, but also the time spent in the calculations. The integral equation presented in this paper was thought not only for arbitrary shaped thin wires, but also for the case of straight thin wires.</t>
  </si>
  <si>
    <t>69-76</t>
  </si>
  <si>
    <t>60019176;60019176;60019176</t>
  </si>
  <si>
    <t>14826294400;14827429800;7004268655</t>
  </si>
  <si>
    <t>Barrera Figueroa, V√≠ctor;Sosa Pedroza, Jorge;L√≥pez-Bonilla, Jos√© Luis</t>
  </si>
  <si>
    <t>Instituto Polit√©cnico Nacional</t>
  </si>
  <si>
    <t>Barrera Figueroa V.</t>
  </si>
  <si>
    <t>Simplification of Pocklington's integral equation for arbitrary bent thin wires</t>
  </si>
  <si>
    <t>2-s2.0-33749397530</t>
  </si>
  <si>
    <t>['wavelength chlorophylls', 'wavelength chlorophyll', 'trimer stimulates', 'substantially affect', 'reaction center', 'organized largely', 'monomers within', 'molecular organization', 'interperiodica ".', 'heterogeneous ps', 'fastest among', 'extreme long', 'excess energy', 'energy trapping', 'energy migration', 'energy exchange', 'energy equilibration', 'energy absorbed', 'charge separation', 'also involved']</t>
  </si>
  <si>
    <t>Antenna | Chlorophyll | Cyanobacteria | Energy migration | P700 | Photosystem I | Reaction center | Trimer</t>
  </si>
  <si>
    <t>The molecular organization of the photosystem I (PS I) complex of cyanobacteria and the mechanisms of functioning of the PS I antenna and reaction center are described. The PS I complex in thylakoids of cyanobacteria is organized largely as a trimer whose antenna is rich in long-wavelength chlorophylls. The energy absorbed by the latter migrates uphill to P700 inducing oxidation. Long-wavelength chlorophylls are also involved in dissipation of the excess energy: both the P700 cation radical and P700 in triplet state effectively quench the fluorescence of the extreme long-wavelength chlorophyll of PS I. The energy exchange between the antennae of the PS I monomers within a trimer stimulates the dissipation of energy, protecting the PS I complex against photodestruction. The kinetics of energy migration in the antenna and charge separation in the reaction center of the PS I trimers was established using subpicosecond spectroscopy. Long-wavelength chlorophylls of PS I do not substantially affect the energy equilibration in the heterogeneous PS I antenna but slow down the energy trapping by P700. The charge separation in the PS I reaction center is the fastest among the known reaction centers. Copyright ¬© 2004 by MAIK "Nauka/Interperiodica".</t>
  </si>
  <si>
    <t>196-210</t>
  </si>
  <si>
    <t>Excitation dynamics in photosystem I of cyanobacteria: Energy migration, trapping, and dissipation</t>
  </si>
  <si>
    <t>2-s2.0-33750495825</t>
  </si>
  <si>
    <t>['purple bacteria', 'possible causes', 'lh2 complexes', 'interperioudica ".', 'fraction b800', '2 ps']</t>
  </si>
  <si>
    <t>Antenna complexes | Bacteriochlorophyll | Energy transfer | Purple bacteria</t>
  </si>
  <si>
    <t>The times of electron excitation energy transfer from the bacteriochlorophyll a fraction B800 to B850 in the LH2 complexes of purple bacteria, when calculated on the basis of the LH2 atomic models available in the literature, prove to be at least fourfold greater (‚â•3.2 ps) than the values obtained experimentally (0.7-0.8 ps). The possible causes of this disagreement are discussed. Copyright ¬© 2004 by MAIK "Nauka/Interperioudica".</t>
  </si>
  <si>
    <t>602-606</t>
  </si>
  <si>
    <t>15049241600;10043626100</t>
  </si>
  <si>
    <t>Borisov, A. Yu;Nikulova, A. A.</t>
  </si>
  <si>
    <t>Borisov A.</t>
  </si>
  <si>
    <t>Disagreement of theoretical and experimental data on energy migration from B800 to B850 in the LH2 antenna complexes of purple bacteria</t>
  </si>
  <si>
    <t>2-s2.0-33750538275</t>
  </si>
  <si>
    <t>2002AA874020</t>
  </si>
  <si>
    <t>['time effect', 'operational principle', 'field distributions', 'experimental results', 'experimental researches', 'eigen modes', 'cavity transit', 'briefly expounded', 'basic laws', 'band three', 'analytic method', '3c ttto', '3c resonator', '17 %.', '15ns fwhm']</t>
  </si>
  <si>
    <t>C-band | High power microwave | Oscillator | Three-cavity (3C) resonator | Transit-time effect</t>
  </si>
  <si>
    <t>The C-band three-cavity transit-time effect oscillator (3C TTTO) is a novel high power microwave device based on the transit-time effect of the three-cavity (3C) resonator. The operational principle of this device is briefly expounded in this paper, and the theoretical and experimental researches on the radial insulation diode, the 3C resonator, the double-gap output cavity and the circular waveguide bevel cut radiation antenna are presented in detail. By using the analytic method, the eigen modes and their field distributions of the 3C resonator are developed, and some basic laws of the transit-time effect are obtained in non-œÄ mode field of the 3C resonator. At last, the experimental results are given. This device generated RF peak power in excess of 400MW with 15ns FWHM, and its beam-wave power conversion efficiency is about 17%. Copyright by Science in China Press 2004.</t>
  </si>
  <si>
    <t>310-329</t>
  </si>
  <si>
    <t>Science in China, Series G: Physics Astronomy</t>
  </si>
  <si>
    <t>60069721;60069721;60069721;60069721;60029625</t>
  </si>
  <si>
    <t>7402099581;36063200200;8317359700;14219515200;7404742627</t>
  </si>
  <si>
    <t>Fan, Zhikai;Liu, Qingxiang;Chen, Daibing;Tan, Jie;Zhou, Haijing</t>
  </si>
  <si>
    <t>Chengdu;Beijing</t>
  </si>
  <si>
    <t>China Academy of Engineering Physics;Beijing Institute of Applied Physics and Computational Mathematics</t>
  </si>
  <si>
    <t>60069721;60029625</t>
  </si>
  <si>
    <t>Fan Z.</t>
  </si>
  <si>
    <t>Theoretical and experimental researches on C-band three-cavity transit-time effect oscillator</t>
  </si>
  <si>
    <t>10.1360/02yw0316</t>
  </si>
  <si>
    <t>2-s2.0-33751408810</t>
  </si>
  <si>
    <t>['vector product', 'preconditioner reduces', 'obtained using', 'numerical results', 'microstrip structures', 'microstrip antennas', 'iterations substantially', 'incomplete lu', 'greatly enhances', 'gmres ).', 'efficient scheme', 'convergence rate', 'complex images', 'analyzing large', 'also tested']</t>
  </si>
  <si>
    <t>An efficient algorithm combining the fast multipole method (FMM) and the discrete complex image method (DCIM) is presented for analyzing large-scale microstrip structures. Firstly, the effect of complex images' locations on the algorithm is discussed in detail. And a simple and efficient scheme is proposed which greatly enhances the performance of this FMM-DCIM hybrid method. On the other hand, the incomplete LU (ILU) preconditioner with a dual dropping strategy is also tested to study the effect of this preconditioner on the convergence rate of microstrip structures. And experimental results show that this preconditioner reduces the number of iterations substantially. Then the solution is obtained using it in conjunction with the generalized minimal residual (GMRES). The fast multipole method is used to speed up the matrix-vector product in iterations. Numerical results for microstrip antennas are presented to demonstrate the efficiency and accuracy of this method.</t>
  </si>
  <si>
    <t>239-255</t>
  </si>
  <si>
    <t>7202353290;36085786900;7403280923</t>
  </si>
  <si>
    <t>Wan, Ji Xiang;Xiang, Tie Ming;Liang, Chang Hong</t>
  </si>
  <si>
    <t>Wan J.X.</t>
  </si>
  <si>
    <t>The fast multipole algorithm for analysis of large-scale microstrip antenna arrays</t>
  </si>
  <si>
    <t>10.2528/PIER04042201</t>
  </si>
  <si>
    <t>2-s2.0-33846297417</t>
  </si>
  <si>
    <t>['technique combined', 'scattering systems', 'scattered fields', 'resonant frequency', 'proposed approach', 'complex poles']</t>
  </si>
  <si>
    <t>The generalized system function, H(s), directly associated with the radiated or scattered fields is presented in this paper, which is constructed by applying the model-based parameter estimation (MBPE) technique combined with the complex frequency theory. A complex frequency w relating the real resonant frequency with radiated or scattered Q factor is introduced to antenna and scattering systems. By analyzing the characteristics of complex poles and zeros of H(s) in a finite operational frequency band, and combining with adaptability of MBPE, we can determine the resonant frequency and Q-value of the antenna and scattering systems effectively. The intensity of resonance can be estimated in terms of Q-value and residues at the complex resonant frequencies. Some examples of the practical antenna arrays and scattering systems are given to illustrate the application and validity of the proposed approach in this paper.</t>
  </si>
  <si>
    <t>165-188</t>
  </si>
  <si>
    <t>Analysis of resonance and quality factor of antenna and scattering systems using complex frequency method combined with model-based parameter estimation</t>
  </si>
  <si>
    <t>10.2528/PIER03091501</t>
  </si>
  <si>
    <t>2-s2.0-33847370436</t>
  </si>
  <si>
    <t>['system capacity', 'specific constraints', 'smart antennas', 'results show', 'power reduction', 'power control', 'operating points', 'noise ratio', 'multiuser detection', 'meet quality', 'many cases', 'intense research', 'high coverage', 'expanded effort', 'enhancing technologies', 'channel estimation', 'capacity gains', 'beamforming concepts', 'also work', 'also require']</t>
  </si>
  <si>
    <t>An expanded effort is under the way to support the evolution of UMTS (Universal Mobile Telecommunication System). Apart from delivering high data rates, future UMTS releases will also require to provide high network performance in terms of system capacity, low radiated power, and high coverage. Well promising performance-enhancing technologies are smart antennas as well as multiuser detection. Although these new radio technologies have recently been subject to intense research, main UMTS network integration aspects with their specific constraints have been neglected in many cases. Especially the interaction with UMTS radio resource control being required to meet Quality of Service (QoS) constraints has to be included to assess the applicability of these technologies for UMTS. In this paper, we study the interaction of beamforming concepts as well as multiuser detection with load and power control. We also work out UMTS specific constraints like signal-to-interference-plus- noise ratio (SINR) operating points, pilot power pollution or channel estimation, all strongly limiting network performance. Results are shown for capacity gains and power reduction for all beamforming concepts of interest as well as linear multiuser detection schemes. The results show that fix as well as user-specific beamforming significantly improves network performance gains in downlink. In uplink multiuser detection indicates fairly modest system capacity gains, while it reduces tremendously mobile station power. ¬© 2004 Copernicus GmbH.</t>
  </si>
  <si>
    <t>155-162</t>
  </si>
  <si>
    <t>Advances in Radio Science</t>
  </si>
  <si>
    <t>60026638;60026638;60026638;60026638</t>
  </si>
  <si>
    <t>6603425013;9045136500;7005511031;7401799529</t>
  </si>
  <si>
    <t>Dekorsy, A.;Schacht, M.;Brueck, S.;Fischer, G.</t>
  </si>
  <si>
    <t>Dekorsy A.</t>
  </si>
  <si>
    <t>Applicability of new radio technologies for advanced UMTS networks</t>
  </si>
  <si>
    <t>10.5194/ars-2-155-2004</t>
  </si>
  <si>
    <t>2-s2.0-33847404918</t>
  </si>
  <si>
    <t>['testing functions', 'studied theoretically', 'return loss', 'radiation pattern', 'piecewise sinusoidal', 'moment method', 'matrix equation', 'integral equation', 'input impedance', 'function technique', 'axial ratio']</t>
  </si>
  <si>
    <t>The hemispherical dielectric resonator antenna (DRA) excited by a single-arm spiral slot is studied theoretically in this paper. The Green's function technique is employed to formulate an integral equation for the spiral slot current. The moment method with piecewise sinusoidal (PWS) basis and testing functions is used to convert the integral equation into a matrix equation by using a deltagap exciting source. The input impedance, return loss, axial ratio and radiation pattern are calculated. Numerical results demonstrate that the analysis is efficient.</t>
  </si>
  <si>
    <t>111-121</t>
  </si>
  <si>
    <t>60010080;60013983;60010080</t>
  </si>
  <si>
    <t>9846257300;56415172000;12794245400</t>
  </si>
  <si>
    <t>Qian, Z. H.;Leung, K. W.;Chen, R. S.</t>
  </si>
  <si>
    <t>Qian Z.</t>
  </si>
  <si>
    <t>Analysis of circularly polarized dielectric resonator antenna excited by a spiral slot</t>
  </si>
  <si>
    <t>10.2528/PIER03102501</t>
  </si>
  <si>
    <t>2-s2.0-33947118982</t>
  </si>
  <si>
    <t>['tremendous interest', 'proposed algorithms', 'new scenario', 'less attention', 'input single', 'input multiple', 'high sensitivity', 'gain diversity', 'extensive research', 'estimation algorithms', 'current research', 'cfo destroys', 'blind techniques', 'attractive multiple']</t>
  </si>
  <si>
    <t>In this paper, an overview of carrier frequency offset (CFO) estimation algorithms for Orthogonal Frequency Division Multiplexing (OFDM) systems is presented. It is well-known that multicarrier systems suffer from their high sensitivity to mismatches of transmitter and receiver oscillator frequencies. The performance degrades since the CFO destroys the orthogonality of the subcarriers. Hence, extensive research has been done on the estimation and correction of the CFO in Single-Input Single-Output (SISO) systems. Mainly, the proposed algorithms can be categorized into data-aided and blind techniques. Several estimation techniques have been extended to the Single-Input Multiple-Output (SIMO) case where multiple receive antennas can be utilized to gain diversity. However, less attention has been paid on synchronization in the attractive Multiple-Input Multiple-Output (MIMO) case which is topic of tremendous interest in current research. The present paper concentrates on aspects of this new scenario. Starting with algorithms for SISO and SIMO, this contribution reviews briefly proposed carrier frequency synchronization techniques which could be implemented in forthcoming MIMO systems. ¬© 2004 Copernicus GmbH.</t>
  </si>
  <si>
    <t>147-153</t>
  </si>
  <si>
    <t>16068386000;6603807723</t>
  </si>
  <si>
    <t>H√§ring, L.;Czylwik, A.</t>
  </si>
  <si>
    <t>H√§ring L.</t>
  </si>
  <si>
    <t>Synchronization in MIMO OFDM systems</t>
  </si>
  <si>
    <t>10.5194/ars-2-147-2004</t>
  </si>
  <si>
    <t>2-s2.0-34047145366</t>
  </si>
  <si>
    <t>['shielding effectiveness', 'new definition', 'coupling performance', 'coupling characteristics', 'cable shielding']</t>
  </si>
  <si>
    <t>The field-to-cable coupling cross section is proposed to evaluate the coupling performance of a single-braided coaxial cable. In addition, a new definition for the coax shielding effectiveness is suggested. Both the coupling cross section and the shielding effectiveness of a 1.25 m-length RG 58 C/U 50Œ© coax are measured byemplo ying both the mode-tuned reverberation chamber and GTEM cell methodologies. The detailed measurement set-ups and results are presented. The mode-tuned reverberation chamber methodologyis proven to be beneficial for assessing the cable shielding and coupling characteristics over a wide frequency range.</t>
  </si>
  <si>
    <t>61-73</t>
  </si>
  <si>
    <t>60003196;60003196;60005510</t>
  </si>
  <si>
    <t>57034292300;55589169600;55540764000</t>
  </si>
  <si>
    <t>Wang, Y. J.;Koh, W. J.;Lee, C. K.</t>
  </si>
  <si>
    <t>Singapore City;Singapore</t>
  </si>
  <si>
    <t>Nanyang Technological University;DSO National Laboratories</t>
  </si>
  <si>
    <t>60005510;60003196</t>
  </si>
  <si>
    <t>Coupling cross section and shielding effectiveness measurements on a coaxial cable by both mode-tuned reverberation chamber and gtem cell methodologies</t>
  </si>
  <si>
    <t>10.2528/PIER03100101</t>
  </si>
  <si>
    <t>2-s2.0-34047212165</t>
  </si>
  <si>
    <t>['soil surface', 'single polarization', 'single antenna', 'sar transmitter', 'range detection', 'radar signal', 'radar sensor', 'poor isolation', 'paper highlights', 'paddy fields', 'multimedia university', 'measurement capability', 'inexpensive c', 'field measurements', 'field experiments', 'external calibration', 'evaluation result', 'earth resources', 'conducting sphere', 'airborne system']</t>
  </si>
  <si>
    <t>An Experimental Airborne Synthetic Aperture Radar (SAR) Sensor has been designed and developed at Multimedia University, Malaysia. The airborne system is an inexpensive C-band, single polarization, linear-FM airborne radar sensor. An innovative cancellation network is implemented to overcome the poor isolation of the circulator thus allow a single antenna to be used for transmitting and receiving the radar signal. The system will be used for monitoring and management of earth resources such as paddy fields, oil palm plantation and soil surface. This paper highlights the design and development of the SAR transmitter and receiver, as well as the evaluation result of the sensor. Calibration has been performed in the laboratory to verify the performance of the radar sensor. External calibration is accomplished by using three artificial point targets, i.e., 12" conducting sphere, 4"√ó8" dihedral corner reflector and 8" trihedral corner reflector. The field measurements are conducted in an empty car park, which is a low reflection outdoor environment. Both range detection and radar cross section (RCS) measurement capability are verified in the field experiments.</t>
  </si>
  <si>
    <t>203-218</t>
  </si>
  <si>
    <t>9243982200;57201190834;7005188026</t>
  </si>
  <si>
    <t>Chan, Yee Kit;Chung, Boon Kuan;Chuah, Hean Teik</t>
  </si>
  <si>
    <t>Chan Y.</t>
  </si>
  <si>
    <t>Transmitter and receiver design of an experimental airborne synthetic aperture radar sensor</t>
  </si>
  <si>
    <t>10.2528/PIER04031601</t>
  </si>
  <si>
    <t>2-s2.0-34147163185</t>
  </si>
  <si>
    <t>['wcawe eliminates', 'numerical examples', 'mom solution', 'microstrip antennas', 'matching process', 'frequency response', 'entire bandwidth', 'efficiently evaluate', 'also proposed']</t>
  </si>
  <si>
    <t>The well-conditioned asymptotic waveform evaluation (WCAWE) is applied to the MoM solution of scattering from microstrip antennas so that the reduced order model is obtained to efficiently evaluate the frequency response over a broadband in this paper. In the traditional asymptotic waveform evaluation (AWE) method, the ill conditioning usually leads to stagnation in the moment-matching process. The WCAWE eliminates this difficult. A t the same time, to cover the entire bandwidth, a multipoint automatic WCAWE method is also proposed. Numerical examples are given to illustrate the accuracy and robustness of this method.</t>
  </si>
  <si>
    <t>39-52</t>
  </si>
  <si>
    <t>7202353290;7403280923</t>
  </si>
  <si>
    <t>Wan, Ji Xiang;Liang, Chang Hong</t>
  </si>
  <si>
    <t>Wan J.</t>
  </si>
  <si>
    <t>Rapid solutions of scattering from microstrip antennas using wellconditioned asymptotic waveform evaluation</t>
  </si>
  <si>
    <t>10.2528/PIER04021202</t>
  </si>
  <si>
    <t>2-s2.0-34248555935</t>
  </si>
  <si>
    <t>['radiation properties', 'present method', 'paper studies', 'obtained results', 'magnetic currents', 'linear approximating', 'limited cases', 'horizontal direction', 'high accuracy', 'exponential series', 'dcim ).', 'aperture antennas', 'analytical computation']</t>
  </si>
  <si>
    <t>This paper studies the radiation properties of aperture antennas above imperfect ground using Discrete Complex Image Method (DCIM). The present method is simple and has high accuracy. In this approach, based on linear approximating a function to an exponential series, equivalent complex images have been obtained. Number, intensity and location of images are obtained using Generalized Pencil Of Function (GPOF) technique. We assume current distribution over the aperture be combination of electric and magnetic currents in vertical and horizontal direction. The obtained results are comparable with analytical computation in limited cases. In spite of Sommerfeld integral based methods, this method is simple with lower computational time.</t>
  </si>
  <si>
    <t>39-55</t>
  </si>
  <si>
    <t>6602518298;14010150800;6602304894;6602633301</t>
  </si>
  <si>
    <t>Arand, B. A.;Hakkak, M.;Forooraghi, K.;Mohassel, J. R.</t>
  </si>
  <si>
    <t>Analysis of aperture antennas above lossy half-space</t>
  </si>
  <si>
    <t>10.2528/PIER03022203</t>
  </si>
  <si>
    <t>2-s2.0-34250726886</t>
  </si>
  <si>
    <t>['treating problems', 'thin wire', 'surface field', 'several examples', 'proposed pulse', 'paper show', 'matching technique', 'hybrid method', 'conducting cube', 'closed object']</t>
  </si>
  <si>
    <t>The electric field integral equation (EFIE) with the method of moments (MoM) is used for treating problems of a thin wire antenna in the presence of a conducting cube. Pulse-expansion and point-matching technique in MoM are applied to both thin wire and closed object. For simplicity and efficiency, hybrid method for calculating near field and more importantly the surface field of objects is presented. Several examples in this paper show the validity of the proposed pulse-expansion and point-matching technique and the simplified hybrid calculation method.</t>
  </si>
  <si>
    <t>313-333</t>
  </si>
  <si>
    <t>60005510;60005510;60005510;60005510;60025578</t>
  </si>
  <si>
    <t>57207317344;7402583739;34868367300;7004437977;7403280923</t>
  </si>
  <si>
    <t>Zhang, X. J.;Liu, A. Q.;Lee, Y. H.;Alphones, A.;Liang, Chang Hong</t>
  </si>
  <si>
    <t>Xidian University;Nanyang Technological University</t>
  </si>
  <si>
    <t>60025578;60005510</t>
  </si>
  <si>
    <t>Near field and surface field analysis of thin wire antenna in the presence of conducting cube</t>
  </si>
  <si>
    <t>10.2528/PIER03081102</t>
  </si>
  <si>
    <t>2-s2.0-34250768755</t>
  </si>
  <si>
    <t>['optimization techniques', 'operation within', 'operation simulations', 'numerous areas', 'method allows', 'many years', 'linear array', 'information theory', 'genetic algorithms', 'exploring designs', 'efficiently examined', 'design process', 'design problem', 'bayesian estimation']</t>
  </si>
  <si>
    <t>Optimization and parameter estimation techniques have been employed for many years as a method of improving and exploring designs in numerous areas. As the designs of antennas and antenna arrays become more complex in nature, optimization techniques such as Bayesian estimation or genetic algorithms have become more necessary in the design process. These techniques provide methods for not only the design process, but also for operation simulations such as element failure corrections as well. This paper will deal with Bayesian optimization techniques for antenna and antenna array design as an alternative to other techniques. Through the use of Bayesian inference techniques, probability and information theory can be applied to a design problem to improve the operation within a range of specifications. Examples provided show that how this method allows for the examination of an entire parameter space of a linear array so that the best fitting solutions can be quickly and efficiently examined and improvements can be implemented.</t>
  </si>
  <si>
    <t>7005559255;6507471011;7005949569;35556538100</t>
  </si>
  <si>
    <t>Inman, Matthew Joseph;Earwood, John M.;Elsherbeni, Atef Z.;Smith, Charles E.</t>
  </si>
  <si>
    <t>Inman M.</t>
  </si>
  <si>
    <t>Bayesian optimization techniques for antenna design</t>
  </si>
  <si>
    <t>10.2528/PIER04021302</t>
  </si>
  <si>
    <t>2-s2.0-34548655891</t>
  </si>
  <si>
    <t>['shaped w', 'interference statistics', 'five micro', 'cdma microcells', 'best case']</t>
  </si>
  <si>
    <t>The capacity and the interference statistics of the sectors of the shaped W-CDMA microcells are studied. A model of five micro-cells is used to analyze the uplink. The capacity and the interference statistics of the microcell are studied for different antenna sidelobe levels and different sector range. From the study we can distinguish between two extreme cases (the best case and the worst one). ¬© Copyright SBMO.</t>
  </si>
  <si>
    <t>80-93</t>
  </si>
  <si>
    <t>Journal of Microwaves and Optoelectronics</t>
  </si>
  <si>
    <t>On the W-CDMA uplink capacity and interference statistics of cigar-shaped microcells in over-ground train service with imperfect power control</t>
  </si>
  <si>
    <t>2-s2.0-35048820091</t>
  </si>
  <si>
    <t>['shaped w', 'rural zones', 'interference statistics', 'cdma cell', '5 microcells']</t>
  </si>
  <si>
    <t>The capacity and the interference statistics of the sectors of the shaped W-CDMA cell are studied. A model of 5 microcells is used to analyze the uplink. The microcells are assumed to exist in rural zones. The capacity and the interference statistics of the microcell are studied for different sector range, different propagation exponent, different antenna side lobe levels and different standard deviation of the power control error. ¬© Copyright SBMO.</t>
  </si>
  <si>
    <t>29-39</t>
  </si>
  <si>
    <t>55664452800;55942294700;15837030000</t>
  </si>
  <si>
    <t>Taha-Ahmed, Bazil;Calvo-Ramon, Miguel;Haro-Ariet, Leandro</t>
  </si>
  <si>
    <t>W-CDMA uplink capacity and interference statistics of rural highways cigar-shaped microcells with imperfect power control</t>
  </si>
  <si>
    <t>2-s2.0-35048902734</t>
  </si>
  <si>
    <t>Chiang Mai University</t>
  </si>
  <si>
    <t>CMU</t>
  </si>
  <si>
    <t>['two subtypes', 'trichoid sensilla', 'suggested function', 'styloconic sensilla', 'species studied', 'smooth surfaces', 'similar sensilla', 'short pegs', 'sensory pit', 'sensilla found', 'sensilla among', 'rights reserved', 'parasarcophaga dux', 'musca domestica', 'morphological structure', 'marked difference', 'five types', 'female p', 'families calliphoridae', 'either grooved', 'dux compared', 'distributional pattern', 'deep depressions', 'coeloconic sensilla', 'chrysomya rufifacies', 'chrysomya nigripes', 'chrysomya megacephala', 'basiconic sensilla', 'antennal sensillum', 'antennal sensilla', 'antennal pedicels']</t>
  </si>
  <si>
    <t>Antenna sensilla | Flies | Forensic entomology | Receptor | Scanning electron microscopy</t>
  </si>
  <si>
    <t>Antennal sensilla of some forensically important fly species in the families Calliphoridae (Chrysomya megacephala, Chrysomya rufifacies, Chrysomya nigripes and Lucilia cuprina), Sarcophagidae (Parasarcophaga dux) and Muscidae (Musca domestica) were studied using scanning electron microscopy. Five types of sensilla were observed: trichoid, basiconic, coeloconic, styloconic and sensory pit. Only trichoid sensilla are found on the scape of the antenna, while both trichoid and styloconic sensilla are located on the antennal pedicels of all species studied. Basiconic sensilla are the most numerous of the sensilla found on the antennae of both sexes of all fly species studied and are comprised of two subtypes: large and small basiconic sensilla. Coeloconic sensilla are characterized by short pegs, with either grooved or smooth surfaces, that are sunken into deep depressions. No marked difference was observed in the number, morphological structure or distributional pattern of any of the sensilla among the species studied, with the exception of there being more numerous sensory pits detected in female P. dux compared to the other species. The suggested function of each antennal sensillum was based on comparison with results of other investigations on similar sensilla. ¬© 2004 Elsevier Ltd. All rights reserved.</t>
  </si>
  <si>
    <t>671-679</t>
  </si>
  <si>
    <t>60000881;60000881;60000881;60000881;60000881;60000881;60000881;60025313;60020547</t>
  </si>
  <si>
    <t>7006830973;7006830974;7004348850;14046786300;6602569152;6507228465;6506233178;6602857806;7402882315</t>
  </si>
  <si>
    <t>Sukontason, Kom;Sukontason, Kabkaew L.;Piangjai, Somsak;Boonchu, Noppawan;Chaiwong, Tarinee;Ngern-klun, Radchadawan;Sripakdee, Duanghatai;Vogtsberger, Roy C.;Olson, Jimmy K.</t>
  </si>
  <si>
    <t>United States;United States;Thailand</t>
  </si>
  <si>
    <t>Abilene;College Station;Chiang Mai</t>
  </si>
  <si>
    <t>Hardin Simmons University;Texas A&amp;M University;Chiang Mai University</t>
  </si>
  <si>
    <t>60025313;60020547;60000881</t>
  </si>
  <si>
    <t>Sukontason K.</t>
  </si>
  <si>
    <t>Antennal sensilla of some forensically important flies in families Calliphoridae, Sarcophagidae and Muscidae</t>
  </si>
  <si>
    <t>S0968432804001180</t>
  </si>
  <si>
    <t>10.1016/j.micron.2004.05.005</t>
  </si>
  <si>
    <t>2-s2.0-3543106774</t>
  </si>
  <si>
    <t>['traditional gas', 'successfully applied', 'redundant information', 'problem space', 'optimal weights', 'objective function', 'nnega ),', 'new idea', 'neural network', 'large amount', 'identifying trends', 'genetic algorithm', 'fed back']</t>
  </si>
  <si>
    <t>In this paper, a neural network is used to implement an optimized objective function for a genetic algorithm (GA) for application on array antenna design optimization. Traditional GAs are inefficient because a large amount of data that describes the problem space is discarded after each generation. Using the neural network enhanced genetic algorithm (NNEGA), this redundant information is fed back into the GA's objective function via the neural network. The neural network learns the optimal weights of the objective function by identifying trends and optimizing weights depending on the knowledge that it accumulates in-situ. The NNEGA is successfully applied to challenging array antenna design problems. This use of neural network to optimize a multi-objective function for the GA is a new idea that is different from other hybridization of GA and NN.</t>
  </si>
  <si>
    <t>125-144</t>
  </si>
  <si>
    <t>60016418;60016418;60016418;60016418</t>
  </si>
  <si>
    <t>34868367300;7006362218;7201730406;7005566736</t>
  </si>
  <si>
    <t>Lee, Y. H.;Cahill, B. J.;Porter, S. J.;Marvin, A. C.</t>
  </si>
  <si>
    <t>Lee Y.</t>
  </si>
  <si>
    <t>A novel evolutionary learning technique for multi-objective array antenna optimization</t>
  </si>
  <si>
    <t>10.2528/PIER04012202</t>
  </si>
  <si>
    <t>2-s2.0-36949030746</t>
  </si>
  <si>
    <t>Michigan Agriculture Experiment Station</t>
  </si>
  <si>
    <t>['wire combinations', 'two forms', 'transmitted wavelength', 'target insect', 'tags built', 'tagged insects', 'tagged insect', 'tag detection', 'tag consists', 'tag built', 'still hindered', 'soybean fields', 'soil surface', 'single section', 'sight 3', 'schottky diode', 'recco transmitter', 'recaptured even', 'marking carabids', 'large carabids', 'hinder movement', 'harpalus pennsylvanicus', 'harmonic radar', 'handheld transmitter', 'given organism', 'flexible teflon', 'experience monitoring', 'energy source', 'diodes compatible', 'diode attached', 'deg .)', 'commercially available', 'commercial source', 'coated wires', 'cm wire', 'carabid beetles', 'briefly review', 'beetle movement', 'basic technology', 'aluminum wire', 'agricultural habitats', '9 cm']</t>
  </si>
  <si>
    <t>Harmonic radar technology can be used to track the dispersal of tagged insects. The tag consists of a wire antenna attached to a Schottky diode, which uses the original radar signal as an energy source, re-emitting a harmonic of the transmitted wavelength. Two forms of harmonic radar use this basic technology to study insect movement. The more sophisticated form consists of a ground-based scanning radar station that tracks the movement of a tagged insect on a circular radar display. A simpler, "off-the-shelf" form of harmonic radar is a commercially available, light-weight, handheld transmitter/receiver from RECCO Rescue Systems. We briefly review both of these forms and describe our experience monitoring the movement of carabid beetles in agricultural habitats with the handheld transmitter/receiver. We identified a commercial source of diodes compatible with the RECCO transmitter/receiver and tested several diode and wire combinations. We found that a tag built with a diode attached to a single section of 8-cm wire (monopole) was more appropriate for marking carabids. Tags built from flexible Teflon-coated wires were an improvement on tags built with stiff, aluminum wire, but beetle movement was still hindered. In corn and soybean fields, large carabids (Scarites quadriceps Chaudoir and Harpalus pennsylvanicus, (DeG.) Coleoptera: Carabidae) could be recaptured even when they burrowed out of sight 3 to 9 cm below the soil surface. We discuss the trade-offs between tag detection and durability that occur when designing a tag for a given organism. Although the technique shows promise, producing a tag that does not hinder movement of the target insect in the field will require further development.</t>
  </si>
  <si>
    <t>212-218</t>
  </si>
  <si>
    <t>American Entomologist</t>
  </si>
  <si>
    <t>60004354;60031707;60031707;60031707;60031707</t>
  </si>
  <si>
    <t>8648689700;7101977076;7006894465;7003299405;35608677800</t>
  </si>
  <si>
    <t>O'Neal, M. E.;Landis, D. A.;Rothwell, E.;Kempel, L.;Reinhard, D.</t>
  </si>
  <si>
    <t>East Lansing;Ames</t>
  </si>
  <si>
    <t>Michigan State University;Iowa State University</t>
  </si>
  <si>
    <t>60031707;60004354</t>
  </si>
  <si>
    <t>O'Neal M.E.</t>
  </si>
  <si>
    <t>Tracking insects with harmonic radar: A case study</t>
  </si>
  <si>
    <t>2-s2.0-38049066140</t>
  </si>
  <si>
    <t>['washington dc', 'one specimen', 'natural history', 'national museum', 'multiple symphysomelia', 'jamaica deposited', 'gioia bicolor']</t>
  </si>
  <si>
    <t>Insecta | Malformation | Simphysomelia</t>
  </si>
  <si>
    <t>One specimen of Gioia bicolor from Jamaica deposited in the National Museum of Natural History (NMNH), Smithsonian Institution, Washington DC, presents malformations known as "multiple symphysomelia" in antennae and tarsi; these are illustrated ¬©2004, Sociedad Venezolana de Entomolog√≠a.</t>
  </si>
  <si>
    <t>165-167</t>
  </si>
  <si>
    <t>Entomotropica</t>
  </si>
  <si>
    <t>60001197;60007670</t>
  </si>
  <si>
    <t>6506045156;6603174079</t>
  </si>
  <si>
    <t>Savini, Vilma;Furth, David</t>
  </si>
  <si>
    <t>United States;Venezuela</t>
  </si>
  <si>
    <t>Washington, D.C.;Caracas</t>
  </si>
  <si>
    <t>Smithsonian National Museum of Natural History;Universidad Central de Venezuela</t>
  </si>
  <si>
    <t>60007670;60001197</t>
  </si>
  <si>
    <t>Savini V.</t>
  </si>
  <si>
    <t>Teratology in Coleoptera: A case in Gioia bicolor (Blake 1969) (Chrysomelidae, Alticinae) from Jamaica</t>
  </si>
  <si>
    <t>2-s2.0-38349154712</t>
  </si>
  <si>
    <t>National Institute of Information and Communications Technology</t>
  </si>
  <si>
    <t>NICT</t>
  </si>
  <si>
    <t>['statistical performance', 'signal received', 'port output', 'parasitic elements', 'new technique', 'music algorithm', 'espar antennas', 'espar antenna', 'direct application', 'antenna patterns']</t>
  </si>
  <si>
    <t>Direction finder | Electronically steerable parasitic array radiator (ESPAR) antenna | Reactance domain Multiple Signal Classification (MUSIC) algorithm</t>
  </si>
  <si>
    <t>Conventional adaptive array antenna processing must observe signals on all of the array antenna elements. However, because the low-cost electronically steerable parasitic array radiator (ESPAR) antenna has only a single-port output, none of the signals on the antenna's parasitic elements can be observed. A direct application of most of the algorithms for the conventional adaptive array antenna is impractical. In this paper, a new technique of estimation of direction-of-arrivals (DoAs) is proposed for the ESPAR antenna. This technique is based on the modified Multiple Signal Classification (MUSIC) algorithm. The correlation matrix used in the MUSIC algorithm is estimated from the signal received through the single-port output of the ESPAR antenna as it switches over a set of antenna patterns. Simulation results show that DoAs can be estimated by the reactance domain MUSIC algorithm for ESPAR antennas. Furthermore, the statistical performance on estimation error variance of the reactance domain MUSIC estimator is analyzed and compared with the Cram√©r-Rao lower bound. Analytic and empirical results show that high-resolution DoAs estimation can be achieved by using the reactance domain MUSIC algorithm for ESPAR antennas. ¬© 2004 IEEE.</t>
  </si>
  <si>
    <t>3257-3264</t>
  </si>
  <si>
    <t>60001271-60104081;60107350-60010726;60001271;60001271;60001271</t>
  </si>
  <si>
    <t>6506724517;55492578400;9743671200;7202188560;35511585800</t>
  </si>
  <si>
    <t>Plapous, Cyril;Cheng, Jun;Taillefer, Eddy;Hirata, Akifumi;Ohira, Takashi</t>
  </si>
  <si>
    <t>Japan;France;Japan;Japan</t>
  </si>
  <si>
    <t>Kadoma;Issy-les-Moulineaux;Kyoto;Kyoto</t>
  </si>
  <si>
    <t>Panasonic Corporation;Orange Labs;Doshisha University;Advanced Telecommunications Research Institute International (ATR)</t>
  </si>
  <si>
    <t>60107350;60104081;60010726;60001271</t>
  </si>
  <si>
    <t>Plapous C.</t>
  </si>
  <si>
    <t>Reactance domain MUSIC algorithm for electronically steerable parasitic array radiator</t>
  </si>
  <si>
    <t>10.1109/TAP.2004.836433</t>
  </si>
  <si>
    <t>2-s2.0-3843127038</t>
  </si>
  <si>
    <t>A technique based on the Green's function theory is used in the present research in order to study theoretically the focusing properties of a constructed 3D non-invasive microwave imaging system, consisting of an ellipsoidal conductive cavity and a radiometric receiver. A double layered spherical human head model is placed on one focal point of the elliptical reflector, while the receiving antenna is placed on the other focus. Making use of the reciprocity theorem, the equivalent problem of the coupling between an elementary dipole and the double layered lossy dielectric human spherical model is solved. Numerical results concerning the electric field distribution inside the head model and in the rest of the cavity, at two operating frequencies (1.5 GHz and 3.5 GHz), are presented and compared to the results of an electromagnetic simulator. Finally, phantom experimental results validate the proof of concept and determine the temperature and spatial attributes of the system.</t>
  </si>
  <si>
    <t>287-308</t>
  </si>
  <si>
    <t>10.2528/PIER03080801</t>
  </si>
  <si>
    <t>2-s2.0-4043107724</t>
  </si>
  <si>
    <t>N66001‚Äì03‚ÄìC-8049</t>
  </si>
  <si>
    <t>['small noise', 'results show', 'phase approximation', 'noisy cases', 'noise strength', 'large number', 'field magnitude', 'coupling parameter', 'beam former', 'array output', 'analytical results', 'also derived']</t>
  </si>
  <si>
    <t>The properties of a globally coupled array of nonlinear oscillators acting as the beam former of an array receiver antenna, and driven by nonidentical periodic signals, were investigated. The analytical results for the array output in the limit of a large number of oscillators for the noise-free and noisy cases were also derived. In the phase approximation, the coupling parameter was found to characterize the strength of the nonlinearity. The results show that at large coupling strength the mean-field magnitude is insensitive to the noise strength, while at small coupling strength the mean field diminishes with small noise.</t>
  </si>
  <si>
    <t>6 2</t>
  </si>
  <si>
    <t>100375770;100375770;60030612</t>
  </si>
  <si>
    <t>57197597509;57214575230;7003734492</t>
  </si>
  <si>
    <t>Gabbay, Michael;Larsen, Michael L.;Tsimring, Lev S.</t>
  </si>
  <si>
    <t>San Diego;San Diego</t>
  </si>
  <si>
    <t>University of California, San Diego;Information Systems Laboratories</t>
  </si>
  <si>
    <t>60030612;100375770</t>
  </si>
  <si>
    <t>Gabbay M.</t>
  </si>
  <si>
    <t>Globally coupled noisy oscillators with inhomogeneous periodic forcing</t>
  </si>
  <si>
    <t>10.1103/PhysRevE.70.066212</t>
  </si>
  <si>
    <t>2-s2.0-41349084336</t>
  </si>
  <si>
    <t>['waves guided', 'transmit antenna', 'results show', 'power recirculation', 'material possessing', 'lhm ).', 'investigated analytically', 'harmonic state', 'handed materials', 'causal permittivity']</t>
  </si>
  <si>
    <t>The characteristics of waves guided by a plane-parallel finite slab of material possessing an ideal, homogeneous, and causal permittivity, and permeability, were investigated analytically and numerically using simulations done via finite difference time domain code. A parallel theoretical analysis was performed for a grounded infinite homogeneous left-handed materials (LHM). In the simulations the transmit antenna was excited with a 10 GHz pulse at t=0 with a duration sufficiently large to verify that the time-harmonic state was reached. The results show that for a grounded LHM plane-parallel finite slab, power recirculation or a feedback loop exists.</t>
  </si>
  <si>
    <t>60020588;60020588;60027271;60027271;60027271</t>
  </si>
  <si>
    <t>22976875200;7004900873;6603305126;7005655101;7003286486</t>
  </si>
  <si>
    <t>Schelleng, J.;Monzon, C.;Loschialpo, P. F.;Forester, D. W.;Medgyesi-Mitschang, L. N.</t>
  </si>
  <si>
    <t>Washington, D.C.;Crofton</t>
  </si>
  <si>
    <t>Naval Research Laboratory;SFA, Inc</t>
  </si>
  <si>
    <t>60027271;60020588</t>
  </si>
  <si>
    <t>Schelleng J.</t>
  </si>
  <si>
    <t>Characteristics of waves guided by a grounded "left-handed" material slab of finite extent</t>
  </si>
  <si>
    <t>10.1103/PhysRevE.70.066606</t>
  </si>
  <si>
    <t>2-s2.0-41349085980</t>
  </si>
  <si>
    <t>['unity gain', 'time decoding', 'time decoder', 'rejecting mai', 'proposed techniques', 'proposed receivers', 'multiuser multiple', 'multiple transmitters', 'multiple antennas', 'multiaccess scenarios', 'multiaccess interference', 'maximum likelihood', 'matched filter', 'joint space', 'input multiple', 'force self', 'data simultaneously', 'data sent']</t>
  </si>
  <si>
    <t>Minimum variance linear receivers | Multiaccess MIMO communications | Orthogonal space-time block codes</t>
  </si>
  <si>
    <t>In this paper, we consider the problem of joint space-time decoding and multiaccess interference (MAI) rejection in multiuser multiple-input multiple-output (MIMO) wireless communication systems. We address the case when both the receiver and multiple transmitters are equipped with multiple antennas and when space-time block codes (STBCs) are used to send the data simultaneously from each transmitter to the receiver. A new linear receiver structure is developed to decode the data sent from the transmitter-of-interest while rejecting MAI, self-interference, and noise. The proposed receivers are designed by minimizing the output power subject to constraints that zero-force self-interference and/or preserve a unity gain for all symbols of the transmitter-of-interest. Simulation results show that in multiaccess scenarios, the proposed techniques have substantially lower symbol error rates as compared with the matched filter (MF) receiver, which is equivalent to the maximum likelihood (ML) space-time decoder in the point-to-point MIMO communication case. ¬© 2004 IEEE.</t>
  </si>
  <si>
    <t>3306-3313</t>
  </si>
  <si>
    <t>60031828;60031828;60031828;60014264;60031828</t>
  </si>
  <si>
    <t>6701498165;7003517790;7006198109;7003453229;7404759001</t>
  </si>
  <si>
    <t>Shahbazpanahi, Shahram;Beheshti, Mohammadali;Gershman, Alex B.;Gharavi-Alkhansari, Mohammad;Wong, Kon Max</t>
  </si>
  <si>
    <t>Shahbazpanahi S.</t>
  </si>
  <si>
    <t>Minimum variance linear receivers for multiaccess MIMO wireless systems with space-time block coding</t>
  </si>
  <si>
    <t>10.1109/TSP.2004.837442</t>
  </si>
  <si>
    <t>2-s2.0-4143079337</t>
  </si>
  <si>
    <t>['torque experienced', 'results show', 'frequency shift', 'electromagnetic field', 'distinguished axis', 'dipoles depend', 'dipole antenna', 'decay rate', 'classical theory', 'characteristic properties', 'anisotropic medium']</t>
  </si>
  <si>
    <t>The classical theory of the electromagnetic field in the presence of an anisotropic medium was studied. The decay rate and the frequency shift of a dipole antenna were discussed and the results were expressed in terms of the classical Green tensor. The classical Green tensor and its characteristic properties were calculated. The torque experienced by a macro- and a microdipole in the presence of an anisotropic background medium was introduced. The results show that the energy level shift of the dipoles depend on the orientation of the dipole with respect to the distinguished axis of the medium.</t>
  </si>
  <si>
    <t>Physical Review A - Atomic, Molecular, and Optical Physics</t>
  </si>
  <si>
    <t>Matloob, Reza</t>
  </si>
  <si>
    <t>Kerman</t>
  </si>
  <si>
    <t>Shahid Bahonar University of Kerman</t>
  </si>
  <si>
    <t>Matloob R.</t>
  </si>
  <si>
    <t>Vacuum torque</t>
  </si>
  <si>
    <t>10.1103/PhysRevA.70.062110</t>
  </si>
  <si>
    <t>2-s2.0-42749102591</t>
  </si>
  <si>
    <t>['space mechanisms', 'selected examples', 'rights reserved', 'moving surfaces', 'equipment suppliers', 'challenging requirements', 'application missions']</t>
  </si>
  <si>
    <t>The future space mission scenario of scientific and commercial/application missions impose very challenging requirements on the design and performance of space mechanisms and the tribology of their moving surfaces in contact. Taking as example the scenarios and preliminary design concepts of possible future ESA science missions, critical technological advancements of their mechanisms are being identified. The challenges of competitive mechanical product development for commercial/application missions and the role of equipment suppliers in the rapid development cycle are highlighted in selected examples of mechanism-related space equipment. ¬© 2004 Elsevier Ltd. All rights reserved.</t>
  </si>
  <si>
    <t>935-943</t>
  </si>
  <si>
    <t>60029398;60029398</t>
  </si>
  <si>
    <t>23481780700;10639661400</t>
  </si>
  <si>
    <t>Eiden, Michael;Seiler, Ren√©</t>
  </si>
  <si>
    <t>European Space Agency - ESA</t>
  </si>
  <si>
    <t>Eiden M.</t>
  </si>
  <si>
    <t>Space mechanisms and tribology challenges of future space missions</t>
  </si>
  <si>
    <t>S0094576504002103</t>
  </si>
  <si>
    <t>10.1016/j.actaastro.2004.04.011</t>
  </si>
  <si>
    <t>2-s2.0-4344682117</t>
  </si>
  <si>
    <t>['wireless communications', 'walls etc', 'view uwb', 'since uwb', 'physically extended', 'multiple antennas', 'minor role', 'mimo presents', 'limited contribution', 'least worth', 'indoor communications', 'increasing frequency', 'first glance', 'fcc regularisation', 'deserve attention', 'communication systems', 'communication link', 'beamforming among', 'another point', '7 ghz', '10 ghz']</t>
  </si>
  <si>
    <t>Ultra-Wideband (UWB) communication systems and Multi-Input-Multi-Output (MIMO) techniques rank among the few emerging key technologies in wireless communications. For that reason the marriage of these two complementary approaches should deserve attention. Apparently, the extremely large ultra-wide bandwidth creates rich multipath diversity which calls, at a first glance, additional antenna elements into question. However, another point of view is as follows. The attenuation by solid materials usually increases with increasing frequency; e.g. frequencies above, say, 10 GHz are considered to be blocked by walls etc. Since UWB can occupy more than 7 GHz of bandwidth (according to FCC regularisation) the performance of a communication link can be physically extended only by adding spatial information, i.e. multiple antennas, even if such extension may play a minor role. From this point of view UWB&amp; MIMO presents an upper physical bound for indoor communications and is therefore at least worth to be investigated. In order to see the forest for the trees, we will focus in this limited contribution on beamforming among all alternative MIMO techniques (like space time coding or spatial multiplexing).¬© 2004 Copernicus GmbH.</t>
  </si>
  <si>
    <t>163-167</t>
  </si>
  <si>
    <t>Kaiser, T.</t>
  </si>
  <si>
    <t>Kaiser T.</t>
  </si>
  <si>
    <t>On UWB beamforming</t>
  </si>
  <si>
    <t>10.5194/ars-2-163-2004</t>
  </si>
  <si>
    <t>2-s2.0-49749134508</t>
  </si>
  <si>
    <t>['within 1', 'wireless setting', 'wireless networks', 'relaying signals', 'powerful benefits', 'physical arrays', 'outage events', 'order diversity', 'one another', 'noise ratio', 'multipath propagation', 'measure robustness', 'large power', 'including cellular', 'high signal', 'fixed decode', 'duplex operation', 'destination terminal', 'cooperating terminals', 'cooperating radios', 'certain regimes', 'analyze low', '5 db']</t>
  </si>
  <si>
    <t>Diversity techniques | Fading channels | Outage probability | Relay channel | User cooperation | Wireless networks</t>
  </si>
  <si>
    <t>We develop and analyze low-complexity cooperative diversity protocols that combat fading induced by multipath propagation in wireless networks. The underlying techniques exploit space diversity available through cooperating terminals' relaying signals for one another. We outline several strategies employed by the cooperating radios, including fixed relaying schemes such as amplify-and-forward and decode-and-forward, selection relaying schemes that adapt based upon channel measurements between the cooperating terminals, and incremental relaying schemes that adapt based upon limited feedback from the destination terminal. We develop performance characterizations in terms of outage events and associated outage probabilities, which measure robustness of the transmissions to fading, focusing on the high signal-to-noise ratio (SNR) regime. Except for fixed decode-and-forward, all of our cooperative diversity protocols are efficient in the sense that they achieve full diversity (i.e., second-order diversity in the case of two terminals), and, more-over, are close to optimum (within 1.5 dB) in certain regimes. Thus, using distributed antennas, we can provide the powerful benefits of space diversity without need for physical arrays, though at a loss of spectral efficiency due to half-duplex operation and possibly at the cost of additional receive hardware. Applicable to any wireless setting, including cellular or ad hoc networks - Wherever space constraints preclude the use of physical arrays - The performance characterizations reveal that large power or energy savings result from the use of these protocols. ¬© 2004 IEEE.</t>
  </si>
  <si>
    <t>3062-3080</t>
  </si>
  <si>
    <t>60022195-60021508;60121438;60022195</t>
  </si>
  <si>
    <t>6701655070;7101916524;7003798695</t>
  </si>
  <si>
    <t>Laneman, J. Nicholas;Tse, David N.C.;Wornell, Gregory W.</t>
  </si>
  <si>
    <t>Berkeley;Cambridge;Notre Dame</t>
  </si>
  <si>
    <t>University of California, Berkeley;Massachusetts Institute of Technology;University of Notre Dame</t>
  </si>
  <si>
    <t>60121438;60022195;60021508</t>
  </si>
  <si>
    <t>Laneman J.</t>
  </si>
  <si>
    <t>Cooperative diversity in wireless networks: Efficient protocols and outage behavior</t>
  </si>
  <si>
    <t>10.1109/TIT.2004.838089</t>
  </si>
  <si>
    <t>2-s2.0-5044252003</t>
  </si>
  <si>
    <t>['vcv matrices', 'time series', 'software need', 'scientific community', 'scaling factor', 'results attained', 'respectively ).', 'precise applications', 'physical correlations', 'overall sf', 'normally neglected', 'method applied', 'matrix derived', 'mainly due', 'important tools', 'great importance', 'either case', 'eight days', 'eight baselines', 'duration dependence', 'dependent sf', 'clear session', 'bernese software', 'bernese packages']</t>
  </si>
  <si>
    <t>Accuracy | Bernese | GAMIT | VCV</t>
  </si>
  <si>
    <t>Commonly, the variance-covariance (VCV) matrix derived from GPS processing software underestimates the magnitude of the error, mainly due to the fact that physical correlations are normally neglected. The GAMIT and Bernese software packages serve the scientific community as important tools for GPS measurement processing and analyzing, especially in precise applications. Therefore, the reliability of the VCV matrices derived by the GAMIT and Bernese packages is of great importance. Formal accuracies derived from both software need to be scaled by applying a scaling factor (SF) that multiplies the software-derived formal errors. However, to the best of our knowledge, no standard approach approved by the GPS community exists. In this report, an analysis is carried out in order to test the reliability and the validity of the VCV matrices in both software, and to provide SFs needed to calculate the realistic accuracies reflecting the actual error levels. The method applied in this study allows deriving SFs for formal accuracies obtained from GAMIT and Bernese. The results attained from the time series of eight days for eight baselines (lengths of 20‚Äì415¬†km) indicate that the overall SF for GAMIT is more than 10 times smaller than for Bernese (1.9 and 23.0, respectively). Although no distance-dependent SF was detected in either case, the session-duration dependence was detected for the Bernese software, while no clear session-duration dependence was observed for the GAMIT. Furthermore, no receiver/antenna dependence could be deduced from the results of this analysis.</t>
  </si>
  <si>
    <t>193-199</t>
  </si>
  <si>
    <t>60003500-60022403;60003500-60024421;60003500</t>
  </si>
  <si>
    <t>7003328496;56013511600;6603721517</t>
  </si>
  <si>
    <t>Kashani, Israel;Wielgosz, Pawel;Grejner-Brzezinska, Dorota A.</t>
  </si>
  <si>
    <t>Poland;Israel;United States</t>
  </si>
  <si>
    <t>¬†Olsztyn WM;Haifa;Columbus</t>
  </si>
  <si>
    <t>Uniwersytet Warminsko-Mazurski w Olsztynie;Technion - Israel Institute of Technology;The Ohio State University</t>
  </si>
  <si>
    <t>60024421;60022403;60003500</t>
  </si>
  <si>
    <t>Kashani I.</t>
  </si>
  <si>
    <t>On the reliability of the VCV Matrix: A case study based on GAMIT and Bernese GPS Software</t>
  </si>
  <si>
    <t>10.1007/s10291-004-0103-9</t>
  </si>
  <si>
    <t>2-s2.0-54249166021</t>
  </si>
  <si>
    <t>91-2219-E-231-001</t>
  </si>
  <si>
    <t>['substantially reduced', 'series expansion', 'order taylor', 'less sensitive', 'gsc ).', 'first approach', 'desired signal', 'derivative constraints', 'decomposed data', 'blocking matrix', 'blocking matrices', 'adaptive process', '1 ].']</t>
  </si>
  <si>
    <t>Adaptive arrays | Error analysis | Wavelets</t>
  </si>
  <si>
    <t>In this paper, we present two approaches to the design of two-dimensional (2-D) blocking matrices of the generalized sidelobe canceller (GSC). The first approach is an extension of the wavelet-based partially adaptive beamformer considered in [1]. It can be shown that this 2-D blocking matrix with the regularity P nulls out the first (P - 1) order Taylor's series expansion of the desired signal. Hence, the derivative constraints can be used to establish a flatter mainlobe response. The second method uses the subband decomposition characteristic of these wavelets. Only the principal subband component (PSC) of the decomposed data is kept for adaptive process. As such, the overall computational complexity is substantially reduced. The resulting adaptive beamformer is less sensitive to steering angle errors. ¬© 2004 IEEE.</t>
  </si>
  <si>
    <t>3401-3405</t>
  </si>
  <si>
    <t>Two-dimensional wavelet-based generalized sidelobe canceller with subband selection scheme</t>
  </si>
  <si>
    <t>10.1109/TAP.2004.836404</t>
  </si>
  <si>
    <t>2-s2.0-5444235547</t>
  </si>
  <si>
    <t>['stub loading', 'radiation characteristics', 'paper presents', 'electromagnetic coupling', 'different locations', 'designed antenna', 'band width']</t>
  </si>
  <si>
    <t>This paper presents a novel proximity fed bow tie shaped patch antenna based on electromagnetic coupling. The effects of stub loading at different locations of the designed antenna on the band width for VSWR‚â§2, impedance and radiation characteristics have also been investigated. Copyright ¬© SBMO.</t>
  </si>
  <si>
    <t>87-98</t>
  </si>
  <si>
    <t>60070307;60070307</t>
  </si>
  <si>
    <t>55584523800;26423318400</t>
  </si>
  <si>
    <t>Singhal, P. K.;Shrivastava, Laxmi</t>
  </si>
  <si>
    <t>Gwalior</t>
  </si>
  <si>
    <t>Madhav Institute of Technology and Science</t>
  </si>
  <si>
    <t>Singhal P.</t>
  </si>
  <si>
    <t>On the investigations of a wide band proximity fed bow tie shaped microstrip antenna</t>
  </si>
  <si>
    <t>2-s2.0-56749147763</t>
  </si>
  <si>
    <t>['type methods', 'specific structure', 'small size', 'rights reserved', 'priori distribution', 'performed efficiently', 'optimal estimators', 'looking beforehand', 'lo √®', 'latter estimator', 'estimation problem', 'esprit algorithm', 'employing sub', 'delay parameterisation', 'delay estimation', 'data representation', 'data reduction', 'computational burden']</t>
  </si>
  <si>
    <t>Array signal processing | Beamspace processing | Delay estimation | Karhunen-Lo√®ve expansion</t>
  </si>
  <si>
    <t>The estimation of the delays and angles of arrival of several superimposed signal replicas requires a high computational burden, which is reduced in practice by employing sub-optimal estimators or by exploiting a specific structure of the problem. In this paper, we propose to reduce the computational burden by looking beforehand for a data representation of small size, which is obtained from an a priori distribution of the parameters. This distribution, being different to the distribution of the parameters in the estimation problem itself, summarises the information about their range of variation. The data reduction can be regarded as the result of applying a Karhunen-Lo√®ve expansion. Focusing on the delay parameterisation, we show how this data reduction can be performed efficiently. We present the adaptation of the TLS-ESPRIT algorithm for delay estimation, and of the deterministic Maximum Likelihood estimator to this data reduction. In order to calculate the latter estimator, we discuss the application of Newton-type methods. ¬© 2004 Elsevier B.V. All rights reserved.</t>
  </si>
  <si>
    <t>2325-2343</t>
  </si>
  <si>
    <t>Selva, J.</t>
  </si>
  <si>
    <t>Selva J.</t>
  </si>
  <si>
    <t>Complexity reduction in the parametric estimation of superimposed signal replicas</t>
  </si>
  <si>
    <t>S0165168404001987</t>
  </si>
  <si>
    <t>10.1016/j.sigpro.2004.07.026</t>
  </si>
  <si>
    <t>2-s2.0-5744233920</t>
  </si>
  <si>
    <t>['well using', 'still ongoing', 'spatial multiplexing', 'new techniques', 'joint transmission', 'ideal feed', 'hybrid fpga', 'hardware architecture', 'functional test', 'dsp platform', 'back link']</t>
  </si>
  <si>
    <t>Over-the-air transmission experiments with a realtime MIMO test-bed are reported. We describe in principle a hardware architecture for spatial multiplexing at high data rates, discuss in detail the implementation on a hybrid FPGA/DSP platform and show measured bit error rates from indoor transmission experiments. Per-antenna rate control and joint transmission are enabled as well using an ideal feed-back link. A functional test of these new techniques is described while detailed transmission experiments are still ongoing. ¬© 2004 Copernicus GmbH.</t>
  </si>
  <si>
    <t>60011055;60011055;60011055;60011055;60011055;60011055</t>
  </si>
  <si>
    <t>7003452680;55945252800;6506731405;7004187778;14523216300;7004911213</t>
  </si>
  <si>
    <t>Jungnickel, V.;Haustein, T.;Forck, A.;Krueger, U.;Pohl, V.;Von Helmolt, C.</t>
  </si>
  <si>
    <t>Jungnickel V.</t>
  </si>
  <si>
    <t>Over-the-air demonstration of spatial multiplexing at high data rates using real-time base-band processing</t>
  </si>
  <si>
    <t>10.5194/ars-2-135-2004</t>
  </si>
  <si>
    <t>2-s2.0-6344226155</t>
  </si>
  <si>
    <t>['tracing simulations', 'three inverted', 'paper shows', 'mutual coupling', 'f antennas', 'different effects', 'complete model', 'channel obtained', 'cellular systems', 'cellular phones', 'antenna arrays']</t>
  </si>
  <si>
    <t>This paper shows the potential of MIMO in cellular systems, where small handheld devices are used for the terminals. A complete model of a MIMO communication link is used to integrate accurate antenna modelling into MIMO system simulations. All different effects of mutual coupling between closely spaced antennas are considered. The efficiency or power budget respectively of the antenna arrays in the terminals, which are influenced by mutual coupling effects, is taken into account. Capacity simulation results based on a channel obtained from ray-tracing simulations are shown with cellular phones with up to three Inverted-F antennas. ¬© 2004 Copernicus GmbH.</t>
  </si>
  <si>
    <t>141-146</t>
  </si>
  <si>
    <t>60029428;60029428;60029428;60029428</t>
  </si>
  <si>
    <t>56118540300;9037248600;6507008559;7006593766</t>
  </si>
  <si>
    <t>Waldschmidt, C.;Kuhnert, C.;F√ºgen, T.;Wiesbeck, W.</t>
  </si>
  <si>
    <t>Realistic antenna modeling for MIMO systems in microcell scenarios</t>
  </si>
  <si>
    <t>10.5194/ars-2-141-2004</t>
  </si>
  <si>
    <t>2-s2.0-70349848372</t>
  </si>
  <si>
    <t>['within 0', 'underestimate speed', 'trial non', 'therefore accurate', 'study set', 'straight road', 'speedometer speed', 'speed determined', 'speed determination', 'speed accuracy', 'small radii', 'satellite number', 'running track', 'rights reserved', 'ridden around', 'relative contribution', 'preserved even', 'positional data', 'many studies', 'life conditions', 'known circumference', 'instantaneous speed', 'horizontal dilution', 'gps speed', 'gps receiver', 'gps antenna', 'errors increase', 'differential gps', 'determining speed', 'determined simultaneously', 'degraded due', 'cyclist position', 'custom speedometer', 'circular paths', 'animal locomotion', 'additional experiments', 'accurate determination', '5060 ).']</t>
  </si>
  <si>
    <t>Biomechanics | Field measurement | Locomotion | Running | Velocity</t>
  </si>
  <si>
    <t>Accurate determination of speed is important in many studies of human and animal locomotion. Some global positioning system (GPS) receivers can data log instantaneous speed. The speed accuracy of these systems is, however, unclear with manufacturers reporting velocity accuracies of 0.1-0.2ms -1. This study set out to trial non-differential GPS as a means of determining speed under real-life conditions. A bicycle was ridden around a running track and a custom-made bicycle speedometer was calibrated. Additional experiments were performed around circular tracks of known circumference and along a straight road. Instantaneous speed was determined simultaneously by the custom speedometer and a data logging helmet-mounted GPS receiver. GPS speed was compared to speedometer speed. The effect on speed accuracy of satellite number; changing satellite geometry, achieved through shielding the GPS antenna; speed; horizontal dilution of precision and cyclist position on a straight or a bend, was evaluated. The relative contribution of each variable to overall speed accuracy was determined by ANOVA. The speed determined by the GPS receiver was within 0.2ms -1 of the true speed measured for 45% of the values with a further 19% lying within 0.4ms -1 (n=5060). The accuracy of speed determination was preserved even when the positional data were degraded due to poor satellite number or geometry. GPS data loggers are therefore accurate for the determination of speed over-ground in biomechanical and energetic studies performed on relatively straight courses. Errors increase on circular paths, especially those with small radii of curvature, due to a tendency to underestimate speed. ¬© 2004 Elsevier Ltd. All rights reserved.</t>
  </si>
  <si>
    <t>1891-1898</t>
  </si>
  <si>
    <t>Journal of Biomechanics</t>
  </si>
  <si>
    <t>60026530;60026530-60022148</t>
  </si>
  <si>
    <t>36837043900;7404868532</t>
  </si>
  <si>
    <t>Witte, T. H.;Wilson, A. M.</t>
  </si>
  <si>
    <t>Royal Veterinary College University of London;University College London</t>
  </si>
  <si>
    <t>60026530;60022148</t>
  </si>
  <si>
    <t>Witte T.H.</t>
  </si>
  <si>
    <t>Accuracy of non-differential GPS for the determination of speed over ground</t>
  </si>
  <si>
    <t>S0021929004001204</t>
  </si>
  <si>
    <t>10.1016/j.jbiomech.2004.02.031</t>
  </si>
  <si>
    <t>2-s2.0-7444243979</t>
  </si>
  <si>
    <t>['paper demonstrates', 'much better', 'method developed', 'exact fields', 'exact field', 'electrical field', 'corresponding ones', 'comparisons show', 'calculated swe', 'calculated examples', 'analytical expression', 'alignment errors']</t>
  </si>
  <si>
    <t>This paper demonstrates how the error of a measured or simulated antenna radiation pattern can be decreased by calculating a spherical wave expansion (SWE) with an optimised truncation mode index. Four radiation pattern examples are examined for which the analytical expression of the electrical field is known. Upon adding random and œÜ-alignment errors to the exact electric fields, the SWEs are determined and compared with the corresponding ones for the exact fields. These comparisons show that the accuracy of the calculated SWE is much better than the accuracy of the original inaccurate field. Resting on the calculated examples, a method is created which can be used to determine the optimal truncation index from the modal power distribution of a SWE without knowing the exact field. Finally, the method developed is applied to measured antenna radiation patterns.</t>
  </si>
  <si>
    <t>Reduction of errors in antenna radiation patterns using optimally truncated spherical wave expansion</t>
  </si>
  <si>
    <t>10.2528/PIER03120301</t>
  </si>
  <si>
    <t>2-s2.0-7544240172</t>
  </si>
  <si>
    <t>['transmission losses', 'systematic errors', 'reflective realization', 'presented self', 'partly unknown', 'measurement setup', 'less measurement', 'frequency bandwidth', 'focusing horn', 'fixed position', 'experimental results', 'chosen method', 'calibration standards', 'calibration methods']</t>
  </si>
  <si>
    <t>In this article calibration methods for the precise, contact-less measurement of the permittivity, permeability or humidity of materials are presented. The free space measurement system principally consists of a pair of focusing horn-lens antennas connected to the ports of a vector network analyzer. Based on the measured scattering parameters, the dielectric material parameters are calculable. Due to systematic errors as e.g. transmission losses of the cables or mismatches of the antennas, a calibration of the measurement setup is necessary. For this purpose calibration methods with calibration standards of equal mechanical lengths are presented. They have the advantage, that the measurement setup can be kept in a fixed position, for example no displacement of the antennas is needed. The presented self-calibration methods have in common that the calibration structures consist of a so-called obstacle network which can be partly unknown. The obstacle can either be realized as a transmissive or a reflective network depending on the chosen method. An increase of the frequency bandwidth is achievable with the reflective realization. The theory of the calibration methods and some experimental results will be presented. ¬© 2004 Copernicus GmbH.</t>
  </si>
  <si>
    <t>19-25</t>
  </si>
  <si>
    <t>60005322;60005322</t>
  </si>
  <si>
    <t>23992562100;7005632930</t>
  </si>
  <si>
    <t>Rolfes, I.;Schiek, B.</t>
  </si>
  <si>
    <t>Bochum</t>
  </si>
  <si>
    <t>Ruhr-Universitat Bochum</t>
  </si>
  <si>
    <t>Rolfes I.</t>
  </si>
  <si>
    <t>Calibration methods for microwave free space measurements</t>
  </si>
  <si>
    <t>10.5194/ars-2-19-2004</t>
  </si>
  <si>
    <t>2-s2.0-77949526131</t>
  </si>
  <si>
    <t>['volatile compounds', 'synergistic effect', 'similar response', 'sex pheromone', 'ripe pear', 'response curves', 'organic farm', 'olfactory sensitivity', 'mated males', 'mated adults', 'male attraction', 'main component', 'lepidoptera tortricidae', 'l .)', 'highly considered', 'higher doses', 'generally showed', 'field tests', 'eag amplitudes', 'different populations', 'different host', 'dd showed', 'dd ),', 'cydia pomonella', 'continuously stimulated', 'clear interference', 'cells responding', 'attractant activity', 'adding et', '9 doses', '3 walnut', '3 apple', '2 compounds', '1 pear']</t>
  </si>
  <si>
    <t>Codling moth | DS-EAG | EAG | Field test | Kairomones | SCR | Sex pheromones</t>
  </si>
  <si>
    <t>Electroantennography (EAG) recordings were made from both virgin and mated males and females of Cydia pomonella (L.) (Lepidoptera Tortricidae) (CM) on stimulation with the main component of its sex pheromone (E,E)-8,10-dodecadien- 1-ol (E8E10-12:OH) and ethyl (E,Z)-2,4-decadienoate (Et-2E,4Z-DD), a ripe pear-derived volatile attractant. CMs of 7 Italian populations collected on different host-plants (3 apple, 3 walnut, 1 pear) were used. The dose-response curves to the volatile compounds (9 doses) were calculated and differences in olfactory sensitivity of virgin and mated males and females of the different populations are discussed. As expected, females were much less sensitive than males to E8E10-12:OH but generally showed a similar response to the higher doses of Et-2E,4Z-DD. EAG amplitudes were not significantly different among virgin and mated adults, as well as between two populations collected in a chemical treated apple orchard and an organic farm, respectively. The males of the walnut populations showed a lightly higher sensitivity to E8E10-12:OH. Differential saturation experiments (DS-EAG) showed that the antennae of C. pomonella clearly reduce their response to Et2E,4Z-DD when continuously stimulated with E8E10-12:OH. Recordings from single antennal olfactory cells SCR showed the presence of cells responding only to E8E10-12:OH or Et-2E,4Z-DD but also to the 2 compounds. During field tests, all doses of Et-2E,4Z-DD showed an attractant activity on both sexes of CM. A synergistic effect on male attraction was not observed by adding Et-2E,4Z-DD to the pheromone; nevertheless, a clear interference on pheromone trap efficiency was detected. These observations have to be highly considered when setting up mixtures of E8E10-12 :OH and Et-2E,4Z-DD to monitor codling moth populations.</t>
  </si>
  <si>
    <t>137-144</t>
  </si>
  <si>
    <t>Bulletin of Insectology</t>
  </si>
  <si>
    <t>60014096;60073834;60028218;60014096-60073834;60014096;60073834-60005563;60014096</t>
  </si>
  <si>
    <t>8552147200;6508115232;7003568885;16416726100;6506376539;56265864900;8552147300</t>
  </si>
  <si>
    <t>De Cristofaro, Antonio;Ioriatti, Claudio;Pasqualini, Edison;Anfora, Gianfranco;Germinara, Giacinto Salvatore;Villa, Michela;Rotundo, Giuseppe</t>
  </si>
  <si>
    <t>San Michele all'Adige;Bologna;Campobasso;Piacenza</t>
  </si>
  <si>
    <t>Istituto Agrario San Michele all'Adige;Alma Mater Studiorum Universit√† di Bologna;Universit√† degli Studi del Molise;Universit√† Cattolica del Sacro Cuore, Campus di Piacenza e Cremona</t>
  </si>
  <si>
    <t>60073834;60028218;60014096;60005563</t>
  </si>
  <si>
    <t>De Cristofaro A.</t>
  </si>
  <si>
    <t>Electrophysiological responses of Cydia pomonella to codlemone and pear ester ethyl (E,Z)-2,4-decadienoate: Peripheral interactions in their perception and evidences for cells responding to both compounds</t>
  </si>
  <si>
    <t>2-s2.0-77952037324</t>
  </si>
  <si>
    <t>['turkestanica meyer', 'trichogramma westwood', 'strong linkage', 'one locus', 'genes coding', 'gene linkage', 'f2 generation', 'evanescens westwood', 'different mutations', 'changing antennae', 'atypical strain', 'atypical phenotypes']</t>
  </si>
  <si>
    <t>Gene | Hymenoptera | Insecta | Linkage | Parasitoids | Trichogramma</t>
  </si>
  <si>
    <t>Five morphological mutations were described and studied in Trichogramma Westwood (Hymenoptera Trichogrammatidae). The mutations "fertile- antennapedia" changing antennae for legs, "dark-body" affecting the colour of adults and "unfolded" affecting the folding and position of wings were found in T. turkestanica Meyer. The mutations "vermilion-eyes" affecting the colour of the eyes and "vestigial-wings" affecting the size and shape of the wings were found in T. evanescens Westwood. For each mutation, an atypical strain was constituted, and crosses between individuals with different mutations were preformed. The results were analyzed at the Fl and F2 generation. Each mutation is determined by one recessive allele at one locus and a strong linkage was found between "vestigial-wings" and "vermilion-eyes" alleles in T. evanesces. In T. turkestanica, the results between " fertileantennapedia" and "unfolded" individuals are contradictory for the two reciprocal crosses and the possibility of a gene linkage between the genes coding for these atypical phenotypes is discussed. A gene linkage was not detected in all other crosses.</t>
  </si>
  <si>
    <t>73-77</t>
  </si>
  <si>
    <t>60002144;60016253</t>
  </si>
  <si>
    <t>57210096985;7003806263</t>
  </si>
  <si>
    <t>Neto, Lu√≠s;Pintureau, Bernard</t>
  </si>
  <si>
    <t>France;Portugal</t>
  </si>
  <si>
    <t>Villeurbanne;Faro</t>
  </si>
  <si>
    <t>Institut National des Sciences Appliqu√©es de Lyon;Universidade do Algarve</t>
  </si>
  <si>
    <t>60016253;60002144</t>
  </si>
  <si>
    <t>Neto L.</t>
  </si>
  <si>
    <t>Inheritance of morphological mutations in Trichogramma</t>
  </si>
  <si>
    <t>2-s2.0-77952076756</t>
  </si>
  <si>
    <t>['waveguide axis', 'wave structure', 'wave antenna', 'symmetrically cut', 'polarized wave', 'genetic algorithms', 'finite number', 'dimensional model', 'corrugated flange', 'accurate two']</t>
  </si>
  <si>
    <t>The accurate two-dimensional mathematical model of radiation of the H-polarized wave from a waveguide with a corrugated flange has been developed. Grooves of arbitrary rectangular profile are symmetrically cut of about the waveguide axis. This structure can be considered as the two-dimensional model of the surface-wave antenna with a slow-wave structure having finite number of grooves. The problem of synthesis of the narrow beam width with given side lobe level has been solved with use of genetic algorithms. ¬© 2004 Begell House, Inc.</t>
  </si>
  <si>
    <t>35583866900;6507120305</t>
  </si>
  <si>
    <t>Kirilenko, A. A.;Steshenko, S. A.</t>
  </si>
  <si>
    <t>Kirilenko A.A.</t>
  </si>
  <si>
    <t>Optimization of a waveguide with a corrugated flange on the basis of genetic algorithms</t>
  </si>
  <si>
    <t>10.1615/TelecomRadEng.v61.i1.10</t>
  </si>
  <si>
    <t>2-s2.0-77958516511</t>
  </si>
  <si>
    <t>['voltage vector', 'vibrator surface', 'unknown coefficients', 'suggested approach', 'rigorous method', 'right part', 'results obtained', 'mentioned problem', 'matrix consisting', 'known ones', 'infinite set', 'generalized impedances', 'field zone', 'field calculation', 'cylindrical surface', 'currents flowing', 'current expansion', 'basic functions', 'algebraic equations']</t>
  </si>
  <si>
    <t>The problem of radiation of a non-symmetrical cylindrical vibrator of an arbitrary radius upon axially symmetric excitation is investigated by a rigorous method. The ground of the suggested approach is a representation of surface currents flowing on the vibrator as an expansion in basic functions of subdomains on the vibrator surface. The solution of the mentioned problem is reduced to an infinite set of algebraic equations for unknown coefficients of the current expansion with a matrix consisting of generalized impedances and voltage vector in a right part of the system. The currents flowing on the cylindrical surface were calculated and the comparison of results obtained with known ones was carried out. The formula for field calculation in far-field zone and the dependences of antenna input impedance versus frequency are given as well. ¬© 2004 Begell House, Inc.</t>
  </si>
  <si>
    <t>42-57</t>
  </si>
  <si>
    <t>Kochin, V. N.</t>
  </si>
  <si>
    <t>Institute of Radio Astronomy National Academy of Sciences of Ukraine</t>
  </si>
  <si>
    <t>Kochin V.</t>
  </si>
  <si>
    <t>Modeling a non-symmetrical vertical vibrator of finite thickness upon axially symmetric excitation</t>
  </si>
  <si>
    <t>10.1615/TelecomRadEng.v61.i1.50</t>
  </si>
  <si>
    <t>2-s2.0-77958537487</t>
  </si>
  <si>
    <t>['using green', 'slot antenna', 'radiation field', 'perfectly conducting', 'numerically studied', 'function approach', 'circular slot']</t>
  </si>
  <si>
    <t>Using Green's function approach, the radiation field of a circular slot in a hemispherical bulge extending above a plane infinite screen, both perfectly conducting, have been determined in the case of axially symmetric excitation. The conductivity and the directivity of the radiation are numerically studied with respect to changing geometrical parameters of the slot antenna. ¬© 2004 Begell House, Inc.</t>
  </si>
  <si>
    <t>285-291</t>
  </si>
  <si>
    <t>60002637;60002637</t>
  </si>
  <si>
    <t>6507210798;15069143000</t>
  </si>
  <si>
    <t>Penkin, Yu M.;Klimovich, R. I.</t>
  </si>
  <si>
    <t>National University of Pharmacy</t>
  </si>
  <si>
    <t>Penkin Y.</t>
  </si>
  <si>
    <t>Radiation characteristics of a slot antenna in a hemispherical bulge above a perfectly conducting screen</t>
  </si>
  <si>
    <t>10.1615/TelecomRadEng.v61.i4.20</t>
  </si>
  <si>
    <t>2-s2.0-77958551799</t>
  </si>
  <si>
    <t>['toroidal radio', 'different radii', 'absorbing coating']</t>
  </si>
  <si>
    <t>It is proposed calculation technique of a reflector antenna pattern which edge is covered with the toroidal radio-absorbing coating. The results of calculation of patterns for reflector antennas fitted with radar absorbing coatings of different radii and types are presented. ¬© 2004 Begell House, Inc.</t>
  </si>
  <si>
    <t>67-74</t>
  </si>
  <si>
    <t>60109880;60109880;60109880;60109880</t>
  </si>
  <si>
    <t>8345717900;57213687576;14024849200;57220835331</t>
  </si>
  <si>
    <t>Sukharevsky, O. I.;Vasilets, V. A.;Nechitaylo, S. V.;Orekhov, S. V.</t>
  </si>
  <si>
    <t>Ivan Kozhedub Kharkiv National Air Force University</t>
  </si>
  <si>
    <t>Sukharevsky O.I.</t>
  </si>
  <si>
    <t>Calculation of the side and back far-field zone radiation for reflector antennas with radio absorbing coating on edges</t>
  </si>
  <si>
    <t>10.1615/TelecomRadEng.v61.i1.70</t>
  </si>
  <si>
    <t>2-s2.0-77958575096</t>
  </si>
  <si>
    <t>['taking bearing', 'phase distributions', 'phase distribution', 'object decreases', 'near zone', 'makes possible', 'mainly caused', 'direction finder', 'complex shape', 'calculate errors', 'aerodynamic object', '20 meters']</t>
  </si>
  <si>
    <t>The methods which makes possible to calculate errors in taking bearing to an aerodynamic object of a complex shape are presented. The direction finder is located in a near zone of a scatterer. It is shown that the errors have been mainly caused by distortions in the amplitude-phase distribution of a field in the receiving antenna aperture. As the distance to an object decreases, angular deviations increase and may become considerable. The results of calculations of amplitude-phase distributions of the field in the aperture and the corresponding bearing errors for an airplane with a maximum cross size of 20 meters are represented. ¬© 2004 Begell House, Inc.</t>
  </si>
  <si>
    <t>60109880;60109880;60109880;60109880;60109880</t>
  </si>
  <si>
    <t>36620087800;36620696500;57213687576;14025074300;8345717900</t>
  </si>
  <si>
    <t>Barkhudaryan, N. V.;Vazhinsky, S. E.;Vasilets, V. A.;Sazonov, A. Z.;Sukharevsky, O. I.</t>
  </si>
  <si>
    <t>Barkhudaryan N.V.</t>
  </si>
  <si>
    <t>Mathematical simulation of the bearing process in the near zone of a complex extended object</t>
  </si>
  <si>
    <t>10.1615/TelecomRadEng.v61.i2.60</t>
  </si>
  <si>
    <t>2-s2.0-77958578749</t>
  </si>
  <si>
    <t>['wave method', 'results obtained', 'resonant frequency', 'resonance frequency', 'present model', 'better accuracy', 'based ensemble', 'accurate closed']</t>
  </si>
  <si>
    <t>Bandwidth | Equilateral triangular | Microstrip triangular patch | Resonance frequency</t>
  </si>
  <si>
    <t>The fast and accurate closed-form expressions based cavity model, is present to compute the resonance frequency and bandwidth of equilateral triangular microstrip antenna by using its equivalents rectangular patch. The computed results compare against the available experimental results, the results of full-wave method and results obtained by method of moment (MoM) based Ensemble. The present model has better accuracy than the full-wave method and Ensemble. The model is very fast and accounts all kind of losses in the resonant frequency. Copyright ¬© SBMO.</t>
  </si>
  <si>
    <t>22935760300;7401937908</t>
  </si>
  <si>
    <t>Nasimuddin, ;Verma, A. K.</t>
  </si>
  <si>
    <t>Nasimuddin</t>
  </si>
  <si>
    <t>Fast and accurate model for analysis of equilateral triangular patch antenna</t>
  </si>
  <si>
    <t>2-s2.0-84860277625</t>
  </si>
  <si>
    <t>['vsb transmitter', 'vsb system', 'vsb installations', 'tv transmitter', 'little distance', 'dtv installations', 'downlink vanishes', 'critical distance', 'atsc 8', '60 km', '22 km']</t>
  </si>
  <si>
    <t>ATSC 8-VSB | Critical distance | FDSS | Macrocell downlink capacity</t>
  </si>
  <si>
    <t>The FDSS macrocell downlink capacity is evaluated for macrocells that operate at the same frequency of the ATSC 8-VSB Digital TV station and that is nearby the DTV installations. It has been found that the cell capacity vanishes for a very little distance from the 8-VSB transmitter and that the critical distance is of 22 km from the 8-VSB transmitter. It has been shown that the critical distance increases with the increment of the effective transmitted power of the TV transmitter and with the increment of the TV transmitting antenna. Moreover, it has been noticed that the effect of the 8-VSB system is null at a distance of 60 km and that the downlink vanishes at the zone very near to the 8-VSB installations. Copyright ¬© SBMO.</t>
  </si>
  <si>
    <t>47-57</t>
  </si>
  <si>
    <t>FDSS downlink capacity in urban zone near ATSC 8-VSB digital video broadcasting installations</t>
  </si>
  <si>
    <t>2-s2.0-84860598701</t>
  </si>
  <si>
    <t>['rectangular cavity', 'precisely determine', 'network problem', 'located within', 'electromagnetic signal', 'antenna problem']</t>
  </si>
  <si>
    <t>We analyze a nonlinearly loaded dipole antenna which is located within a rectangular cavity and excited by an electromagnetic signal. The signal is composed from two different frequencies. In order to calculate the spectrum of the resulting electromagnetic field within the resonator we transform the antenna problem into a network problem. This requires to precisely determine the antenna impedance within the cavity. The resulting nonlinear equivalent network is solved by means of the harmonic balance technique. As a result the occurrence of low intermodulation frequencies within the spectrum is verified. ¬© 2004 Copernicus GmbH.</t>
  </si>
  <si>
    <t>57-62</t>
  </si>
  <si>
    <t>60018362;60018362;60018362</t>
  </si>
  <si>
    <t>6602518968;55827228300;7006773894</t>
  </si>
  <si>
    <t>Gronwald, F.;Blume, E.;Nitsch, J.</t>
  </si>
  <si>
    <t>Magdeburg</t>
  </si>
  <si>
    <t>Otto von Guericke University of Magdeburg</t>
  </si>
  <si>
    <t>Gronwald F.</t>
  </si>
  <si>
    <t>Computation of the frequency response of a nonlinearly loaded antenna within a cavity</t>
  </si>
  <si>
    <t>10.5194/ars-2-57-2004</t>
  </si>
  <si>
    <t>2-s2.0-84872590975</t>
  </si>
  <si>
    <t>['time variance', 'technology leading', 'synthetic channels', 'synthetic channel', 'specific traits', 'small number', 'simulating multi', 'scenario encountered', 'scattering clusters', 'scale fading', 'rician k', 'receiving antennas', 'precise representation', 'physical origins', 'moving scatterers', 'ilmprop comprises', 'ilmenau university', 'geometrical representation', 'environment surrounding', 'different parameters', 'correct positioning', 'complete collection', 'channel statistics', 'channel simulator', 'better understand', 'analysis shows']</t>
  </si>
  <si>
    <t>In this paper we propose a flexible geometrybased propagation model for wireless communications developed at Ilmenau University of Technology. The IlmProp comprises a geometrical representation of the environment surrounding the experiment and a precise representation of the transmitting and receiving antennas. The IlmProp is capable of simulating Multi-User MIMO scenarios and includes a complete collection of tools to analyze the synthetic channels. In order to assess the potentials as well as the limits of our channel simulator we reconstruct the scenario encountered in a recent measurement campaign at Ilmenau University of Technology leading to synthetic data sets similar to the ones actually measured. The measurements have been collected with the RUSK MIMO multi-dimensional channel sounder. From the comparisons of the two channel matrices it is possible to derive useful information to improve the model itself and to better understand the physical origins of small-scale fading. In particular the effects of the different parameters on the synthetic channel have been studied in order to assess the sensibility of the model. This analysis shows that the correct positioning of a small number of scatterers is enough to achieve frequency selectiveness as well as specific traits of the channel statistics. The size of the scattering clusters, the number of scatterers per cluster, and the Rician K-factor can be modified in order to tune the channel statistics at will. To obtain higher levels of time variance, moving scatterers or time dependent reflection coefficients must be introduced. ¬© 2004 Copernicus GmbH.</t>
  </si>
  <si>
    <t>117-126</t>
  </si>
  <si>
    <t>60030040;60030040;60030040</t>
  </si>
  <si>
    <t>55665924300;7005894536;36088030300</t>
  </si>
  <si>
    <t>Del Galdo, G.;Haardt, M.;Schneider, C.</t>
  </si>
  <si>
    <t>Ilmenau</t>
  </si>
  <si>
    <t>Technischen Universit√§t Ilmenau</t>
  </si>
  <si>
    <t>Del Galdo G.</t>
  </si>
  <si>
    <t>Geometry-based channel modelling of MIMO channels in comparison with channel sounder measurements</t>
  </si>
  <si>
    <t>10.5194/ars-2-117-2004</t>
  </si>
  <si>
    <t>2-s2.0-84882291494</t>
  </si>
  <si>
    <t>['screening attenuation', 'radiation resistance', 'paper describes', 'gtem cell', 'good agreement', 'cell port']</t>
  </si>
  <si>
    <t>This paper describes the determination of the screening attenuation with a GTEM cell. An analytical part gives the link between the voltage at the cell port and the total radiated power. The next section investigates the optimal cable setup in the cell. With a measurement of the common mode current on the cable and a simulation of the radiation resistance the loop antenna characteristic of the cable setup could be verified. It is shown that the use of ferrit cores decrease the difference between the maximum and the minimum screening attenuation. The determination of great screening attenuation could be improved with the use of N-type measurement cables. A comparison between this GTEM cell method and the standard methods shows a good agreement. ¬© 2004 Copernicus GmbH.</t>
  </si>
  <si>
    <t>60004935;60004935</t>
  </si>
  <si>
    <t>6701368452;6603761463</t>
  </si>
  <si>
    <t>Knobloch, A.;Garbe, H.</t>
  </si>
  <si>
    <t>Hannover</t>
  </si>
  <si>
    <t>Gottfried Wilhelm Leibniz Universit√§t Hannover</t>
  </si>
  <si>
    <t>Knobloch A.</t>
  </si>
  <si>
    <t>Screening attenuation of coaxial cables determined in GTEM-cells</t>
  </si>
  <si>
    <t>10.5194/ars-2-33-2004</t>
  </si>
  <si>
    <t>2-s2.0-84882405133</t>
  </si>
  <si>
    <t>309-333</t>
  </si>
  <si>
    <t>10.2528/PIER03073001</t>
  </si>
  <si>
    <t>2-s2.0-84887444203</t>
  </si>
  <si>
    <t>['useful signal', 'time domain', 'subsequent synthesis', 'standard facility', 'interference due', 'experimental results', 'discrete frequencies', 'antenna response', 'anechoic chamber']</t>
  </si>
  <si>
    <t>We consider a method of far-zone wideband antenna measurements performed at discrete frequencies with subsequent synthesis of the tested-antenna response in the time domain for separating the useful signal and interference due to scattering. Experimental results of a study of the scattered fields arising during the measurements of characteristics of centimeter-wave horn antennas on a standard facility in an anechoic chamber are presented.</t>
  </si>
  <si>
    <t>955-965</t>
  </si>
  <si>
    <t>Kalinin, A. V.</t>
  </si>
  <si>
    <t>Kalinin A.V.</t>
  </si>
  <si>
    <t>On the use of the multifrequency method for studying scattered fields during the antenna measurements in an anechoic chamber</t>
  </si>
  <si>
    <t>10.1007/s11141-005-0037-2</t>
  </si>
  <si>
    <t>2-s2.0-85031715978</t>
  </si>
  <si>
    <t>['without coding', 'time videoconferencing', 'standard modems', 'source separation', 'required compared', 'qam 64', 'lms algorithm', 'ionospheric channel', 'image transmitting', 'high rates', 'experimental results', 'collocated sensor', 'classical well', 'circular array', 'array processing', 'applications expected', 'antenna configurations']</t>
  </si>
  <si>
    <t>The aim of this paper is to present a high data rate transmission system through the ionospheric channel in the HF-band (3-30 MHz). The applications expected in this study are image transmitting and real-time videoconferencing. Very high rates are required compared to the standard modems. Therefore, an array processing is performed with a set of antennas whose spatial response differs from one another arranged in a circular array or in a collocated sensor. Synchronization (Zero Crossing Detector) and source separation (LMS algorithm) resort to classical well-tested techniques involving training sequences. Experimental results are presented for both antenna configurations. These techniques improve data rate, reaching 20 kbits/s within the 6 kHz bandwidth (QAM 64) without coding or interleaving.</t>
  </si>
  <si>
    <t>1145-1160</t>
  </si>
  <si>
    <t>2-3 SUPPL.</t>
  </si>
  <si>
    <t>60030553;60105585;60030553;60030553;60030553</t>
  </si>
  <si>
    <t>6506595777;56038759800;6602828031;6701846325;7006401497</t>
  </si>
  <si>
    <t>Perrine, Clency;Erhel, Yvon M.;Lemur, Dominique;Bertel, Louis;Bourdillon, Alain</t>
  </si>
  <si>
    <t>Rennes;Rennes</t>
  </si>
  <si>
    <t>Institut d‚Äô√âlectronique et des Technologies du num√©Rique;Universite de Rennes 1</t>
  </si>
  <si>
    <t>60105585;60030553</t>
  </si>
  <si>
    <t>Perrine C.</t>
  </si>
  <si>
    <t>A way to increase the bit rate in ionospheric radio links</t>
  </si>
  <si>
    <t>2-s2.0-8844236287</t>
  </si>
  <si>
    <t>['tissue fractions', 'supporting cells', 'serine protease', 'proximal zone', 'protease substrates', 'protease inhibitors', 'proliferation zone', 'olfactory tissue', 'olfactory organ', 'may include', 'least 40', 'lateral flagellum', 'lacks aesthetascs', 'immunoprecipitated using', 'examine directly', 'developmental axis', 'csp accounts', 'cell membranes', 'associated cells', 'aesthetascs sensilla']</t>
  </si>
  <si>
    <t>Aesthetasc | BApNA | Chemical senses | Chemoreception | Crustacea | Olfaction</t>
  </si>
  <si>
    <t>Several serine proteases and protease inhibitors have been identified in the crustacean olfactory organ, which is comprised of the lateral flagellum of the antennule and its aesthetascs sensilla that house olfactory receptor neurons and their supporting cells. The function of these proteases in the olfactory organ is unknown, but may include a role in perireception (e.g., odor activation or inactivation) or in the development or survival of olfactory receptor neurons. To examine directly the function of proteases in the olfactory organ of the Caribbean spiny lobster Panulirus argus, we used different tissue fractions from the lateral flagellum in an enzyme activity assay with a variety of protease substrates and inhibitors. Trypsin-like serine protease activity occurs throughout the lateral flagellum but is enriched in the cell membranes from aesthetascs. Cysteine-and metalloprotease activities also occur in olfactory tissue, but are more abundant in tissue fractions other than aesthetascs. To assess the contribution of one of the olfactory serine proteases-CUB-serine protease (Csp)-Csp was immunoprecipitated using an antibody; results with the remaining fraction suggest that Csp accounts for at least 40% of the total serine protease activity in the olfactory organ. The amount of total serine protease activity follows a developmental axis in the lateral flagellum. Total protease activity is lowest in the proximal zone, which lacks aesthetascs, and the proliferation zone, where olfactory receptor neurons and associated cells are born, and highest in aesthetascs of the distally-located senescence zone, which has the oldest olfactory tissue. ¬© 2004 Wiley Periodicals, Inc.</t>
  </si>
  <si>
    <t>377-391</t>
  </si>
  <si>
    <t>60012387;60012387;60012387</t>
  </si>
  <si>
    <t>57189601176;7103301231;7006809234</t>
  </si>
  <si>
    <t>Johns, Malcolm E.;Tai, Phang C.;Derby, Charles D.</t>
  </si>
  <si>
    <t>Georgia State University</t>
  </si>
  <si>
    <t>Johns M.E.</t>
  </si>
  <si>
    <t>Serine proteases in the spiny lobster olfactory organ: Their functional expression along a developmental axis, and the contribution of a CUB-serine protease</t>
  </si>
  <si>
    <t>10.1002/neu.20056</t>
  </si>
  <si>
    <t>2-s2.0-9144274058</t>
  </si>
  <si>
    <t>['vitro studies', 'vitro experiments', 'via ducts', 'transmitted realizes', 'standard deviation', 'sar distribution', 'rf exposure', 'results indicate', 'performed using', 'middle frequency', 'mean sar', 'main unit', 'located outside', 'large scale', 'large number', 'incubators reveals', 'incubator employing', 'humidity supplied', 'horn antenna', 'environmental control', 'downlink band', 'dielectric lens', 'culture room', 'culture fluid', 'culture dishes', 'culture conditions', 'culture case', 'cellular system', 'calculation method', 'anechoic chamber', 'air circulation', '72 h', '7 db', '59 %.', '5 db', '47 %.', '175 w', '139 w', '1 w']</t>
  </si>
  <si>
    <t>Dosimetry | In vitro | Radiofrequency | SAR | Temperature regulation</t>
  </si>
  <si>
    <t>A beam formed radiofrequency (RF) exposure-incubator employing a horn antenna, a dielectric lens, and a culture case in an anechoic chamber is developed for large scale in vitro studies. The combination of an open type RF exposure source and a culture case through which RF is transmitted realizes a uniform electric field (¬±1.5 dB) in a 300 √ó 300 mm area that accommodates 49 35 mm diameter culture dishes. This large culture dish area enables simultaneous RF exposure of a large number of cells or various cell lines. The RF exposure source operates at 2142.5 MHz corresponding to the middle frequency of the downlink band of the International Mobile Telecommunication 2000 (IMT-2000) cellular system. The dielectric lens, which has a gain of 7 dB, focuses RF energy in the direction of the culture case and provides a uniform electric field. The culture case is sealed and connected to the main unit for environmental control, located outside the anechoic chamber, via ducts. The temperature at the center of the tray, which contains the culture dishes in the culture room, is maintained at 37.0 ¬± 0.2 ¬∞C by air circulation. In addition, the appropriate CO2 density and humidity supplied to the culture case realizes stable long term culture conditions. Specific absorption rate (SAR) dosimetry is performed using an electric field measurement technique and the Finite Difference Time Domain (FDTD) calculation method. The results indicate that the mean SAR of the culture fluid at the bottom of the 49 (7 √ó 7 array) culture dishes used in the in vitro experiments is 0.175 W/kg for an antenna input power of 1 W and the standard deviation of the SAR distribution is 59%. When only 25 culture dishes (5 √ó 5 array) are evaluated, the mean SAR is 0.139 W/kg for the same antenna input power and the standard deviation of the SAR distribution is 47%. The proliferation of the H4 cell line in 72 h in a pair of RF exposure-incubators reveals that the culture conditions are equivalent to those of a common CO2 incubator. ¬© 2004 Wiley-Liss, Inc.</t>
  </si>
  <si>
    <t>599-606</t>
  </si>
  <si>
    <t>60025555;60025555;60025555;60025555;60031053;60014652;60033085</t>
  </si>
  <si>
    <t>35555425400;8833445700;6602815826;6602707745;6603347026;7102428761;7006705851</t>
  </si>
  <si>
    <t>Iyama, Takahiro;Ebara, Hidetoshi;Tarusawa, Yoshiaki;Uebayashi, Shinji;Sekijima, Masaru;Nojima, Toshio;Miyakoshi, Junji</t>
  </si>
  <si>
    <t>Aomori;Tokyo;Tokyo;Sapporo</t>
  </si>
  <si>
    <t>Hirosaki University;Mitsubishi Chemical Corporation;Nippon Telegraph and Telephone Corporation;Hokkaido University</t>
  </si>
  <si>
    <t>60033085;60031053;60025555;60014652</t>
  </si>
  <si>
    <t>Iyama T.</t>
  </si>
  <si>
    <t>Large scale in vitro experiment system for 2 GHz exposure</t>
  </si>
  <si>
    <t>10.1002/bem.20038</t>
  </si>
  <si>
    <t>2-s2.0-9244258625</t>
  </si>
  <si>
    <t>['utilizes radiation', 'senses radiation', 'rights reserved', 'radiation couples', 'predicted noise', 'planar antenna', 'physical quantity', 'particular pre', 'novel aspect', 'new concept', 'lower temperatures', 'induced changes', 'generally hampers', 'frequency read', 'frequency noise', 'equivalent power', 'electric noise', 'detector via', 'conventional detectors', 'bridge made', '13 whz']</t>
  </si>
  <si>
    <t>Current noise | Fluctuations | Superconducting direct detectors</t>
  </si>
  <si>
    <t>A new concept of a superconducting submillimeter detector is presented. The novel aspect is an implementation of electric noise, which generally hampers the performance of conventional detectors, as a physical quantity that itself senses radiation. The detector operates well below the superconducting transition temperature and utilizes radiation-induced changes in the current-dependence of high-frequency noise. Advantages of this approach are a high-frequency read-out avoiding flicker noise and a tuneable noise level that can be adjusted to a particular pre-amplifier. The detector is a nano-bridge made from a thin superconducting film. Radiation couples into the detector via a planar antenna. Predicted noise-equivalent power at 4K is 10-13 WHz-1/2 and is likely to improve at lower temperatures. ¬© 2004 Elsevier B.V. All rights reserved.</t>
  </si>
  <si>
    <t>85-89</t>
  </si>
  <si>
    <t>Semenov, Alexei D.</t>
  </si>
  <si>
    <t>Semenov A.</t>
  </si>
  <si>
    <t>Superconducting submillimeter direct detector using high-frequency current noise</t>
  </si>
  <si>
    <t>S0921453404012833</t>
  </si>
  <si>
    <t>10.1016/j.physc.2004.09.008</t>
  </si>
  <si>
    <t>2-s2.0-9544225068</t>
  </si>
  <si>
    <t>['without csi', 'transmitter knows', 'transmit antennas', 'theoretical results', 'term knowledge', 'small constant', 'recently shown', 'perfect csi', 'optimal eigenvectors', 'optimal eigenvalues', 'numerical simulations', 'miso systems', 'miso system', 'less capacity', 'input single', 'gain due', 'ergodic capacity', 'efficient algorithm', 'e .,', 'different types', 'csi ),', 'covariance knowledge', 'correlation properties', 'capacity loss']</t>
  </si>
  <si>
    <t>Beamforming | Capacity | Channel state information | Covariance feedback | Multiple-antenna systems | Power allocation | Spatial correlation</t>
  </si>
  <si>
    <t>We study the optimal transmission strategy of a multiple-input single-output (MISO) wireless communication link. The receiver has perfect channel state information (CSI), while the transmitter has different types of CSI, i.e., either perfect CSI, or no CSI, or long-term knowledge of the channel covariance matrix. For the case in which the transmitter knows the channel covariance matrix, it was recently shown that the optimal eigenvectors of the transmit covariance matrix correspond with the eigenvectors of the channel eovariance matrix. However, the optimal eigenvalues are difficult to compute. We derive a characterization of the optimum power allocation. Furthermore, we apply this result to provide an efficient algorithm which computes the optimum power allocation. In addition to this, we analyze the impact of correlation on the ergodic capacity of the MISO system with different CSI schemes. At first, we justify the belief that equal power allocation is optimal if the transmitter is uninformed and the transmit antennas are correlated. Next, we show that the ergodic capacity with perfect CSI and without CSI at the transmitter is Schur-concave, i.e., the more correlated the transmit antennas are, the less capacity is achievable. In addition, we show that the ergodic capacity with covariance knowledge at the transmitter is Schur-convex with respect to the correlation properties. These results completely characterize the impact of correlation on the ergodic capacity in MISO systems. Furthermore, the capacity loss or gain due to correlation is quantified. For no CSI and perfect CSI at the transmitter, the capacity loss due to correlation is bounded by some small constant, whereas the capacity gain due to correlation grows unbounded with the number of transmit antennas in the case in which transmitter knows the channel covariance matrix. Finally, we illustrate all theoretical results by numerical simulations. ¬© 2004 IEEE.</t>
  </si>
  <si>
    <t>3440-3453</t>
  </si>
  <si>
    <t>Optimal transmission strategies and impact of correlation in multiantenna systems with different types of channel state information</t>
  </si>
  <si>
    <t>10.1109/TSP.2004.837415</t>
  </si>
  <si>
    <t>2-s2.0-9744221228</t>
  </si>
  <si>
    <t>Ministry of Information and Communication</t>
  </si>
  <si>
    <t>MIC</t>
  </si>
  <si>
    <t>['weight vector', 'weight dimension', 'specific cases', 'sidelobe interference', 'output signal', 'new scheme', 'new method', 'mulling capability', 'interference ratio', 'conventional schemes', 'coherent interference', 'allows us', 'adaptive nulling']</t>
  </si>
  <si>
    <t>Adaptive arrays | Coherent interference suppression</t>
  </si>
  <si>
    <t>A new scheme for adaptive nulling in the presence of coherent interference is proposed that finds the weight vector using a nonsquare correlation matrix without spatial smoothing. Conventional schemes, which use square matrices, correspond to specific cases of the new method. It allows us to increase the dimension of the weight vector such that the mulling capability is enhanced. Theoretic performance analysis is made, showing that the output signal-to-interference ratio (SINR) of such a beamformer is proportional to the weight dimension for sidelobe interference. Simulation results confirm this. ¬© 2004 IEEE.</t>
  </si>
  <si>
    <t>3464-3469</t>
  </si>
  <si>
    <t>Improved adaptive nulling of coherent interference without spatial smoothing</t>
  </si>
  <si>
    <t>10.1109/TSP.2004.837420</t>
  </si>
  <si>
    <t>2-s2.0-9744275318</t>
  </si>
  <si>
    <t>['various designs', 'several dipoles', 'rights reserved', 'possible use', 'galactic background', 'frequency range', 'frequency array', 'dipole arms', 'approximately 1', '50 mhz', '2 wavelength']</t>
  </si>
  <si>
    <t>Antennas | HF | LOFAR | Solar radio astronomy | VHF</t>
  </si>
  <si>
    <t>are developing and testing active baluns and electrically short dipoles for possible use as the primary wide band receiving elements in the low-frequency array (LOFAR) for long wavelength radio astronomy. Several dipoles of various designs and dimensions have been built and tested. Their useful range occurs when the dipole arms are approximately 1/8 to one wavelength long and the feedpoint is less than 1/2 wavelength above ground. An eight-element NRL LOFAR test array (NLTA) interferometer has been built and fringes have been observed from the brightest celestial sources in the frequency range from 10 to 50 MHz. The antenna temperatures vary from about 10% to 100% of the average brightness temperature of the galactic background. With these parameters it is easy to make the amplifier noise levels low enough that final system temperature is dominated by the galactic background. ¬© 2004 Elsevier Ltd. All rights reserved.</t>
  </si>
  <si>
    <t>1351-1355</t>
  </si>
  <si>
    <t>60027271;60027271;60027271;60027271;60027271;60024185;100677717</t>
  </si>
  <si>
    <t>56433749900;7103008993;55975739400;22974664800;35560604800;7401459806;7006207508</t>
  </si>
  <si>
    <t>Stewart, K. P.;Hicks, B. C.;Ray, P. S.;Crane, P. C.;Kassim, N. E.;Bradley, R. F.;Erickson, W. C.</t>
  </si>
  <si>
    <t>United States;United States;Australia</t>
  </si>
  <si>
    <t>Washington, D.C.;Charlottesville;</t>
  </si>
  <si>
    <t>Naval Research Laboratory;National Radio Astronomy Observatory;Bruny Island Radio Spectrometer</t>
  </si>
  <si>
    <t>60027271;60024185;100677717</t>
  </si>
  <si>
    <t>Stewart K.P.</t>
  </si>
  <si>
    <t>LOFAR antenna development and initial observations of solar bursts</t>
  </si>
  <si>
    <t>S0032063304001357</t>
  </si>
  <si>
    <t>10.1016/j.pss.2004.09.014</t>
  </si>
  <si>
    <t>2-s2.0-9944255087</t>
  </si>
  <si>
    <t>['theoretical methods', 'solid state', 'reduced species', 'raman spectroscopy', 'otherwise explaining', 'mostly affected', 'molecules whereas', 'molecules seems', 'lumos ),', 'key factors', 'give rise', 'electronic structure', 'electrochemical features', 'central core', 'calculations regarding', 'calculations gives', 'bridged 1', 'branched poly', 'azulene arms', 'antennae systems', 'acetylenic spacers', 'acetylene bridges']</t>
  </si>
  <si>
    <t>A series of branched poly(6-azulenylethenyl)benzene derivatives consisting of a central benzene ring surrounded by acetylene-bridged 1,3-bis(n-hexyloxycarbonyl) azulene arms has been investigated by physical and theoretical methods. Their optical and electrochemical features have been explained with the help of calculations regarding their Œ† nature and extension of the lowest unoccupied molecular orbitals (LUMOs), the key factors that modulate their properties. The highest occupied molecular orbitals are located at the periphery of the molecules whereas their LUMOs also extend into the central core by which these molecules can be regarded as antennae systems. With an increase in the branching, the electronic structure of these molecules seems to be mostly affected at the level of the central phenyl core plus the acetylene bridges. The combination of Raman spectroscopy and calculations gives the possibility of analyzing particular geometrical and structural parameters otherwise hardly accessible by other techniques. Reduced species are characterized by double bond cumulated structures within the acetylenic spacers that give rise to a planarization of the molecules upon negative charging. Extensive intermolecular interactions, otherwise explaining their liquid crystalline behavior, both in solid state and in solution have been observed.</t>
  </si>
  <si>
    <t>18463-18471</t>
  </si>
  <si>
    <t>60003662;60003662;60003662;60033085;60008435</t>
  </si>
  <si>
    <t>7103327220;9637875500;24071669500;7404826492;35492990700</t>
  </si>
  <si>
    <t>Casado, Juan;Ortiz, Roc√≠o Ponce;Navarrete, Juan T.L√≥pez;Ito, Shunji;Morita, Noboru</t>
  </si>
  <si>
    <t>Japan;Japan;Spain</t>
  </si>
  <si>
    <t>Aomori;Sendai;Malaga</t>
  </si>
  <si>
    <t>Hirosaki University;Tohoku University;Universidad de M√°laga</t>
  </si>
  <si>
    <t>60033085;60008435;60003662</t>
  </si>
  <si>
    <t>Casado J.</t>
  </si>
  <si>
    <t>A practical spectroscopic and theoretical approach to study the electrochromism in molecular-based materials: The case of a family of dendrimerlike poly(6-azulenylethenyl)benzenes</t>
  </si>
  <si>
    <t>10.1021/jp047512a</t>
  </si>
  <si>
    <t>2-s2.0-10444248266</t>
  </si>
  <si>
    <t>['visible region', 'thorough investigation', 'solar spectrum', 'several nanoseconds', 'redoxactive transition', 'physicochemical properties', 'new class', 'metal centers', 'macrocyclic phthalocyanines', 'long lifetimes', 'initial photoexcitation', 'including electrochemisty', 'fullerene dyads', 'electron donor', 'electron acceptor', 'efficiently light', 'donor molecule', 'charge recombination', 'c 60', 'acceptor hybrids']</t>
  </si>
  <si>
    <t>A thorough investigation on the physicochemical properties, including electrochemisty and photophysics, of a new class of donor-acceptor hybrids, namely, phthalocyanine-fullerene dyads, consisting of free base la and zinc and copper complexes Ib and le, respectively, brings new insights into the stabilization of charge-separated radical ion pairs and the impact of redoxactive transition-metal centers on the photoperformance of macrocyclic phthalocyanines. In these dyads, the role of the phthalocyanines is twofold: First, it functions as an antenna (i.e., absorbing very efficiently light in the visible region of the solar spectrum) and, second, as a donor molecule-once photoexcited. The initial photoexcitation is succeeded by an ultrafast electron transfer largely due to the strong electronic coupling between electron donor (Pc) and electron acceptor (C 60) generating surprisingly long-lived radical ion pairs Pc ‚Ä¢+-C 60‚Ä¢- with lifetimes of several nanoseconds. Large driving forces for the charge recombination and small reorganization energies of the Pc-C 60 ensembles corroborate slow charge recombination dynamics, which, in turn, helps to rationalize the long lifetimes of Pc ‚Ä¢+-C 60‚Ä¢+.</t>
  </si>
  <si>
    <t>18485-18494</t>
  </si>
  <si>
    <t>60007259-60000765;60007259;60026796;60026796;60026796</t>
  </si>
  <si>
    <t>7006253024;6603722528;6602675415;7006480001;7007012322</t>
  </si>
  <si>
    <t>Guldi, Dirk M.;Zilbermann, Israel;Gouloumis, Andreas;V√°zquez, Purificati√≥n;Torres, Tom√°s</t>
  </si>
  <si>
    <t>Spain;United States;Germany</t>
  </si>
  <si>
    <t>Madrid;Notre Dame;Erlangen</t>
  </si>
  <si>
    <t>Universidad Aut√≥noma de Madrid;Notre Dame Radiation Laboratory;Friedrich-Alexander-Universit√§t Erlangen-N√ºrnberg</t>
  </si>
  <si>
    <t>60026796;60007259;60000765</t>
  </si>
  <si>
    <t>Guldi D.M.</t>
  </si>
  <si>
    <t>Metallophthalocyanines: Versatile electron-donating building blocks for fullerene dyads</t>
  </si>
  <si>
    <t>10.1021/jp047105z</t>
  </si>
  <si>
    <t>2-s2.0-10644239157</t>
  </si>
  <si>
    <t>['trace fossils', 'terminal brush', 'shrinkage cracks', 'segmented antennae', 'sediment along', 'rights reserved', 'radiating rays', 'pseudofossil manchuriophycus', 'pseudofossil aristophycus', 'presented material', 'positive epirelief', 'playa deposits', 'originated within', 'originated diagenetically', 'morphological features', 'lower triassic', 'lower buntsandstein', 'locally affected', 'like cluster', 'incertae sedis', 'grained sandstone', 'filled crack', 'feeding trace', 'epicontinental basins', 'efficient technique', 'compound locomotion', 'commonly linked', 'claystone interface', 'clay interface', 'burrow portions', 'bulbous extensions']</t>
  </si>
  <si>
    <t>Aristophycus | Buntsandstein, Germany | Compound trace fossil | Pseudofossils | Triassic</t>
  </si>
  <si>
    <t>Trace fossils and various sedimentary markings are preserved in positive epirelief on rippled sandstone beds in Lower Triassic (Lower Buntsandstein) playa deposits of Germany. They are commonly linked to sand-filled shrinkage cracks (pseudofossil Manchuriophycus) and originated within the sediment along a sandstone-claystone interface. Both the trace fossils and the markings are similar in appearance. A remarkable complex trace fossil consists of a backfilled main burrow with bulbous extensions and a terminal brush-like cluster of radiating rays. The responsible tracemaker seems to have been a highly specialized arthropod with segmented antennae to produce such a compound locomotion, resting and feeding trace. It has explored the sand-clay interface by moving through a sand-filled crack and has probed the sediment with a very efficient technique. All parts of the compound trace fossil are regarded as incertae sedis. During diagenesis, burrow portions, shrinkage cracks and micro-morphological features were locally affected by delicate dendroid sedimentary markings previously considered organic in origin. More likely, the presented material can be assigned to the pseudofossil Aristophycus, which originated diagenetically by sediment fluidization along the sand-clay interface. It can be regarded as an internal dewatering structure with horizontally oriented sand stringers, which seems to require physical properties typical of shallow marine environments and epicontinental basins with alternations of claystone and siltstone/fine-grained sandstone. ¬© 2004 Elsevier B.V. All rights reserved.</t>
  </si>
  <si>
    <t>87-97</t>
  </si>
  <si>
    <t>Palaeogeography, Palaeoclimatology, Palaeoecology</t>
  </si>
  <si>
    <t>100732115;60014059</t>
  </si>
  <si>
    <t>6602350013;6505867999</t>
  </si>
  <si>
    <t>Knaust, Dirk;Hauschke, Norbert</t>
  </si>
  <si>
    <t>Germany;Norway</t>
  </si>
  <si>
    <t>Halle;Stavanger</t>
  </si>
  <si>
    <t>Martin-Universit√§t Halle-Wittenberg;Geomodeling AS</t>
  </si>
  <si>
    <t>60014059;100732115</t>
  </si>
  <si>
    <t>Knaust D.</t>
  </si>
  <si>
    <t>Trace fossils versus pseudofossils in Lower Triassic playa deposits, Germany</t>
  </si>
  <si>
    <t>S0031018204004535</t>
  </si>
  <si>
    <t>10.1016/j.palaeo.2004.08.005</t>
  </si>
  <si>
    <t>2-s2.0-8444235138</t>
  </si>
  <si>
    <t>['unknown function', 'type strain', 'type cells', 'spectroscopic properties', 'significant similarity', 'relatively low', 'related genes', 'rc complex', 'pscd subunit', 'pscd shows', 'pscd led', 'photoreduction compared', 'page analysis', 'p840 ).', 'mutant cells', 'mediated nadp', 'less significant', 'less mutants', 'less mutant', 'insertional mutagenesis', 'growth rate', 'first report', 'evolutionary relationship', 'cyanobacterial photosystem', 'band corresponding', 'bacteriochlorophyll c', 'antenna pigments', 'antenna chlorosome']</t>
  </si>
  <si>
    <t>The PscD subunit in the homodimeric "type I" photosynthetic reaction center (RC) complex of the green sulfur bacterium Chlorobium tepidum was disrupted by insertional mutagenesis of its relevant pscD gene. This is the first report on the use of the direct mutagenic approach into the RC-related genes in green sulfur bacteria. The RC complex of C. tepidum is supposed to form a homodimer of two identical PscA subunits together with three other subunits: PscB (FA/FB-containing protein), PscC (cytochrome c z), and PscD. PscD shows a relatively low but significant similarity in its amino acid sequence to PsaD in the photosystem I of plants and cyanobacteria. We studied the biochemical and spectroscopic properties of a mutant lacking PscD in order to elucidate its unknown function. 1) The RC complex isolated from the mutant cells showed no band corresponding to PscD on SDS-PAGE analysis. 2) The growth rate of the PscD-less mutant was slower than that of the wild-type cells at low light intensities. 3) Time-resolved fluorescence spectra at 77 K revealed prolonged decay times of the fluorescence from bacteriochlorophyll c on the antenna chlorosome and from bacteriochlorophyll a on the Fenna-Matthews-Olson antenna protein in the mutant cells. The loss of PscD led to a much slower energy transfer from the antenna pigments to the special pair bacteriochlorophyll a (P840). 4) The mutant strain exhibited slightly less activity of ferredoxin-mediated NADP+ photoreduction compared with that in the wild-type strain. The extent of suppression, however, was less significant than that reported in the PsaD-less mutants of cyanobacterial photosystem I. The evolutionary relationship between PscD and PsaD was also discussed based on a structural homology modeling of the former.</t>
  </si>
  <si>
    <t>51122-51130</t>
  </si>
  <si>
    <t>60024322;60000264;60000264;60024322</t>
  </si>
  <si>
    <t>6603582535;24080752500;55684257100;7004600421</t>
  </si>
  <si>
    <t>Tsukatani, Yusuke;Miyamoto, Ryo;Itoh, Shigeru;Oh-oka, Hirozo</t>
  </si>
  <si>
    <t>Suita;Nagoya</t>
  </si>
  <si>
    <t>Osaka University;Nagoya University</t>
  </si>
  <si>
    <t>60024322;60000264</t>
  </si>
  <si>
    <t>Tsukatani Y.</t>
  </si>
  <si>
    <t>Function of a PscD subunit in a homodimeric reaction center complex of the photosynthetic green sulfur bacterium Chlorobium tepidum studied by insertional gene inactivation: Regulation of energy transfer and ferredoxin-mediated NADP&lt;sup&gt;+&lt;/sup&gt; reduction on the cytoplasmic side</t>
  </si>
  <si>
    <t>10.1074/jbc.M410432200</t>
  </si>
  <si>
    <t>2-s2.0-10944268718</t>
  </si>
  <si>
    <t>['method considers', 'good results', 'finite linear', 'dipole array', 'diffraction mode', 'coupling effects', 'antenna mode']</t>
  </si>
  <si>
    <t>Antenna and diffraction mode | Antenna array | Mutual coupling</t>
  </si>
  <si>
    <t>In this paper, a method to evaluate array patterns is presented. This method considers all the mutual-coupling effects, and assumes that the field of an element is the sum of two distinct modes: an antenna mode and a diffraction mode. Good results are obtained for a finite linear-dipole array. ¬© 2004 Wiley Periodicals, Inc.</t>
  </si>
  <si>
    <t>403-406</t>
  </si>
  <si>
    <t>60030553;60030553;60030553</t>
  </si>
  <si>
    <t>56636503000;6603795399;24722105800</t>
  </si>
  <si>
    <t>Letestu, Y.;Mahdjoubi, K.;Sharaiha, A.</t>
  </si>
  <si>
    <t>Mutual-coupling decomposition in antenna arrays</t>
  </si>
  <si>
    <t>10.1002/mop.20483</t>
  </si>
  <si>
    <t>2-s2.0-9144223184</t>
  </si>
  <si>
    <t>['sided flat', 'paper presents', 'ghz ism', 'feeding network', 'entire 2', 'dipole implementation', 'broad bandwidth', 'antenna element']</t>
  </si>
  <si>
    <t>ISM/FWA | Low-Q antenna | Printed dipole | Tapered balun | Wideband antenna</t>
  </si>
  <si>
    <t>This paper presents a wideband printed dipole-antenna element. The broad bandwidth is achieved by optimization of the feeding network, which is implemented as a microstrip tapered balun. The design is based on double-sided flat-dipole implementation. The prototype antenna exhibits a measured impedance bandwidth of 58% (VSWR &lt; 2), operating over the entire 2.4-GHz ISM and 3.6-GHz FWA bands. ¬© 2004 Wiley Periodicals, Inc.</t>
  </si>
  <si>
    <t>8647010800;6504060734;6602801919</t>
  </si>
  <si>
    <t>Vasiliadis, Theodore G.;Vaitsopoulos, Evangelos G.;Sergiadis, George D.</t>
  </si>
  <si>
    <t>Vasiliadis T.</t>
  </si>
  <si>
    <t>A wideband printed dipole antenna with optimized tapered feeding balun for ISM and FWA bands</t>
  </si>
  <si>
    <t>10.1002/mop.20495</t>
  </si>
  <si>
    <t>2-s2.0-9144232460</t>
  </si>
  <si>
    <t>['significantly perturbed', 'shorting plane', 'plane width', 'good agreement', 'frequency semi', 'fixed frequencies', 'feed dual', 'also presented']</t>
  </si>
  <si>
    <t>Dual-frequency | Microstrip antenna | Semi-circular | Shorting plane</t>
  </si>
  <si>
    <t>A single-layer and single-probe-feed dual-frequency semi-circular microstrip antenna with a shorting plane is presented. Compared with a circular microstrip antenna operating at fixed frequencies, a large area reduction can be obtained. By varying the shorting-plane width, the two resonant frequencies are significantly perturbed. Experimental and simulation impedance behaviors of a typical proposed antenna are given. Good agreement is achieved between them. Their measured radiation patterns are also presented. ¬© 2004 Wiley Periodicals, Inc.</t>
  </si>
  <si>
    <t>430-432</t>
  </si>
  <si>
    <t>7409644901;57199786286;36801348700</t>
  </si>
  <si>
    <t>Chen, Wenjun;Li, Binhong;Tao, Xie</t>
  </si>
  <si>
    <t>Compact dual-frequency semi-circular microstrip antenna</t>
  </si>
  <si>
    <t>10.1002/mop.20492</t>
  </si>
  <si>
    <t>2-s2.0-9144244976</t>
  </si>
  <si>
    <t>['wlan dual', 'wlan communication', 'wlan bands', 'wireless communications', 'uwb antenna', 'umts band', 'top edge', 'radiation characteristics', 'plate monopole', 'paper presents', 'operating bandwidth', 'mode operation', 'mobile communication', 'laptop display', 'laptop capable', 'frequencies across', 'easily cover', 'also presented', '5875 mhz', '5 ghz', '2484 mhz', '2170 mhz']</t>
  </si>
  <si>
    <t>Mobile antennas | Planar monopole antennas | Ultra-wideband (UWB) antennas</t>
  </si>
  <si>
    <t>This paper presents a study of an ultra-wideband (UWB) metal-plate monopole antenna applied to a laptop for wireless communications. The UWB antenna in this study is a metal-plate monopole of an inverted-L shape mounted at the top edge of the supporting metal frame for the laptop display. The UWB antenna shows an operating bandwidth of about 4.5 GHz (1890-6450 MHz), so that it easily cover the UMTS band (1920-2170 MHz) for mobile communication and the 2.4-GHz (2400-2484 MHz) and 5.2/5.8-GHz (5/50-5350/5725-5875 MHz) bands for WLAN communication. That is, the UWB antenna studied is suitable for application in a laptop capable of UMTS/WLAN dual-mode operation for wireless Internet access. The radiation characteristics for frequencies across the UMTS and WLAN bands are also presented. ¬© 2004 Wiley Periodicals, Inc.</t>
  </si>
  <si>
    <t>384-386</t>
  </si>
  <si>
    <t>35460663000;7102668395;7501612418</t>
  </si>
  <si>
    <t>Wong, Kin Lu;Chou, Liang Che;Chen, Hong Twu</t>
  </si>
  <si>
    <t>Ultra-wideband metal-plate monopole antenna for laptop application</t>
  </si>
  <si>
    <t>10.1002/mop.20478</t>
  </si>
  <si>
    <t>2-s2.0-9144252713</t>
  </si>
  <si>
    <t>['tilted l', 'substrate height', 'stable across', 'shaped probe', 'radiation pattern', 'average gain', '93 dbi']</t>
  </si>
  <si>
    <t>Patch antenna | Tilted L-probe feed | Wideband</t>
  </si>
  <si>
    <t>A wideband microstrip patch antenna with tilted L-probe is proposed and studied. Given a tilted L-shaped probe and substrate height of about 16.8% of the wavelength, a bandwidth of 37.1% is obtained in the design, and the in-band S11 parameter is improved. The radiation pattern is stable across the band and an average gain of 7.93 dBi is achieved. ¬© 2004 Wiley Periodicals, Inc.</t>
  </si>
  <si>
    <t>Wideband microstrip patch antenna with tilted L-probe feeding</t>
  </si>
  <si>
    <t>10.1002/mop.20476</t>
  </si>
  <si>
    <t>2-s2.0-9144264371</t>
  </si>
  <si>
    <t>['waveguide approach', 'via characteristics', 'using agilent', 'symmetry axis', 'reflection coefficient', 'reflected wave', 'paper proposes', 'new method', 'ground plane', 'frequency structure', 'field direction', 'design requirements', 'antenna reflectarray']</t>
  </si>
  <si>
    <t>Antenna arrays | Reflect arrays | Slotted microstrip antenna | Via</t>
  </si>
  <si>
    <t>This paper proposes a new method for designing a microstrip-antenna reflectarray. The array is a set of slotted rectangular microstrip antennas with one or two vias connected to the ground plane. Different techniques may be used to control the phase of the reflected wave, either by adjusting the via position along the symmetry axis of the patch (which is also the E-field direction of polarization) or by adjusting the radius of the via. The reflection coefficient in terms of via characteristics is computed by a waveguide approach (WGA) using Agilent's High-Frequency Structure-Simulator (HFSS) software. Three 1 √ó 18 elements reflectarrays in the X-band have been designed, realized, and tested. The measured reflectarray radiation patterns show that the main-beam steering agrees with the design requirements. ¬© 2004 Wiley Periodicals, Inc.</t>
  </si>
  <si>
    <t>60068756;60110693;60068756;60110693;60110693</t>
  </si>
  <si>
    <t>7003363059;6602886117;6602624122;6701836992;16050119900</t>
  </si>
  <si>
    <t>Meriah, S. M.;Cambiaggio, E.;Bendimerad, F. T.;Staraj, R.;Damiano, J. P.</t>
  </si>
  <si>
    <t>France;Algeria</t>
  </si>
  <si>
    <t>Nice;Tlemcen</t>
  </si>
  <si>
    <t>Universit√© C√¥te d'Azur;Universit√© Abou Bekr Belkaid Tlemcen</t>
  </si>
  <si>
    <t>60110693;60068756</t>
  </si>
  <si>
    <t>Meriah S.M.</t>
  </si>
  <si>
    <t>Design of reflectarrays using slotted microstrip antennas with via connecting to ground plane</t>
  </si>
  <si>
    <t>10.1002/mop.20471</t>
  </si>
  <si>
    <t>2-s2.0-9144265638</t>
  </si>
  <si>
    <t>['shape dipole', 'experimentally validated', 'equivalent circuit', '5 ghz']</t>
  </si>
  <si>
    <t>Equivalent circuit | Microstrip to slotline transition | Radiation pattern | V-shape dipole</t>
  </si>
  <si>
    <t>In this paper, a new feeding network for a V-shape dipole is presented. It is characterised by its simplicity and robustness. An equivalent circuit of the whole structure operating at 2.5 GHz is proposed and experimentally validated. ¬© 2004 Wiley Periodicals, Inc.</t>
  </si>
  <si>
    <t>60068764;60030553</t>
  </si>
  <si>
    <t>6508372965;7003723658</t>
  </si>
  <si>
    <t>El Haj Sleimen, M.;Himdi, M.</t>
  </si>
  <si>
    <t>Lebanon;France</t>
  </si>
  <si>
    <t>Beirut;Rennes</t>
  </si>
  <si>
    <t>Universit√© Saint-Joseph de Beyrouth;Universite de Rennes 1</t>
  </si>
  <si>
    <t>El Haj Sleimen M.</t>
  </si>
  <si>
    <t>A microstrip-to-slotline transition used to feed a v-shape dipole</t>
  </si>
  <si>
    <t>10.1002/mop.20491</t>
  </si>
  <si>
    <t>2-s2.0-9144270037</t>
  </si>
  <si>
    <t>['various comparisons', 'slot antenna', 'latter part', 'group earlier', 'fdtd method', 'current analysis']</t>
  </si>
  <si>
    <t>In this paper we present the analysis of some structures with complex curved boundary in slot antenna and microstrip transmission lines by using the Parallel Modified Locally Conformal Finite Difference Time Domain (P-MLC-FDTD) Method. The Conformal FDTD technique developed by our group earlier was extended in the current analysis. To show the accuracy of the MPI-based parallelization MLC-FDTD method, several simulated results are given in the latter part of the paper and various comparisons are made for such a demonstration.</t>
  </si>
  <si>
    <t>1321-1335</t>
  </si>
  <si>
    <t>55904699700;57199025128;7403280923</t>
  </si>
  <si>
    <t>Zhang, Y.;Song, J.;Liang, C. H.</t>
  </si>
  <si>
    <t>MPI-based parallelized locally conformal fdtd for modeling slot antennas and new periodic structures in microstrip</t>
  </si>
  <si>
    <t>10.1163/1569393042954974</t>
  </si>
  <si>
    <t>2-s2.0-9144222075</t>
  </si>
  <si>
    <t>BK 2003054</t>
  </si>
  <si>
    <t>['width vs', 'stratified orthogonal', 'stop band', 'related curves', 'profile antenna', 'orthogonal one', 'orthogonal gratings', 'normal incidence', 'gap characteristics', 'finite number', 'engineering design', 'electromagnetic waves', 'constitutive parameters', 'complete band', 'common polarization', 'arbitrary polarization']</t>
  </si>
  <si>
    <t>In this paper, the band-gap characteristics of 3-D EBG structure composed of stratified orthogonal or non-orthogonal dielectric gratings are analyzed. Though the complete band-gap for electromagnetic waves with arbitrary polarization and arbitrary propagation direction does not exist, a common polarization-independent broad band-gap for the normal incidence is found. These structures can be used as the substrate of printed or low-profile antenna. The related curves of stop band-width vs. geometric and constitutive parameters, and also 3 dB stop bandwidth vs. the finite number of layer are provided as valuable reference data for the engineering design. It is found that the performance of the non-orthogonal gratings is better than the orthogonal one.</t>
  </si>
  <si>
    <t>1347-1359</t>
  </si>
  <si>
    <t>60005244;60005244;60005244;60005244</t>
  </si>
  <si>
    <t>19933977000;7409424720;57199126037;57199892847</t>
  </si>
  <si>
    <t>Li, X. J.;Zhang, W. X.;Zheng, L. G.;Lu, P.</t>
  </si>
  <si>
    <t>The stratified dielectric gratings used AS 3-D EBG structure</t>
  </si>
  <si>
    <t>10.1163/1569393042954956</t>
  </si>
  <si>
    <t>2-s2.0-9144240475</t>
  </si>
  <si>
    <t>['two stages', 'strip dipoles', 'scanning scheme', 'rigorous full', 'radiation patterns', 'radiation efficiency', 'paper characterizes', 'mutual impedance', 'moment method', 'microstrip dipoles', 'investigated within', 'integrated antennas', 'input impedance', 'general problems', 'gap structures', 'first found', 'equation method', 'electromagnetic band', 'current distribution', 'antennas loaded', 'analytic array']</t>
  </si>
  <si>
    <t>Integrated antennas on electromagnetic band-gap structures have found many useful applications. This paper characterizes the properties of microstrip dipoles on a planar artificial periodic structure. A rigorous full-wave double vector-integral-equation method is used to determine the properties of microstrip dipoles including antenna gain, radiation patterns, and input impedance. Two stages of the moment method are required. The Green's function for a planar periodic structure is first found by solving a volume integral equation in conjunction with an analytic array-scanning scheme. This Green's function is implemented into another integral equation to find the current distribution over strip dipoles. The effects of periodic material layer to the antenna input impedance, mutual impedance, and radiation efficiency are investigated within the content of electromagnetic band-gap structures. The method is applicable to general problems of antennas loaded on an otherwise periodic structure.</t>
  </si>
  <si>
    <t>1373-1388</t>
  </si>
  <si>
    <t>Yang, Hung Yu David</t>
  </si>
  <si>
    <t>Analysis of microstrip dipoles on planar artificial periodic dielectric structures</t>
  </si>
  <si>
    <t>10.1163/1569393042954938</t>
  </si>
  <si>
    <t>2-s2.0-9144268375</t>
  </si>
  <si>
    <t>['zinc schiff', 'tpp2 -)', 'room temperature', 'nir emission', 'molecule increases', 'latter emitting', 'lanthanide ion', 'k2co3 solution', 'dilute hcl', 'bipy ),', 'basic 8', '7 ),', '5 ),', '4 ),', '2 ),', '1 ),']</t>
  </si>
  <si>
    <t>Dimerization of monoporphyrinate lanthanide complexes [Yb(Por)(H 2O)3]Cl, (Por = TTP2-, TMPP2- and TPP2-) in the presence of sterically hindered tripodal ligand, zinc Schiff-base, dilute HCl, K2CO3 solution, 4,4‚Ä≤-bipyridine (bipy), and basic 8-hydroxyquinaldine (HQ) solution was observed in CH2Cl2 at room temperature. Six neutral dimeric lanthanide porphyrinate complexes, [Yb(TTP)(Œº-OH)] 2(Œº-THF) (1), [Yb(TMPP)(Œº-OH)(H2O)]2 (2), [Yb(TPP)(Œº-OH)(Œº-H2O)]2 (4), [Yb(TMPP)(Œº-Cl) (H2O)]2 (5), [Yb(TMPP)(Œº-OH)]2(THF) (6) and [Yb(TPP)]2(Œº-OH)(Œº-Q) (7), were obtained. X-Ray diffraction studies showed that for the dimers, the two lanthanide ions were bridged by OH-, Cl- or H2O. Photoluminescent studies showed that the porphyrinate dianion acted as an antenna, transferred its absorbed visible energy to the lanthanide ion and enabled the latter emitting in the near-infrared (NIR) region. In general, the NIR emission is more intense for the dimers than for the monomers, and the NIR emission intensity decreases as the number of O-H oscillators present in the molecule increases.</t>
  </si>
  <si>
    <t>4064-4073</t>
  </si>
  <si>
    <t>60014347-60006106;60014347;60014347;60014347;60014347;60014347;60014347;60014347</t>
  </si>
  <si>
    <t>7402291630;8284072800;7006957679;55889948700;55667513200;7403972153;7404989771;7102792922</t>
  </si>
  <si>
    <t>He, Hongshan;Zhu, Xunjin;Hou, Anxin;Guo, Jianping;Wong, Wai Kwok;Wong, Wai Yeung;Li, King Fai;Cheah, Kok Wai</t>
  </si>
  <si>
    <t>;Quanzhou</t>
  </si>
  <si>
    <t>Hong Kong Baptist University;Huaqiao University</t>
  </si>
  <si>
    <t>60014347;60006106</t>
  </si>
  <si>
    <t>He H.</t>
  </si>
  <si>
    <t>Reactivity of aqua coordinated monoporphyrinate lanthanide complexes: Synthetic, structural and photoluminescent studies of lanthanide porphyrinate dimers</t>
  </si>
  <si>
    <t>10.1039/b410600h</t>
  </si>
  <si>
    <t>2-s2.0-10844276458</t>
  </si>
  <si>
    <t>['ventral palps', 'segment three', 'new species', 'new genus', 'longipalpa saltatrix', 'live animals', 'light microscopes', 'following characters', 'fixed material', 'compound chaetae', 'anchihaline cave']</t>
  </si>
  <si>
    <t>A new genus and species of the meiofaunal family Nerillidae is described from an anchihaline cave in Bermuda. The description is based on studies of live animals with dissecting and light microscopes, as well as studies of fixed material with light and scanning electron microscopy. Longipalpa saltatrix, new species, differs from all other nerillids by possessing a pair of extremely long latero-ventral palps on the prostomium and a pair of ciliated pygidial lobes. It is further characterized by the combination of the following characters: three very short dorsal prostomial antennae, eight chaetigerous body segments, single parapodial cirri from segment three to eight, compound chaetae, and hermaphroditism.</t>
  </si>
  <si>
    <t>346-362</t>
  </si>
  <si>
    <t>60005980;60072837;60020547</t>
  </si>
  <si>
    <t>6602366846;6602868841;7003379168</t>
  </si>
  <si>
    <t>Worsaae, Katrine;Sterrer, Wolfgang;Iliffe, Thomas M.</t>
  </si>
  <si>
    <t>Bermuda;United States;Denmark</t>
  </si>
  <si>
    <t>Flatts;College Station;Copenhagen</t>
  </si>
  <si>
    <t>Bermuda Aquarium, Museum &amp; Zoo;Texas A&amp;M University;Zoological Museum, Copenhagen</t>
  </si>
  <si>
    <t>60072837;60020547;60005980</t>
  </si>
  <si>
    <t>Worsaae K.</t>
  </si>
  <si>
    <t>Longipalpa saltatrix, a new genus and species of the meiofaunal family Nerillidae (Annelida: Polychaeta) from an anchihaline cave in Bermuda</t>
  </si>
  <si>
    <t>2-s2.0-11344274990</t>
  </si>
  <si>
    <t>['using neural', 'temporal correlations', 'temporal coordination', 'surround organization', 'strong relationship', 'stereotyped focus', 'spread across', 'spatially defined', 'spatial patterns', 'spatial extent', 'simultaneous recordings', 'recording positions', 'odorant class', 'odor dependent', 'nested architecture', 'interglomerular interactions', 'inhibitory activity', 'glomerular neuropil', 'glomerular activity', 'four zones', 'four classes', 'findings provide', 'facilitate discrimination', 'ensemble units', 'ensemble recording', 'ensemble provide', 'easily distinguished', 'different pattern', 'antennal lobe']</t>
  </si>
  <si>
    <t>Ensemble recording | Glomerulus | Odor discrimination | Olfaction | Spatiotemporal coding | Synchrony</t>
  </si>
  <si>
    <t>In the insect antennal lobe, odor discrimination depends on the ability of the brain to read neural activity patterns across arrays of uniquely identifiable olfactory glomeruli. Less is understood about the complex temporal dynamics and interglomerular interactions that underlie these spatial patterns. Using neural-ensemble recording, we show that the evoked firing patterns within and between groups of glomeruli are odor dependent and organized in both space and time. Simultaneous recordings from up to 15 units per ensemble were obtained from four zones of glomerular neuropil in response to four classes of odorants: pheromones, monoterpenoids, aromatics, and aliphatics. Each odor class evoked a different pattern of excitation and inhibition across recording zones. The excitatory response field for each class was spatially defined, but inhibitory activity was spread across the antennal lobe, reflecting a center-surround organization. Some chemically related odorants were not easily distinguished by their spatial patterns, but each odorant evoked transient synchronous firing across a uniquely different subset of ensemble units. Examination of 535 cell pairs revealed a strong relationship between their recording positions, temporal correlations, and similarity of odor response profiles. These findings provide the first definitive support for a nested architecture in the insect olfactory system that uses both spatial and temporal coordination of firing to encode chemosensory signals. The spatial extent of the representation is defined by a stereotyped focus of glomerular activity for each odorant class, whereas the transient temporal correlations embedded within the ensemble provide a second coding dimension that can facilitate discrimination between chemically similar volatiles.</t>
  </si>
  <si>
    <t>11108-11119</t>
  </si>
  <si>
    <t>57053671300;57213669759;7102653635</t>
  </si>
  <si>
    <t>Lei, Hong;Christensen, Thomas A.;Hildebrand, John G.</t>
  </si>
  <si>
    <t>Lei H.</t>
  </si>
  <si>
    <t>Spatial and temporal organization of ensemble representations for different odor classes in the moth antennal lobe</t>
  </si>
  <si>
    <t>10.1523/JNEUROSCI.3677-04.2004</t>
  </si>
  <si>
    <t>2-s2.0-10944223367</t>
  </si>
  <si>
    <t>['topped beams', 'proposed quasi', 'planar array', 'final pattern', 'desired footprint', '1246 elements']</t>
  </si>
  <si>
    <t>The proposed quasi-analytical method undertakes the shaping of a desired footprint as a composition of several (√ò-symmetric circular Taylor patterns exhibiting flat-topped beams. The final pattern is obtained after sampling the obtained circular aperture for circular grid planar arrays. A square and a rectangular footprint pattern, both radiated by a planar array with 1246 elements, demonstrate the performance of the technique.</t>
  </si>
  <si>
    <t>1565-1566</t>
  </si>
  <si>
    <t>57217764562;6701881810;7006865572;7202825573</t>
  </si>
  <si>
    <t>Rodriguez, J. A.;Trastoy, A.;Ares, F.;Moreno, E.</t>
  </si>
  <si>
    <t>Rodriguez J.A.</t>
  </si>
  <si>
    <t>Arbitrary footprint patterns obtained by circular apertures</t>
  </si>
  <si>
    <t>10.1049/el:20047233</t>
  </si>
  <si>
    <t>2-s2.0-11144290752</t>
  </si>
  <si>
    <t>['permittivity 4', 'impedance bandwidth', '6 ).', '5 ghz', '44 dbi', '41 dbi', '400 mhz', '2570 mhz', '2300 mhz']</t>
  </si>
  <si>
    <t>A printed compact dipole antenna for dual ISM band (2.44 and 5 GHz) is presented. The proposed antenna fed by using a 50 Œ© coaxial line occupies a volume of 15 √ó 40 √ó 1 mm3 (FR-4, permittivity 4.6). The impedance bandwidth for 10 dB return loss is about 400 MHz (from 2170 to 2570 MHz) at 2.4 GHz band and over 2300 MHz (from 4690 to beyond 7000 MHz) at 5 GHz band. The measured radiation gains range from 1.20 to 1.41 dBi at 2.4., GHz band and from 2.25 to 3. 44 dBi at 5 GHz band, respectively.</t>
  </si>
  <si>
    <t>1568-1569</t>
  </si>
  <si>
    <t>8600488500;7403231252;8600488200;8623754000</t>
  </si>
  <si>
    <t>Hwang, S. H.;Moon, J. I.;Kwak, W. I.;Park, S. O.</t>
  </si>
  <si>
    <t>Hwang S.H.</t>
  </si>
  <si>
    <t>Printed compact dual band antenna for 2.4 and 5 GHz ISM band applications</t>
  </si>
  <si>
    <t>10.1049/el:20046579</t>
  </si>
  <si>
    <t>2-s2.0-11144341522</t>
  </si>
  <si>
    <t>['tuning arms', 'measured results', 'l bands', 'glass antenna', 'genetic algorithm', 'average vswr']</t>
  </si>
  <si>
    <t>The design of a very simple, ultra-broadband, on-glass antenna for automobiles is described. A 250 Œ© impedance system is proposed and a loop-based antenna structure with tuning arms is optimised by a genetic algorithm. The measured results on a prototype antenna show an average VSWR of 1.61 in the UHF and L bands.</t>
  </si>
  <si>
    <t>1566-1568</t>
  </si>
  <si>
    <t>55763987400;7006018735;7202062608</t>
  </si>
  <si>
    <t>Kim, Y.;Noh, Y.;Ling, H.</t>
  </si>
  <si>
    <t>Design of ultra-broadband on-glass antenna with a 250 Œ© system impedance for automobiles</t>
  </si>
  <si>
    <t>10.1049/el:20046660</t>
  </si>
  <si>
    <t>2-s2.0-11144351785</t>
  </si>
  <si>
    <t>['two locations', 'rf communications', 'results show', 'resolution focusing', 'increased capacity', 'half wavelength', 'experimental transmission', 'electromagnetic waves', 'conjugate techniques', 'conjugate array', 'channel capacity', 'approximately one', 'achieve super', '45 ghz']</t>
  </si>
  <si>
    <t>The phase-conjugate techniques was used to achieve super-resolution focusing of electromagnetic waves in a multipath indoor environment at 2.45 Ghz. The techniques was used to direct independent signals to two locations, which was separated by approximately one-half wavelength. The increase in channel capacity can be achieved by an experimental transmission of a 1 Mbps signal over two channels using a four element phase-conjugate array. The results show that the technique is useful for rf communications with increased capacity.</t>
  </si>
  <si>
    <t>60027950;60027950</t>
  </si>
  <si>
    <t>6507511351;7006018680</t>
  </si>
  <si>
    <t>Henty, Benjamin E.;Stancil, Daniel D.</t>
  </si>
  <si>
    <t>Pittsburgh</t>
  </si>
  <si>
    <t>Carnegie Mellon University</t>
  </si>
  <si>
    <t>Henty B.</t>
  </si>
  <si>
    <t>Multipath-enabled super-resolution for rf and microwave communication using phase-conjugate arrays</t>
  </si>
  <si>
    <t>10.1103/PhysRevLett.93.243904</t>
  </si>
  <si>
    <t>2-s2.0-37649029077</t>
  </si>
  <si>
    <t>['simulated using', 'microstrip antenna', 'gps ),', 'genetic algorithm', 'field tests', 'dielectric material', 'basis functions', '57542 ghz']</t>
  </si>
  <si>
    <t>Using a genetic algorithm, we designed a microstrip antenna for the Global Position System (GPS), to be placed on the rear window glass of an automobile as a dielectric material. The antenna has right-hand circular polarization, near hemispherical coverage, and operates at the frequency of 1.57542 GHz. This antenna was simulated using the multiport network model (MNM)/method of moments (MoM: Rao, Wilton, Glisson (RWG) basis functions) and then fabricated and test. It is a square with sides of 3.6cm and a truncated corner size 0.55cm. The input voltage standing wave ratio and far field patterns were computed and measured. Satisfactory experimental results were obtained in field tests.</t>
  </si>
  <si>
    <t>1459-1470</t>
  </si>
  <si>
    <t>60032330;60022000;60032330;60032330;60032330</t>
  </si>
  <si>
    <t>37022172100;56659536400;7005148608;7102908851;57188926977</t>
  </si>
  <si>
    <t>Koo, J. C.;Shim, J.;Suh, T. I.;Bang, J. K.;Kim, H. T.</t>
  </si>
  <si>
    <t>Pohang;Busan</t>
  </si>
  <si>
    <t>Pohang University of Science and Technology;Pusan University of Foreign Studies</t>
  </si>
  <si>
    <t>60032330;60022000</t>
  </si>
  <si>
    <t>Koo J.</t>
  </si>
  <si>
    <t>Size optimization of a microstrip gps antenna for automobile glass with a genetic algorithm</t>
  </si>
  <si>
    <t>10.1163/1569393042954884</t>
  </si>
  <si>
    <t>2-s2.0-9744229891</t>
  </si>
  <si>
    <t>['upcm ),', 'uniform excitations', 'three types', 'theoretical results', 'sideband levels', 'range ratios', 'prototype 16', 'practical implementation', 'often one', 'high dynamic', 'experimental results', 'difficulties encountered', 'bpcm ).', 'additional degree']</t>
  </si>
  <si>
    <t>Low sidelobe antenna arrays usually require tapered excitations with very high dynamic-range ratios, which is often one of the difficulties encountered in practical implementation. By introducing an additional degree of freedom - time - in the design, time modulated antenna arrays have very low excitation dynamic-range ratios, even in the case of uniform excitations. In this paper, the feasibility of using different types of time modulation schemes to design low sidelobe time modulated linear arrays is discussed. The time modulation schemes examined in this study include variable aperture sizes (VAS), unidirectional phase center motion (UPCM), and bidirectional phase center motion (BPCM). It is shown that all three types of time modulation schemes can be used to synthesize a specific low sidelobe patterns, despite different array characteristics such as sideband levels and reduction in gain. Experimental results of a prototype 16-element printed dipole linear array confirmed the theoretical results.</t>
  </si>
  <si>
    <t>1443-1458</t>
  </si>
  <si>
    <t>10339818700;6507808867;55434064700</t>
  </si>
  <si>
    <t>Yang, S.;Can, Y. B.;Tan, P. K.</t>
  </si>
  <si>
    <t>Comparative study of low sidelobe time modulated linear arrays with different time schemes</t>
  </si>
  <si>
    <t>10.1163/1569393042954910</t>
  </si>
  <si>
    <t>2-s2.0-9744240909</t>
  </si>
  <si>
    <t>['weighting functions', 'transverse magnetic', 'transverse electric', 'incidence angle', 'grating structure', 'equivalent impedance', 'dimensional periodicity', 'chebyshev polynomials', 'analytical method', 'also addressed']</t>
  </si>
  <si>
    <t>A semi-analytical method for plane wave scattering by a two-dimensional (2D) non-planar, comb-like metallic grating with a one-dimensional periodicity is presented for both the transverse magnetic (TM) and transverse electric (TE) incident wave cases. The problem is reduced to a Cauchy-type singular integral equation for the magnetic (TM) and electric (TE) current jump across the vertical conducting strips. The singular integral equation is solved accurately using what is essentially a spectral domain moment method technique with Chebyshev polynomials as expansion and weighting functions. As an application, the equivalent impedance of the grating structure is calculated for situations where only the specularly reflected wave exists far from the structure. The condition under which the equivalent impedance becomes independent of the incidence angle is also addressed.</t>
  </si>
  <si>
    <t>1485-1504</t>
  </si>
  <si>
    <t>7404227275;57203176700</t>
  </si>
  <si>
    <t>Zhu, W. H.;McNamara, D. A.</t>
  </si>
  <si>
    <t>Zhu W.</t>
  </si>
  <si>
    <t>Electromagnetic scattering from a non-planar periodic conducting grating, and its equivalent surface impedance</t>
  </si>
  <si>
    <t>10.1163/1569393042954820</t>
  </si>
  <si>
    <t>2-s2.0-9744266670</t>
  </si>
  <si>
    <t>['technique could', 'synthetic interferometer', 'simulate long', 'one arm', 'frequency modulation', 'arbitrary length']</t>
  </si>
  <si>
    <t>A technique for simulating large optical path lengths by use of digital delay buffers is presented. This technique is used to generate a synthetic interferometer with one arm having an arbitrary length. The response of the interferometer to phase and frequency modulation is measured and found to be in agreement with predictions. This technique could be used to simulate long-baseline interferometric space missions such as the Laser Interferometer Space Antenna. ¬© 2004 Optical Society of America.</t>
  </si>
  <si>
    <t>2843-2845</t>
  </si>
  <si>
    <t>60013959;60013959;60013959;60013959;60006337</t>
  </si>
  <si>
    <t>8872658500;8593847300;56591913200;35227742300;7103220738</t>
  </si>
  <si>
    <t>Thorpe, James Ira;Cruz, Rachel Jean;Sankar, Shannon Reynier;Mueller, Guido;McNamara, Paul</t>
  </si>
  <si>
    <t>Gainesville;Greenbelt</t>
  </si>
  <si>
    <t>University of Florida;NASA Goddard Space Flight Center</t>
  </si>
  <si>
    <t>60013959;60006337</t>
  </si>
  <si>
    <t>Thorpe J.</t>
  </si>
  <si>
    <t>First step toward a benchtop model of the Laser Interferometer Space Antenna</t>
  </si>
  <si>
    <t>10.1364/OL.29.002843</t>
  </si>
  <si>
    <t>2-s2.0-10944226896</t>
  </si>
  <si>
    <t>['user bounds', 'user bound', 'ucci ).', 'transmit antennas', 'total number', 'time trellis', 'thereby equal', 'soft cancellation', 'second case', 'remaining ones', 'multiuser communications', 'multiuser case', 'latter one', 'intersymbol interference', 'input multiple', 'first case', 'division multiple', 'detected jointly', 'corresponding single', 'cochannel interference', 'cci ),', 'achieve single']</t>
  </si>
  <si>
    <t>Cochannel interference | Multiuser detection | Space-time codes | Turbo equalization</t>
  </si>
  <si>
    <t>Iterative multiuser detection in a single-carrier broadband multiple-input multiple-output (MIMO) system is studied in this paper. A minimum mean squared error (MMSE) low-complexity multiuser receiver is derived for space-division multiple-access (SDMA) space-time trellis-coded (STTrC) systems in frequency-selective fading channels. The receiver uses MMSE filtering to jointly detect several transmit antennas of the user of interest, while the interference from the undetected transmit antennas, cochannel interference (CCI), and intersymbol interference (ISI) are all cancelled by the soft cancellation. The performances of two extreme receiver cases are evaluated. In the first case, only one transmit antenna of the user of interest is detected at a time and the remaining ones are cancelled by soft cancellation. In the second case, all the transmit antennas are detected jointly. The comparison of the two cases shows improvement with the latter one, both in single-user and multiuser communications and in the presence of unknown cochannel interference (UCCI). It is further shown that in the multiuser case, the proposed receivers approach the corresponding single-user bounds. The number of receive antenna elements required to achieve single-user bound is thereby equal to the number of users and not to the total number of transmit antennas. ¬© 2004 Hindawi Publishing Corporation.</t>
  </si>
  <si>
    <t>309-321</t>
  </si>
  <si>
    <t>60001738;60001738;60001738</t>
  </si>
  <si>
    <t>6505770060;35570176700;7004091452</t>
  </si>
  <si>
    <t>Veselinovic, Nenad;Matsumoto, Tad;Juntti, Markku</t>
  </si>
  <si>
    <t>Veselinovic N.</t>
  </si>
  <si>
    <t>Iterative MIMO turbo multiuser detection and equalization for STTrC-coded systems with unknown interference</t>
  </si>
  <si>
    <t>10.1155/s1687147204406069</t>
  </si>
  <si>
    <t>2-s2.0-14944339613</t>
  </si>
  <si>
    <t>['various parameters', 'users within', 'users outside', 'transmit antennas', 'time coding', 'third scenario', 'theoretical results', 'system structure', 'second scenario', 'receive strategies', 'point link', 'numerical simulations', 'mimo system', 'main focus', 'kept fixed', 'intracell interference', 'interference models', 'interference acts', 'intercell interference', 'first scenario', 'error performance', 'different constraints', 'considered cell', 'channel properties', 'channel capacity', 'case noise', 'achievable capacity']</t>
  </si>
  <si>
    <t>MIMO channel capacity | Multiuser interference | Optimal transmission strategy | Worst-case noise</t>
  </si>
  <si>
    <t>The capacity of a cellular multiuser MIMO system depends on various parameters, for example, the system structure, the transmit and receive strategies, the channel state information at the transmitter and the receiver, and the channel properties. Recently, the main focus of research was on single-user MIMO systems, their channel capacity, and their error performance with space-time coding. In general, the capacity of a cellular multiuser MIMO system is limited by additive white Gaussian noise, intracell interference from other users within the cell, and intercell interference from users outside the considered cell. We study one point-to-point link, on which interference acts. The interference models the different system scenarios and various parameters. Therefore, we consider three scenarios in which the noise is subject to different constraints. A general trace constraint is used in the first scenario. The noise covariance matrix eigenvalues are kept fixed in the second scenario, and in the third scenario the entries on the diagonal of the noise covariance matrix are kept fixed. We assume that the receiver as well as the transmitter have perfect channel state information. We solve the corresponding minimax programming problems and characterize the worst-case noise and the optimal transmit strategy. In all scenarios, the achievable capacity of the MIMO system with worst-case noise is equal to the capacity of some MIMO system in which either the channels are orthogonal or the transmit antennas are not allowed to cooperate or in which no channel state information is available at the transmitter. Furthermore, the minimax expressions fulfill a saddle point property. All theoretical results are illustrated by examples and numerical simulations. ¬© 2004 Hindawi Publishing Corporation.</t>
  </si>
  <si>
    <t>273-285</t>
  </si>
  <si>
    <t>Jorswieck, E. A.;Boche, H.</t>
  </si>
  <si>
    <t>Jorswieck E.A.</t>
  </si>
  <si>
    <t>Performance analysis of capacity of MIMO systems under multiuser interference based on worst-case noise behavior</t>
  </si>
  <si>
    <t>10.1155/s1687147204406136</t>
  </si>
  <si>
    <t>2-s2.0-14944341663</t>
  </si>
  <si>
    <t>['paper presents', 'accurate approximation']</t>
  </si>
  <si>
    <t>Direction of arrival | Lagrange multiplier method | Robust array antenna | Taylor series approximation</t>
  </si>
  <si>
    <t>This paper presents an adaptive weight computation algorithm for a robust array antenna based on the sample matrix inversion technique. The adaptive array minimizes the mean output power under the constraint that the mean square deviation between the desired and actual responses satisfies a certain magnitude bound. The Lagrange multiplier method is used to solve the constrained minimization problem. An efficient and accurate approximation is then used to derive the fast and recursive computation algorithm. Several simulation results are presented to support the effectiveness of the proposed adaptive computation algorithm. ¬© 2004 Hindawi Publishing Corporation.</t>
  </si>
  <si>
    <t>2675-2683</t>
  </si>
  <si>
    <t>60025555;60024322</t>
  </si>
  <si>
    <t>55700629900;7004105896</t>
  </si>
  <si>
    <t>Yoshida, Tomoaki;Iiguni, Youji</t>
  </si>
  <si>
    <t>Nippon Telegraph and Telephone Corporation;Osaka University</t>
  </si>
  <si>
    <t>Yoshida T.</t>
  </si>
  <si>
    <t>An approximate algorithm for robust adaptive beamforming</t>
  </si>
  <si>
    <t>10.1155/S1110865704409068</t>
  </si>
  <si>
    <t>2-s2.0-14944344202</t>
  </si>
  <si>
    <t>['wireless channel', 'straightforwardly combined', 'severely degraded', 'serious shortcoming', 'sdma case', 'sdma ).', 'required quality', 'proposed technique', 'performance may', 'method provides', 'known imprecisely', 'imperfect knowledge']</t>
  </si>
  <si>
    <t>CDMA | Cellular system | Downlink beamforming | Power control | SDMA</t>
  </si>
  <si>
    <t>A serious shortcoming of current downlink power control methods is that their performance may be severely degraded when the downlink channel information is known imprecisely at the transmitter. In this paper, a computationally and implementationally simple centralized downlink power control method is proposed for cellular wireless communication systems using code division multiple access (CDMA) or space division multiple access (SDMA). Our method provides a substantially improved robustness against imperfect knowledge of the wireless channel by means of maintaining the required quality of service for the worst-case channel uncertainty. In the SDMA case, the proposed technique can be straightforwardly combined with any of the existing transmit beamforming methods. Simulation results validate substantial robustness improvements achieved by our approach. ¬© 2004 Hindawi Publishing Corporation.</t>
  </si>
  <si>
    <t>261-272</t>
  </si>
  <si>
    <t>60014264;60014264-60031828;60014264-60031828</t>
  </si>
  <si>
    <t>6603265709;6701498165;7006198109</t>
  </si>
  <si>
    <t>Biguesh, Mehrzad;Shahbazpanahi, Shahram;Gershman, Alex B.</t>
  </si>
  <si>
    <t>Robust downlink power control in wireless cellular systems</t>
  </si>
  <si>
    <t>10.1155/s1687147204406112</t>
  </si>
  <si>
    <t>2-s2.0-14944347522</t>
  </si>
  <si>
    <t>['upper bounds', 'upper bound', 'transmitter side', 'transmit beamformers', 'sum capacity', 'structural constraints', 'slotted system', 'shaped depending', 'performance metric', 'optimum scheduler', 'input multiple', 'different levels', 'antenna selection']</t>
  </si>
  <si>
    <t>Multiuser MIMO systems | Scheduling | Sum capacity | Transmit beamforming</t>
  </si>
  <si>
    <t>We investigate the problem of scheduling for the uplink of a time-slotted multiuser multiple-input multiple-output (MIMO) system with sum capacity as the performance metric. We first consider scheduling users' transmissions for fixed transmit beamformers. Upper bounds for the sum capacity of the time-slotted system with the optimum scheduler are found via relaxing a set of structural constraints. Next, we present a low-complexity scheduling algorithm that aims to approach the capacity's upper bound. The performance of the multislot multiuser MIMO system is a function of the users' transmit beamformers. In turn, the transmit beamformers can be shaped depending on the channel state information available at the transmitter. We investigate how the transmit beamformers should be chosen with different levels of feedback, and combine the proposed scheduling algorithm with antenna selection, eigen transmit beamforming, and perfectly controlled transmit beamforming models. We observe that as the available feedback level is increased, the performance of the scheduling algorithm approaches the upper bounds developed. In particular, a substantial sum capacity gain is attained when the individual channel state information is available at the transmitter side. ¬© 2004 Hindawi Publishing Corporation.</t>
  </si>
  <si>
    <t>286-296</t>
  </si>
  <si>
    <t>Time-slotted multiuser MIMO systems: Beamforming and scheduling strategies</t>
  </si>
  <si>
    <t>10.1155/s1687147204406057</t>
  </si>
  <si>
    <t>2-s2.0-14944349482</t>
  </si>
  <si>
    <t>['transmitted signal', 'transmit power', 'transmit antennas', 'receive antennas', 'primal problem', 'paper examines', 'optimum design', 'optimal synthesis', 'number nt', 'noise power', 'large dimensionality', 'lagrange multipliers', 'input multiple', 'fir zero', 'fir precoders', 'equalizes exactly', 'employing reduced', 'arises generically', 'also describe', 'accomplished suboptimally']</t>
  </si>
  <si>
    <t>Bezout identity | Equalizer | Lagrangian duality | Precoder | Quadratic optimization | Shaping sequence</t>
  </si>
  <si>
    <t>This paper examines the optimum design of FIR precoders or equalizers for multiple-input multiple-output (MIMO) frequency-selective wireless channels. For the case of a left-coprime FIR channel, which arises generically when the number nT of transmit antennas is larger than the number n R of receive antennas, the Bezout matrix identity can be employed to design an FIR MIMO precoder that equalizes exactly the channel at the transmitter. Similarly, for a right-coprime FIR channel, the Bezout identity yields an FIR zero-forcing MIMO equalizer. Unfortunately, Bezout precoders usually increase the transmit power, and Bezout equalizers tend to amplify the noise power. To overcome this problem, we describe in this paper a convex optimization technique for the optimal synthesis of MIMO FIR precoders subject to transmit power constraints, and of MIMO FIR equalizers with output noise power constraints. The synthesis problem reduces to the minimization of a quadratic objective function under convex quadratic inequality constraints, so it can be solved by employing Lagrangian duality. Instead of solving the primal problem, we solve the lower-dimensional dual problem for the Lagrange multipliers. When an FIR MIMO precoder has already been selected, we also describe a technique for adding a vector shaping sequence to the transmitted signal in order to reduce the transmit power. The selection of effective shaping sequences requires a search over a trellis of large dimensionality, which can be accomplished suboptimally by employing reduced-complexity search techniques. ¬© 2004 Hindawi Publishing Corporation.</t>
  </si>
  <si>
    <t>344-356</t>
  </si>
  <si>
    <t>60014439;60014439</t>
  </si>
  <si>
    <t>56137515600;57208766872</t>
  </si>
  <si>
    <t>Guo, Yongfang;Levy, Bernard C.</t>
  </si>
  <si>
    <t>Davis</t>
  </si>
  <si>
    <t>University of California, Davis</t>
  </si>
  <si>
    <t>Design of FIR precoders and equalizers for broadband MIMO wireless channels with power constraints</t>
  </si>
  <si>
    <t>10.1155/s1687147204406185</t>
  </si>
  <si>
    <t>2-s2.0-14944350335</t>
  </si>
  <si>
    <t>['transmitted signals', 'simultaneous transmission', 'receive beamforming', 'propose generalizations', 'multiuser multiple', 'iterations required', 'input multiple', 'forcing solutions', 'forcing solution', 'final solution', 'coordinated transmit', 'communication system', 'antenna arrays', 'additional degree']</t>
  </si>
  <si>
    <t>Beamforming | Downlink | MIMO | Multiuser | SDMA | Spatial multiplexing</t>
  </si>
  <si>
    <t>In the downlink of a multiuser multiple-input multiple-output (MIMO) communication system, simultaneous transmission to several users requires joint optimization of the transmitted signals. Allowing all users to have multiple antennas adds an additional degree of complexity to the problem. In this paper, we examine the case where a single base station transmits to multiple users using linear processing (beamforming) at each of the antenna arrays. We propose generalizations of several previous iterative algorithms for multiuser transmit beamforming that allow multiple antennas and multiple data streams for each user, and that take into account imperfect channel estimates at the transmitter. We then present a new hybrid algorithm that is based on coordinated transmit-receive beamforming, and combines the strengths of nonorthogonal iterative solutions with zero-forcing solutions. The problem of distributing power among the subchannels is solved by using standard bit-loading algorithms combined with the subchannel gains resulting from the zero-forcing solution. The result is a significant performance improvement over equal power distribution. At the same time, the number of iterations required to compute the final solution is reduced. ¬© 2004 Hindawi Publishing Corporation.</t>
  </si>
  <si>
    <t>236-247</t>
  </si>
  <si>
    <t>6603715985;55665154800</t>
  </si>
  <si>
    <t>Spencer, Quentin H.;Swindlehurst, A. Lee</t>
  </si>
  <si>
    <t>Spencer Q.H.</t>
  </si>
  <si>
    <t>A hybrid approach to spatial multiplexing in multiuser MIMO downlinks</t>
  </si>
  <si>
    <t>10.1155/s1687147204406100</t>
  </si>
  <si>
    <t>2-s2.0-14944365387</t>
  </si>
  <si>
    <t>['suboptimal solutions', 'simulated annealing', 'paper describes', 'optimum solution', 'optimization problem', 'multiuser scenario', 'frequency channel', 'comparative framework', 'channel responses', 'called multiple']</t>
  </si>
  <si>
    <t>Antenna arrays | Joint beamforming | MIMO systems | Multiuser systems | Orthogonal frequency division multiplexing | Simulated annealing</t>
  </si>
  <si>
    <t>This paper describes a multiuser scenario with several terminals acceding simultaneously to the same frequency channel. The objective is to design an optimal multiuser system that may be used as a comparative framework when evaluating other suboptimal solutions and to contribute to the already published works on this topic. The present work assumes that a centralized manager knows perfectly all the channel responses between all the terminals. According to this, the transmitters and receivers, using antenna arrays and leading to the so-called multiple-input-multiple-output (MIMO) channels, are designed in a joint beamforming approach, attempting to minimize the total transmit power subject to quality of service (QoS) constraints. Since this optimization problem is not convex, the use of the simulated annealing (SA) technique is proposed to find the optimum solution. ¬© 2004 Hindawi Publishing Corporation.</t>
  </si>
  <si>
    <t>210-221</t>
  </si>
  <si>
    <t>60007592;60007592-60016688;60007592-60016688</t>
  </si>
  <si>
    <t>Pascual-Iserte, Antonio;P√©rez-Neira, Ana I.;Lagunas, Miguel √Ångel</t>
  </si>
  <si>
    <t>An approach to optimum joint beamforming design in a MIMO-OFDM multiuser system</t>
  </si>
  <si>
    <t>10.1155/s1687147204406033</t>
  </si>
  <si>
    <t>2-s2.0-14944370631</t>
  </si>
  <si>
    <t>['uplink performance', 'uplink coverage', 'transmit diversity', 'system load', 'straightforward manner', 'significantly improved', 'results show', 'receive diversity', 'performance measures', 'mobile station', 'minor modifications', 'mimo techniques', 'mimo systems', 'mbps single', 'fast closed', 'achieve higher']</t>
  </si>
  <si>
    <t>MIMO | UTRA FDD uplink</t>
  </si>
  <si>
    <t>We study the uplink performance of MIMO systems in UTRA FDD using noise rise and system load as performance measures. Results show that the uplink coverage and capacity of the UTRA FDD mode are significantly improved by SIMO and MIMO techniques that require only minor modifications to existing 3GPP specifications. Receive diversity in base station increases coverage and capacity in a straightforward manner, but the gain from transmit diversity in mobile station is small because of the fast closed-loop power control, which is essential to CDMA uplink performance. However, multiple transmit antennas in the mobile can be used to achieve higher than 2-Mbps single-user data rates. ¬© 2004 Hindawi Publishing Corporation.</t>
  </si>
  <si>
    <t>297-308</t>
  </si>
  <si>
    <t>60098468-60103653;60098468;60098468;60103653;60012954</t>
  </si>
  <si>
    <t>7006268943;7801504966;6508150642;7003782620;55894394800</t>
  </si>
  <si>
    <t>H√§m√§l√§inen, Jyri;Pajukoski, Kari;Tiirola, Esa;Wichman, Risto;Ylitalo, Juha</t>
  </si>
  <si>
    <t>Espoo;Espoo;Oulu</t>
  </si>
  <si>
    <t>Aalto University;Nokia Networks;Oulun Yliopisto</t>
  </si>
  <si>
    <t>60103653;60098468;60012954</t>
  </si>
  <si>
    <t>H√§m√§l√§inen J.</t>
  </si>
  <si>
    <t>On the performance of multiuser MIMO in UTRA FDD uplink</t>
  </si>
  <si>
    <t>10.1155/s1687147204406161</t>
  </si>
  <si>
    <t>2-s2.0-14944378999</t>
  </si>
  <si>
    <t>['user separation', 'straightforward interpretation', 'stepwise optimal', 'spatially multiplex', 'spatial domain', 'rich capacity', 'ratio combiners', 'proposed scheme', 'processing complexity', 'paper proposes', 'paper coding', 'osdm ).', 'multiuser signals', 'multiuser scenario', 'mobile stations', 'main contribution', 'linear codec', 'iterative algorithm', 'input multiple', 'greatly reduce', 'error performance', 'downlink broadcast', 'division multiplexing', 'assuming single']</t>
  </si>
  <si>
    <t>Dirty-paper coding | Joint-channel diagonalization | MIMO | Multiuser communication | Orthogonal space-division multiplexing</t>
  </si>
  <si>
    <t>In contrast to dirty-paper coding (DPC) which is largely information theoretic, this paper proposes a linear codec that can spatially multiplex the multiuser signals to realize the rich capacity of multiple-input multiple-output (MIMO) downlink broadcast (point-to-multipoint) channels when channel state information (CSI) is available at the transmitter. Assuming single-stream (or single-mode) communication for each user, we develop an iterative algorithm, which is stepwise optimal, to obtain the multiuser antenna weights accomplishing orthogonal space-division multiplexing (OSDM). The steady state solution has a straightforward interpretation and requires only maximal-ratio combiners (MRC) at the mobile stations to capture the optimized spatial modes. Our main contribution is that the proposed scheme can greatly reduce the processing complexity (at least by a factor of the number of base station antennas) while maintaining the same error performance when compared to a recently published OSDM method. Intensive computer simulations show that the proposed scheme promises to provide multiuser diversity in addition to user separation in the spatial domain so that both diversity and multiplexing can be obtained at the same time for multiuser scenario. ¬© 2004 Hindawi Publishing Corporation.</t>
  </si>
  <si>
    <t>248-260</t>
  </si>
  <si>
    <t>60006541;60006541;60006541</t>
  </si>
  <si>
    <t>7402644862;7404759940;7402229975</t>
  </si>
  <si>
    <t>Pan, Zhengang;Wong, Kai Kit;Ng, Tung Sang</t>
  </si>
  <si>
    <t>Pan Z.</t>
  </si>
  <si>
    <t>Analysis of multiuser MIMO downlink networks using linear transmitter and receivers</t>
  </si>
  <si>
    <t>2-s2.0-14944386970</t>
  </si>
  <si>
    <t>['using low', 'thermal noise', 'solved numerically', 'noise spectrum', 'mechanical equation', 'loss mirrors', 'frequency stability', 'could explain', 'applied directly']</t>
  </si>
  <si>
    <t>The thermal noise from a rigid cavity based on mechanical loss measurement and direct numerical analysis of the system with the fluctuation dissipation theorem (FDT) was investigated. The mechanical equation of motion was solved numerically and the FDT was applied directly to get the thermal-noise spectrum. It was found that thermal motion fundamentally limits the line-width and could explain the world-highest level frequency stabilization results. It was suggested that using low-loss mirrors and a larger spot size may improve the frequency stability.</t>
  </si>
  <si>
    <t>7103186267;36111248700;7005711451</t>
  </si>
  <si>
    <t>Numata, Kenji;Kemery, Amy;Camp, Jordan</t>
  </si>
  <si>
    <t>Numata K.</t>
  </si>
  <si>
    <t>Thermal-noise limit in the frequency stabilization of lasers with rigid cavities</t>
  </si>
  <si>
    <t>10.1103/PhysRevLett.93.250602</t>
  </si>
  <si>
    <t>2-s2.0-42749099330</t>
  </si>
  <si>
    <t>['transmitted pulses', 'time resolution', 'thz pulses', 'theoretical predictions', 'teflon containing', 'optoelectronic antenna', 'observed low', 'dependent absorption', '105 mm']</t>
  </si>
  <si>
    <t>We report efficient direct optoelectronic generation of sub-ps-THz pulses on 50 Œ© coaxial transmission lines with a 330 Œºm diameter solid copper outer tube filled with Teflon containing the 80 Œºm diameter inner conductor. The transmitted pulses after propagating as much as 105 mm were measured at the end of the line with an optoelectronic antenna having sub-ps-time resolution. We observed low-loss, single transverse electromagnetic mode propagation with very little group velocity dispersion. The experimentally derived values for the frequency-dependent absorption are consistent with the theoretical predictions. ¬© 2004 American Institute of Physics.</t>
  </si>
  <si>
    <t>6092-6094</t>
  </si>
  <si>
    <t>60006514-60013361;60006514</t>
  </si>
  <si>
    <t>7003831458;7005233382</t>
  </si>
  <si>
    <t>Jeon, Tae In;Grischkowsky, D.</t>
  </si>
  <si>
    <t>Busan;Stillwater</t>
  </si>
  <si>
    <t>Korea Maritime and Ocean University;Oklahoma State University</t>
  </si>
  <si>
    <t>60013361;60006514</t>
  </si>
  <si>
    <t>Jeon T.I.</t>
  </si>
  <si>
    <t>Direct optoelectronic generation and detection of sub-ps-electrical pulses on sub-mm-coaxial transmission lines</t>
  </si>
  <si>
    <t>10.1063/1.1839645</t>
  </si>
  <si>
    <t>2-s2.0-20444470330</t>
  </si>
  <si>
    <t>['wideband antenna', 'radiation patterns', 'proposed antenna', 'operating band', 'measured results', 'ground plane', 'ghz band', 'foam layer', 'fabricated antenna', 'chz band', '94 ghz', '825 ghz', '725 ghz', '35 ghz', '25 dbi']</t>
  </si>
  <si>
    <t>5-GHz band | Arrow-shaped microstrip patch antenna | Wideband | WLAN</t>
  </si>
  <si>
    <t>In this paper, an arrow-shaped microstrip patch antenna is designed, fabricated, and measured for a 5-GHz band wireless local area network (WLAN) application. The geometry of our proposed antenna is suitable for the wideband antenna in the 5-GHz band. To obtain sufficient bandwidth in the operating band, a foam layer is inserted between the ground plane and the substrate. A coaxial probe source is used. The measured results for the bandwidth and radiation patterns are obtained, with the result of the fabricated antenna (4.79-5.94 GHz) satisfying the conditions of the VSWR &lt; 2.0 in the 5-CHz band (5.15-5.35 GHz, 5.470-5.725 GHz, 5.725-5.825 Ghz, 5.725-5.925 GHz), and a gain of 5.02-7.25 dBi and a broad radiation pattern are achieved. ¬© 2004 Wiley Periodicals. Inc.</t>
  </si>
  <si>
    <t>60028876;60028876;60028876;60094589;60028876</t>
  </si>
  <si>
    <t>7202751763;7403587184;7403325394;36728340100;55427670400</t>
  </si>
  <si>
    <t>Ju, Jeong Min;Yoon, Joong Han;Ko, Sung Won;Kang, Moon Gyu;Kwak, Kyung Sup</t>
  </si>
  <si>
    <t>Ju J.</t>
  </si>
  <si>
    <t>Fabrication and measurement of an arrow-shaped microstrip patch antenna in the 5-GHz band</t>
  </si>
  <si>
    <t>10.1002/mop.20516</t>
  </si>
  <si>
    <t>2-s2.0-9744221199</t>
  </si>
  <si>
    <t>['station antennas', 'station antenna', 'prospective antenna', 'possibly lead', 'experimental investigations', '5 wavelength']</t>
  </si>
  <si>
    <t>Artificial lens | Capacitive loading | Half-wavelength dipole | Wire array</t>
  </si>
  <si>
    <t>In this paper, we present the results of numerical and experimental investigations of a prospective antenna which can he used, for example, as a base-station antenna in cellular telecommunication systems. The antenna is a half-wavelength dipole surrounded by periodically arranged capacitively loaded wires. Its operation is based on the recently suggested principle of the wire-medium artificial lens. The development of this concept can possibly lead to the design of compact (0.2-0,5 wavelength in diameter) electrically controllable base-station antennas. ¬© 2004 Wiley Periodicals, Inc.</t>
  </si>
  <si>
    <t>467-469</t>
  </si>
  <si>
    <t>60002952;60002952;60002952</t>
  </si>
  <si>
    <t>8677369100;35572352400;7005479476</t>
  </si>
  <si>
    <t>Ikonen, Pekka;Simovski, Constantin;Tretyakov, Sergei</t>
  </si>
  <si>
    <t>Helsinki</t>
  </si>
  <si>
    <t>Helsingin Yliopisto</t>
  </si>
  <si>
    <t>Ikonen P.</t>
  </si>
  <si>
    <t>Compact directive antennas with a wire-medium artificial lens</t>
  </si>
  <si>
    <t>10.1002/mop.20503</t>
  </si>
  <si>
    <t>2-s2.0-9744229284</t>
  </si>
  <si>
    <t>['without degrading', 'radiation patterns', 'one conventional', 'electric length', 'closely related', 'area reduction', '77 ghz']</t>
  </si>
  <si>
    <t>DGS | DMS | Patch antenna | Photonic bandgap</t>
  </si>
  <si>
    <t>A defected microstrip structure (DMS) is proposed to reducing the size of a rectangular patch antenna by increasing its electric length, without degrading its performance. To illustrate thin advantage, one conventional and one proposed defected patch antenna were developed and measured at 1.77 GHz. The simulated and measured results concerning the radiation patterns and bandwidth of both antennas are very closely related, but the proposed defected antenna achieves 22% of total-area reduction. ¬© 2004 Wiley Periodicals, Inc.</t>
  </si>
  <si>
    <t>481-484</t>
  </si>
  <si>
    <t>60017323;60017323;60014313;60002708;60002708;60017323</t>
  </si>
  <si>
    <t>8238765700;6603303251;6505948757;6602226381;6508301954;6505577395</t>
  </si>
  <si>
    <t>Tirado-M√©ndez, Jose Alfredo;Jard√≥n-Aguilar, Hildeberto;Iturbide-S√°nchez, Flavio;Garcia-Ruiz, Israel;Molina-Lopez, Victoria;Acevo-Herrera, Rene</t>
  </si>
  <si>
    <t>Mexico;United States;Mexico</t>
  </si>
  <si>
    <t>Mexico City;Amherst MA;Queretaro</t>
  </si>
  <si>
    <t>Centro de Investigacion y de Estudios Avanzados;University of Massachusetts Amherst;Centro Nacional de Metrologia, Mexico</t>
  </si>
  <si>
    <t>60017323;60014313;60002708</t>
  </si>
  <si>
    <t>Tirado-M√©ndez J.</t>
  </si>
  <si>
    <t>A proposed defected microstrip structure (DMS) behavior for reducing rectangular patch antenna size</t>
  </si>
  <si>
    <t>10.1002/mop.20508</t>
  </si>
  <si>
    <t>2-s2.0-9744231435</t>
  </si>
  <si>
    <t>['two sides', 'printed inverted', 'monopole antenna', 'experimental results', 'dielectric substrate', 'coupled feed', 'constructed prototypes']</t>
  </si>
  <si>
    <t>Antennas | Printed inverted-f antennas | Printed monopole antennas</t>
  </si>
  <si>
    <t>A printed inverted-F monopole antenna excited using a microstrip-coupled feed is presented. The monopole antenna and the microstrip-coupled feed are printed on two sides of a dielectric substrate. The microstrip-coupled feed comprises a 50Œ© microstrip feed-tine and an open-ended microstrip section for coupling the signal to the monopole antenna. Two promising arrangements of the microstrip-coupled feed using a simple microstrip section and an L-shaped microstrip section are demonstrated. The experimental results of the constructed prototypes for operating in the 2.4-GHz WLAN band are presented. ¬© 2004 Wiley Periodicals, Inc.</t>
  </si>
  <si>
    <t>470-472</t>
  </si>
  <si>
    <t>7402819936;35460663000;25960688900;7404915703</t>
  </si>
  <si>
    <t>Su, Chih Ming;Wong, Kin Lu;Chen, Wen Shyang;Cheng, Yuan Tung</t>
  </si>
  <si>
    <t>A microstrip-coupled printed inverted-f monopole antenna</t>
  </si>
  <si>
    <t>10.1002/mop.20504</t>
  </si>
  <si>
    <t>2-s2.0-9744232208</t>
  </si>
  <si>
    <t>['wave solutions', 'mutual impedance', 'mutual admittance', 'multiconductor transmission', 'modeling silicon', 'length line', 'good agreement', 'form expressions', 'coupling parameters', 'accurately expressed', 'accurate closed']</t>
  </si>
  <si>
    <t>Closed-form expressions | Line parameters | On-chip interconnects | Silicon substrate</t>
  </si>
  <si>
    <t>In this paper, novel and accurate closed-form expressions are proposed which represent the per-unit-length line-coupling parameters (mutual impedance and mutual admittance) of coupled on-chip microstrip interconnects on lossy silicon substrate. The frequency-dependent mutual admittance is accurately expressed in the fully closed form, based on a conformal mapping approach, while the frequency-dependent mutual impedance is described by a very simple formula associated with a complex image method. The closed-form expressions are shown to be in good agreement with the full-wave solutions, and thus can be implanted into the multiconductor transmission-line (MTL) equations for modeling silicon-based integrated circuits. ¬© 2004 Wiley Periodicals, Inc.</t>
  </si>
  <si>
    <t>495-498</t>
  </si>
  <si>
    <t>Chiu, Cheng Nan</t>
  </si>
  <si>
    <t>Closed-form expressions for the line-coupling parameters of coupled on-chip interconnects on lossy silicon substrate</t>
  </si>
  <si>
    <t>10.1002/mop.20513</t>
  </si>
  <si>
    <t>2-s2.0-9744239592</t>
  </si>
  <si>
    <t>['wideband ground', 'uwb gpr', 'spatial resolution', 'reflected signals', 'penetrating radar', 'impulse waveform', 'image processing', 'good depth', 'compact ultra', 'buried targets']</t>
  </si>
  <si>
    <t>Compact monopole antenna | Ground-penetrating radar (GPR) | Ultra-wideband (UWB)</t>
  </si>
  <si>
    <t>A compact ultra-wideband ground-penetrating radar (UWB GPR) using an impulse waveform is developed. A proper impulse generator is designed and then a novel compact UWB monopole antenna is developed for transmitting the impulse and receiving the reflected signals. For visualization of buried targets, image processing is performed. For verification, a UWB GPR prototype is built. The experimental results show that the system has very good depth and spatial resolution. ¬© 2004 Wiley Periodicals, Inc.</t>
  </si>
  <si>
    <t>521-524</t>
  </si>
  <si>
    <t>60068700;60068700;60016912</t>
  </si>
  <si>
    <t>57190924625;56266619400;7601569193</t>
  </si>
  <si>
    <t>Kirn, Kwan Ho;Park, Young Jln;Park, Han Kyu</t>
  </si>
  <si>
    <t>Korea Electrotechnology Research Institute;Yonsei University</t>
  </si>
  <si>
    <t>60068700;60016912</t>
  </si>
  <si>
    <t>Kirn K.H.</t>
  </si>
  <si>
    <t>Development of ground-penetrating image radar using a novel compact ultra-wideband monopole antenna</t>
  </si>
  <si>
    <t>10.1002/mop.20522</t>
  </si>
  <si>
    <t>2-s2.0-9744244290</t>
  </si>
  <si>
    <t>['phase difference', 'novel topology', 'large beamwidth', 'classical topologies']</t>
  </si>
  <si>
    <t>Circular polarizfltion | Compact antennas | Fractal</t>
  </si>
  <si>
    <t>A novel topology for compact circularly polarized antennas is proposed. The cross-shaped fractal antenna (CSFA) consists of two identical prefractal dipoles that are excited with a 90¬∞ time-phase difference between them. Such an antenna significantly reduces the spacefilling, compared to classical topologies, and radiates excellent circularly polarized fields over a large beamwidth. ¬© 2004 Wiley Periodicals, Inc.</t>
  </si>
  <si>
    <t>518-521</t>
  </si>
  <si>
    <t>60027245;60027245;60028112</t>
  </si>
  <si>
    <t>6508102339;57204245978;7006406720</t>
  </si>
  <si>
    <t>Abdlllah, M. Ben;Pascal, O.;Aubert, H.</t>
  </si>
  <si>
    <t>ENSEEIHT Ecole Nationale Sup√©rieure d'Electrotechnique, d'Electronique, d'Informatique, d'Hydraulique et des T√©l√©communications;Universite Paul Sabatier Toulouse III</t>
  </si>
  <si>
    <t>60028112;60027245</t>
  </si>
  <si>
    <t>Abdlllah M.</t>
  </si>
  <si>
    <t>Cross-shaped fractal antenna: A compact circularly polarized radiating element</t>
  </si>
  <si>
    <t>10.1002/mop.20521</t>
  </si>
  <si>
    <t>2-s2.0-9744256283</t>
  </si>
  <si>
    <t>['probe shift', 'operating band', 'multiple u', 'measured result', 'ground plane', 'ghz band', '955 ghz', '725 ghz', '35 ghz', '28 dbi']</t>
  </si>
  <si>
    <t>5-GHz band | Probe position | U-shaped slot microstrip patch antenna | WLAN</t>
  </si>
  <si>
    <t>In this study, a multiple U-shaped slot microstrip patch antenna for application in the 5-GHz band is designed and fabricated. To obtain sufficient bandwidth in the operating band, foam is inserted between the substrate and ground plane, a coaxial probe source is used, and the position of the probe shift is adjusted from the center to the left. The measured result (5.02-5.955 GHz) of the fabricated antenna satisfies the conditions of VSWR &lt; 2.0 in 5-GHz band (5.15-5.35 GHz, 5.47-5.725 GHz, and 5.725-5.825 GHz): gain of 3.88-9.28 dBi and broad radiation pattern. ¬© 2004 Wiley Periodicals, Inc.</t>
  </si>
  <si>
    <t>60028876;60028876;60028876;60028876;60028876</t>
  </si>
  <si>
    <t>7202751763;57217742260;7403587184;7403325394;55427670400</t>
  </si>
  <si>
    <t>Ju, Jeong Min;Jeong, Gyey Teak;Yoon, Joong Han;Ko, Sung Won;Kwak, Kyung Sup</t>
  </si>
  <si>
    <t>Incheon</t>
  </si>
  <si>
    <t>Inha University</t>
  </si>
  <si>
    <t>Ju J.M.</t>
  </si>
  <si>
    <t>Design of multiple U-shaped slot microstrip patch antenna for 5-GHz band wlans</t>
  </si>
  <si>
    <t>10.1002/mop.20510</t>
  </si>
  <si>
    <t>2-s2.0-9744256285</t>
  </si>
  <si>
    <t>['proposed antenna', 'ground plane', 'compact dual', 'antenna consists']</t>
  </si>
  <si>
    <t>Bandwidth | Microstrip antenna | Mobile antenna</t>
  </si>
  <si>
    <t>A novel, compact dual-interleaved printed antenna is presented. The antenna consists of two interleaved L-shaped shorted patches with the required feed network etched on a high-dielectric-constant substrate located below the ground plane of the antenna. A 10-dB return loss impedance bandwidth of 16.9% has been achieved. The over-all size of the proposed antenna is 0.2Œª0 √ó 0.15Œª0 √ó 0.10Œª0. ¬©2004 Wiley Periodicals, Inc.</t>
  </si>
  <si>
    <t>501-503</t>
  </si>
  <si>
    <t>60072022;60011362;60026553</t>
  </si>
  <si>
    <t>7101602940;7801385738;35478779700</t>
  </si>
  <si>
    <t>Kan, H. K.;Pavlickovski, D.;Waterhouse, R. B.</t>
  </si>
  <si>
    <t>Fiji;Australia;Australia</t>
  </si>
  <si>
    <t>Suva;Parkville;Melbourne</t>
  </si>
  <si>
    <t>University of the South Pacific;University of Melbourne;RMIT University</t>
  </si>
  <si>
    <t>60072022;60026553;60011362</t>
  </si>
  <si>
    <t>Kan H.K.</t>
  </si>
  <si>
    <t>A compact dual-interleaved printed antenna</t>
  </si>
  <si>
    <t>10.1002/mop.20515</t>
  </si>
  <si>
    <t>2-s2.0-9744261757</t>
  </si>
  <si>
    <t>['wider bandwidth', 'triangular resonator', 'transmission zeros', 'symmetrically separated', 'symmetrical location', 'perturbation element', 'novel dual', 'new filters', 'mode filter', 'introduced within', 'good agreement', 'enhanced coupling', 'coupling stubs', 'basic configuration', 'arms used']</t>
  </si>
  <si>
    <t>Bandpass filter | Dual mode | Microstrip | Microwave | Transmission zero | Triangle ring resonator</t>
  </si>
  <si>
    <t>A novel dual-mode bandpass filter using a microstrip triangular ring resonator with coupling stubs has been designed and tested. The basic configuration of this novel dual-mode filter is a triangular ring resonator. Quasi-L-shaped I/O arms used as coupling stubs for enhanced coupling are nonorthogonally and symmetrically separated on each corner of the triangular resonator, and a perturbation element is introduced within the resonator at a symmetrical location. The effects of the lengths of the coupling stubs and the width of the perturbation element are studied. New filters having narrower or wider bandwidth and transmission zeros are presented. The proposed filter responses are in good agreement with the simulations and experiments. ¬©2004 Wiley Periodicals, Inc.</t>
  </si>
  <si>
    <t>512-515</t>
  </si>
  <si>
    <t>60015761;60025647;60025647</t>
  </si>
  <si>
    <t>7005256888;7403166856;7409642455</t>
  </si>
  <si>
    <t>Weng, Min Hung;Hung, Cheng Yuan;Chen, Wu Nan</t>
  </si>
  <si>
    <t>Yenchao;Hsinchu</t>
  </si>
  <si>
    <t>Shu-Te University;National Nano Device Laboratories Taiwan</t>
  </si>
  <si>
    <t>60025647;60015761</t>
  </si>
  <si>
    <t>Weng M.H.</t>
  </si>
  <si>
    <t>Dual-mode bandpass filters using triangular ring resonators with coupling stubs</t>
  </si>
  <si>
    <t>10.1002/mop.20519</t>
  </si>
  <si>
    <t>2-s2.0-9744264982</t>
  </si>
  <si>
    <t>['theory offractile', 'sidelobe arrays', 'recently introduced', 'radiation properties', 'new class', 'lobe conditions', 'hexagonal arrays', 'hexagonal army', 'gosper array', 'fractal tile', 'desirable grating', 'conventional square']</t>
  </si>
  <si>
    <t>Broadband | Fractile array | Gratina lobes | Hexagonal array | Peano-Goxper array</t>
  </si>
  <si>
    <t>A new class of modular broadband low-sidelobe arrays, based on the theory offractile (fractal tile) geometry, has been recently Introduced. In this paper, the radiation properties of the Peano-Gosper fractile array are compared to those of the conventional square and hexagonal arrays. It is demonstrated that the Peano-Gosper array has the same desirable grating-lobe conditions as the hexagonal army, while achieving a much lower overall sidelobe level. ¬© 2004 Wiley Pe-riodicals, Inc.</t>
  </si>
  <si>
    <t>524-526</t>
  </si>
  <si>
    <t>6602643043;55925714300;56036142700</t>
  </si>
  <si>
    <t>Bogard, J. N.;Werner, D. H.;Werner, P. L.</t>
  </si>
  <si>
    <t>Bogard J.</t>
  </si>
  <si>
    <t>Comparison of the Peano-Gosper fractile array and the regular hexagonal array</t>
  </si>
  <si>
    <t>10.1002/mop.20523</t>
  </si>
  <si>
    <t>2-s2.0-9744268263</t>
  </si>
  <si>
    <t>['unit cell', 'selective surface', 'resonator antenna', 'resonant frequency', 'quality factors', 'quality factor', 'novel design', 'maximum directivity', 'investigated previously', 'ground plane', 'fss superstrate', 'fabrication process', 'evidenced via', 'eventually leads', 'ebg type', 'dipole lengths', 'dielectric superstrate', 'composite resonator', '92 dbi']</t>
  </si>
  <si>
    <t>Directivity enhancement | Frequency-selective surface (FSS) | Microstrip antenna | Spatial angular filter</t>
  </si>
  <si>
    <t>In this paper, we introduce a novel design for a high-directivity Electromagnetic Band Gap (EBG) resonator antenna that utilizes a frequency-selective surface (FSS) superstrate. The above type of superstrate is proposed as an alternative to an EBG type of dielectric superstrate - investigated previously by the authors - to reduce its height and facilitate the fabrication process. Although FSS superstrate and the patch antenna comprise a composite resonator, we begin by investigating the FSS structure characteristics first before dealing with the combination. We vary several important parameters, such as the distance between the FSS superstrate and the ground plane of the antenna, and the dimensions of the FSS superstrate, to determine their effect on the resonant frequency and the quality factor of the unit cell of the FSS. The above study enables us to derive some guidelines for an optimum array size of the FSS superstrate that eventually leads to a maximum directivity for the FSS antenna composite, as evidenced via a comparison of the quality factors of the FSS, the unit cell, and the composite. It is demonstrated that the directivity of the antenna with an optimized array size of the FSS superstrate increases by 17.29 to 24.92 dBi for three different strip-dipole lengths, as compared to that of the patch antenna alone (maximum 6 dBi). ¬© 2004 Wiley Periodicals, Inc.</t>
  </si>
  <si>
    <t>462-467</t>
  </si>
  <si>
    <t>60032330;60001439;60001439;60032330</t>
  </si>
  <si>
    <t>57203798758;57220673155;55197051100;36024195200</t>
  </si>
  <si>
    <t>Lee, Young Ju;Yeo, Junho;Mittra, Raj;Park, Wee Sang</t>
  </si>
  <si>
    <t>Design of a high-directivity electromagnetic band gap (EBG) resonator antenna using a frequency-selective surface (FSS) superstrate</t>
  </si>
  <si>
    <t>10.1002/mop.20502</t>
  </si>
  <si>
    <t>2-s2.0-9744278331</t>
  </si>
  <si>
    <t>['thus rendering', 'three cells', 'ridss structure', 'photonic bandgap', 'db stopband', 'cutoff frequency', '2034 mhz']</t>
  </si>
  <si>
    <t>Compact PBG | Microstrip</t>
  </si>
  <si>
    <t>A novel and compact rectangular increasing-distance spiral slots (RIDSS) structure has been proposed for photonic bandgap (PEG) applications. The dimension of the RIDSS structure is only about 1/8Œª at the cutoff frequency. Only three cells of the RIDSS-PBG are sufficient for the measured &gt;20-dB stopband from 1470 to 2034 MHz, thus rendering the whole structure super-compact. ¬© 2004 Wiley Periodicals. Inc.</t>
  </si>
  <si>
    <t>537-539</t>
  </si>
  <si>
    <t>60025278;60025278</t>
  </si>
  <si>
    <t>6507348837;6506583608</t>
  </si>
  <si>
    <t>Fuqi, Shan;Baoxin, Gao</t>
  </si>
  <si>
    <t>Fuqi S.</t>
  </si>
  <si>
    <t>Novel compact photonic bandgap structures using rectangular increasing-distance spiral slots</t>
  </si>
  <si>
    <t>10.1002/mop.20527</t>
  </si>
  <si>
    <t>2-s2.0-9744281242</t>
  </si>
  <si>
    <t>['surrounding components', 'small antennas', 'regular antennas', 'powerful solutions', 'polarization filters', 'multiband applications', 'low interaction', 'high efficiency', 'help reduce', 'frequency filters', 'either single', 'diversity implementation', 'component count']</t>
  </si>
  <si>
    <t>Capacitively loaded antenna | Magnetic dipole | Multiband dipole</t>
  </si>
  <si>
    <t>Capacitively loaded magnetic dipoles (CLMDs) are small antennas that are easily integrated inside mobile devices for either single or multiband applications. They can be analyzed using different approaches. Treated as regular antennas, these dipoles are versatile for implementation as they offer very high efficiency and low interaction with the surrounding components. Treated as frequency filters, they can help reduce the component count or ease the specification. Finally, treated as spatial and polarization filters, they provide very powerful solutions for diversity implementation. ¬© 2004 Wiley Periodicals, Inc.</t>
  </si>
  <si>
    <t>475-478</t>
  </si>
  <si>
    <t>100339015-101839214;100339015;100339015</t>
  </si>
  <si>
    <t>6603881468;6603854149;7003753877</t>
  </si>
  <si>
    <t>Poilasne, G.;Rowson, S.;Desclos, L.</t>
  </si>
  <si>
    <t>;United States</t>
  </si>
  <si>
    <t>;San Diego</t>
  </si>
  <si>
    <t>KWC and Ethertronics, Inc;Ethertronics Inc.</t>
  </si>
  <si>
    <t>101839214;100339015</t>
  </si>
  <si>
    <t>Poilasne G.</t>
  </si>
  <si>
    <t>Multiband capacitively loaded magnetic dipole</t>
  </si>
  <si>
    <t>10.1002/mop.20506</t>
  </si>
  <si>
    <t>2-s2.0-9744281244</t>
  </si>
  <si>
    <t>['paper deals', 'high directivities', 'grating lobes', 'ebg structure', 'blindness limitations', 'array configuration', 'antenna arrays']</t>
  </si>
  <si>
    <t>Circular polarisation | Grating lobes | High-K EBG substrates | Phase-array patch antenna | Scan blindness</t>
  </si>
  <si>
    <t>This paper deals with the design of circularly polarised patch-antenna arrays on high-K material substrates. The use of these materials in combination with an EBG structure to prevent the excitation of substrate modes leads to the possibility of designing scanning arrays without suffering from grating lobes and scan-blindness limitations. The proposed antenna configuration was used in both a singleelement and an array configuration. Highly efficient configurations together with smooth radiation patterns with low back radiation and high directivities were obtained. The array configuration showed a very broad scanning angle (140¬∞) without suffering from grating lobes. ¬© 2004 Wiley Periodicals, Inc.</t>
  </si>
  <si>
    <t>527-532</t>
  </si>
  <si>
    <t>60033019;60033019;60033019;60031159</t>
  </si>
  <si>
    <t>16024279700;6507828348;7003903508;7003592642</t>
  </si>
  <si>
    <t>Qalarregul, Juan Carlos Iriarte;Ederra, I√±igo;Garcia, Ram√≥n Gonzalo;De Maagt, Peter</t>
  </si>
  <si>
    <t>Pamplona;Noordwijk aan Zee</t>
  </si>
  <si>
    <t>Universidad P√∫blica de Navarra;ESTEC - European Space Research and Technology Centre</t>
  </si>
  <si>
    <t>60033019;60031159</t>
  </si>
  <si>
    <t>Qalarregul J.</t>
  </si>
  <si>
    <t>High-K EBG substrates for phase-array patch-antenna configurations</t>
  </si>
  <si>
    <t>10.1002/mop.20524</t>
  </si>
  <si>
    <t>2-s2.0-9744287011</t>
  </si>
  <si>
    <t>['results show', 'oxide particles', 'oxide must', 'oxide colloids', 'obtain nanocomposites', 'nanoscale particles', 'luminescence resulting', 'gold core', 'finally bound', 'energy transfer', 'distance required', 'colloid interfaces', 'biggest gold', '3 nm']</t>
  </si>
  <si>
    <t>The enhancement of luminescence resulting from an energy transfer between nanoscale particles was analyzed. Oxide colloids with the smallest possible size (3 nm) were used to obtain nanocomposites with the biggest gold/colloid interfaces. It was observed that 80% of the oxide particles were finally bound to gold, and the synthesized nanocomposite consisted of a gold core of around 15 nm surrounded by a 3 nm thick shell of oxide particles. The results show that the distance required for efficient energy transfer between gold and oxide must be smaller than 3 nm.</t>
  </si>
  <si>
    <t>2163-2166</t>
  </si>
  <si>
    <t>60023578;60023578;60023578;60005667;60005667;60023578;60108303</t>
  </si>
  <si>
    <t>7103352741;35270010100;55407633600;6602824219;7103300762;6701477854;7003756278</t>
  </si>
  <si>
    <t>Louis, C√©dric;Roux, St√©phane;Ledoux, Gilles;Lemelle, Laurence;Gillet, Philippe;Tillement, Olivier;Perriat, Pascal</t>
  </si>
  <si>
    <t>Villeurbanne;Villeurbanne;Lyon</t>
  </si>
  <si>
    <t>Mat√©riaux : Ing√©nierie et science;Universit√© Claude Bernard Lyon 1;√âcole Normale Sup√©rieure de Lyon</t>
  </si>
  <si>
    <t>60108303;60023578;60005667</t>
  </si>
  <si>
    <t>Louis C.</t>
  </si>
  <si>
    <t>Gold nano-antennas for increasing luminescence</t>
  </si>
  <si>
    <t>10.1002/adma.200400299</t>
  </si>
  <si>
    <t>2-s2.0-11344257261</t>
  </si>
  <si>
    <t>['œä stacking', 'visible part', 'systematically increasing', 'state absorption', 'spectral tuning', 'shifted absorption', 'protein complexes', 'polypeptide matrix', 'pigment contains', 'native antenna', 'light harvesting', 'lh1 formation', 'leading directly', 'hydrophobic interactions', 'entirely determined', 'emission maxima', 'cooperative effect', 'conjugation size', 'conjugated c', 'characteristically red', 'carotenoid character', 'also involved']</t>
  </si>
  <si>
    <t>A simple reconstitution technique has been developed and then applied to prepare a series of light-harvesting antenna 1 (LH1) complexes with a programmed carotenoid composition, not available from native photosynthetic membranes. The complexes were reconstituted with different C40 carotenoids, having two structural parameters variable: the functional side groups and the number of conjugated C-C double bonds, systematically increasing from 9 to 13. The complexes, differing only in the type of carotenoid, bound to an otherwise identical bacteriochlorophyll-polypeptide matrix, can serve as a unique model system in which the relationship between the carotenoid character and the functioning of pigment-protein complexes can be investigated. The reconstituted LH1 complexes resemble the native antenna, isolated from wild-type Rhodospirillum rubrum, but their coloration is entirely determined by carotenoid. Along with the increase in its conjugation size, the carotenoid absorption transitions gradually shift to the red. Thus, the extension of the conjugation size of the antenna carotenoids provides a mechanism for the spectral tuning of light harvesting in the visible part of the spectrum. The carotenoids in the reconstitution system promote the LH1 formation and seem to bind and transfer the excitation energy specifically only to a species with characteristically red-shifted absorption and emission maxima, apparently, due to a cooperative effect. Monitoring the LH1 formation by steady-state absorption and fluorescence spectroscopies reveals that in the presence of carotenoids it proceeds without spectrally resolved intermediates, leading directly to B880. The effect of the carotenoid is enhanced when the pigment contains the hydroxy or methoxy side groups, implying that, in parallel to hydrophobic interactions and œÄ-œÄ stacking, other interactions are also involved in the formation and stabilization of LH1.</t>
  </si>
  <si>
    <t>16487-16496</t>
  </si>
  <si>
    <t>60021361-60027395;60027395;60027395</t>
  </si>
  <si>
    <t>6602159936;6507823523;7402471323</t>
  </si>
  <si>
    <t>Fiedor, Leszek;Akahane, Junji;Koyama, Yasushi</t>
  </si>
  <si>
    <t>Japan;Poland</t>
  </si>
  <si>
    <t>Nishinomiya;Krakow</t>
  </si>
  <si>
    <t>Kwansei Gakuin University;Uniwersytet Jagiello≈Ñski</t>
  </si>
  <si>
    <t>60027395;60021361</t>
  </si>
  <si>
    <t>Fiedor L.</t>
  </si>
  <si>
    <t>Carotenoid-induced cooperative formation of bacterial photosynthetic LH1 complex</t>
  </si>
  <si>
    <t>10.1021/bi0481287</t>
  </si>
  <si>
    <t>2-s2.0-11144325644</t>
  </si>
  <si>
    <t>['z mechanism', 'varying amounts', 'several matrices', 'several cross', 'qit matrix', 'proposed structures', 'pathways leading', 'msn spectra', 'methyl esters', 'linked glycans', 'least fragmentation', 'ions formed', 'hydroxycinnamic acid', 'glycosidic cleavages', 'dihydroxybenzoic acid', 'biotech axima', '10 fmol']</t>
  </si>
  <si>
    <t>N-Linked glycans were ionized from several matrices with a Shimadzu-Biotech AXIMA-QIT matrix-assisted laser desorption/ionization quadrupole ion trap time-of-flight mass spectrometer. [M+Na]+ ions were produced from all matrices and were accompanied by varying amounts of in-source fragmentation products. The least fragmentation was produced by 2,5-dihydroxybenzoic acid and the most by Œ±-cyano-4-hydroxycinnamic acid and 6-aza-2-thiothymine. Sialic acid loss was extensive but could be prevented by formation of methyl esters. Fragmentation produced typical low-energy-type spectra dominated by ions formed by glycosidic cleavages. MSn spectra (n = 3 and 4) were used to probe the pathways leading to the major diagnostic ions. Thus, for example, an ion that was formed by loss of the core G1cNAc residues and the 3-antenna was confirmed as being formed by a B/Y rather than a C/Z mechanism. The proposed structures of several cross-ring cleavage ions were confirmed and it was shown that MS3 spectra could be obtained from as little as 10 fmol of glycan. Copyright ¬© 2004 John Wiley &amp; Sons, Ltd.</t>
  </si>
  <si>
    <t>2997-3007</t>
  </si>
  <si>
    <t>Rapid Communications in Mass Spectrometry</t>
  </si>
  <si>
    <t>60002634;100316500;100316500;100316500</t>
  </si>
  <si>
    <t>7202064593;35237728100;7402862600;7102231385</t>
  </si>
  <si>
    <t>Harvey, David J.;Martin, Rachel L.;Jackson, Kathryn A.;Sutton, Chris W.</t>
  </si>
  <si>
    <t>Oxford;Manchester</t>
  </si>
  <si>
    <t>University of Oxford Medical Sciences Division;Shimadzu Research Laboratory</t>
  </si>
  <si>
    <t>60002634;100316500</t>
  </si>
  <si>
    <t>Harvey D.J.</t>
  </si>
  <si>
    <t>Fragmentation of N-linked glycans with a matrix-assisted laser desorption/ionization ion trap time-of-flight mass spectrometer</t>
  </si>
  <si>
    <t>10.1002/rcm.1709</t>
  </si>
  <si>
    <t>2-s2.0-10844287190</t>
  </si>
  <si>
    <t>['thin conductor', 'screen properly', 'rights reserved', 'outer space', 'near field', 'loop probes', 'loop probe', 'loop conductor', 'loaded resistively', 'high cut', 'general form', 'general calculations', 'circuits entirely', 'chosen properly', 'certain equation']</t>
  </si>
  <si>
    <t>Em immunity | EMI/EMC | Fuzzy logic algorithm | Near field probe</t>
  </si>
  <si>
    <t>Near field studies must be carried out to insulate printed circuit boards and other circuits entirely from outer space. It can be achieved by utilizing the screen properly. These studies must always be made in the near field. The best way known to sense Radio Frequency energy is using a proper loop antenna. The loop probe can be used both as a transmitter and a receiver. If it is loaded resistively, desired flat response between low and high cut off frequency can be obtained. To get accurate results, its physical and electrical parameters must be chosen properly. The most important electrical parameter is inductance of such a loop conductor. Common inductance equations are in general form and they are derived for general calculations. However, loop probes have narrow physical range; they have diameters of a few-centimeters, a few-turn, and have a very thin conductor. So, a certain equation can be derived more accurately. It can be achieved by using conventional empirical derivations or by using modern optimization techniques. ¬© 2004 Elsevier B.V. All rights reserved.</t>
  </si>
  <si>
    <t>245-251</t>
  </si>
  <si>
    <t>Robotics and Autonomous Systems</t>
  </si>
  <si>
    <t>60000231;101564687;60021494</t>
  </si>
  <si>
    <t>56000080300;16417437700;6506737469</t>
  </si>
  <si>
    <t>√á√∂mlek√ßi, Sel√ßuk;√ñzen, ≈û√ºkr√º;K√∂kl√ºkaya, Etem</t>
  </si>
  <si>
    <t>Serdivan;Isparta;Antakya</t>
  </si>
  <si>
    <t>Sakarya √úniversitesi;S√ºleyman Demirel √úniversitesi;Tech. Voc. Sch. of Higher Education</t>
  </si>
  <si>
    <t>60021494;60000231;101564687</t>
  </si>
  <si>
    <t>√á√∂mlek√ßi S.</t>
  </si>
  <si>
    <t>Optimization of resistive loading of EMI/EMC near field probe</t>
  </si>
  <si>
    <t>S092188900400168X</t>
  </si>
  <si>
    <t>10.1016/j.robot.2004.09.012</t>
  </si>
  <si>
    <t>2-s2.0-9944266186</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</si>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</sst>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2">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4" fillId="0" borderId="0" xfId="0" applyFont="1"/>
    <xf numFmtId="18" fontId="0" fillId="0" borderId="0" xfId="0" applyNumberFormat="1"/>
    <xf numFmtId="0" fontId="5" fillId="0" borderId="0" xfId="0" applyFont="1"/>
    <xf numFmtId="164" fontId="5" fillId="0" borderId="0" xfId="0" applyNumberFormat="1" applyFont="1"/>
    <xf numFmtId="0" fontId="6" fillId="0" borderId="2" xfId="0" applyFont="1" applyBorder="1" applyAlignment="1">
      <alignment horizontal="center" vertical="top"/>
    </xf>
    <xf numFmtId="0" fontId="7" fillId="0" borderId="0" xfId="2" applyFont="1" applyFill="1" applyBorder="1" applyAlignment="1">
      <alignment horizontal="center" vertical="top"/>
    </xf>
    <xf numFmtId="0" fontId="6" fillId="0" borderId="0" xfId="0" applyFont="1" applyAlignment="1">
      <alignment horizontal="center" vertical="top"/>
    </xf>
    <xf numFmtId="2" fontId="5" fillId="0" borderId="0" xfId="0" applyNumberFormat="1" applyFont="1"/>
    <xf numFmtId="2" fontId="8" fillId="0" borderId="0" xfId="1" applyNumberFormat="1" applyFont="1" applyFill="1"/>
    <xf numFmtId="0" fontId="9"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52C03-452E-304D-AEC9-AB1D41F421F9}">
  <dimension ref="A1:AW1308"/>
  <sheetViews>
    <sheetView tabSelected="1" topLeftCell="Y1" workbookViewId="0">
      <selection activeCell="AN2" sqref="AN2"/>
    </sheetView>
  </sheetViews>
  <sheetFormatPr baseColWidth="10" defaultRowHeight="16" x14ac:dyDescent="0.2"/>
  <sheetData>
    <row r="1" spans="1:49" s="21" customFormat="1" x14ac:dyDescent="0.2">
      <c r="A1" s="13"/>
      <c r="B1" s="13" t="s">
        <v>16573</v>
      </c>
      <c r="C1" s="13" t="s">
        <v>16574</v>
      </c>
      <c r="D1" s="13" t="s">
        <v>16575</v>
      </c>
      <c r="E1" s="13" t="s">
        <v>16576</v>
      </c>
      <c r="F1" s="13" t="s">
        <v>16577</v>
      </c>
      <c r="G1" s="13" t="s">
        <v>16578</v>
      </c>
      <c r="H1" s="13" t="s">
        <v>16579</v>
      </c>
      <c r="I1" s="13" t="s">
        <v>16580</v>
      </c>
      <c r="J1" s="13" t="s">
        <v>16581</v>
      </c>
      <c r="K1" s="13" t="s">
        <v>16582</v>
      </c>
      <c r="L1" s="13" t="s">
        <v>16583</v>
      </c>
      <c r="M1" s="13" t="s">
        <v>16584</v>
      </c>
      <c r="N1" s="13" t="s">
        <v>16585</v>
      </c>
      <c r="O1" s="13" t="s">
        <v>16586</v>
      </c>
      <c r="P1" s="13" t="s">
        <v>16587</v>
      </c>
      <c r="Q1" s="13" t="s">
        <v>16588</v>
      </c>
      <c r="R1" s="14" t="s">
        <v>16589</v>
      </c>
      <c r="S1" s="13" t="s">
        <v>16590</v>
      </c>
      <c r="T1" s="13" t="s">
        <v>16590</v>
      </c>
      <c r="U1" s="13" t="s">
        <v>16591</v>
      </c>
      <c r="V1" s="14" t="s">
        <v>16592</v>
      </c>
      <c r="W1" s="13" t="s">
        <v>16593</v>
      </c>
      <c r="X1" s="15" t="s">
        <v>16594</v>
      </c>
      <c r="Y1" s="16" t="s">
        <v>16595</v>
      </c>
      <c r="Z1" s="17" t="s">
        <v>16596</v>
      </c>
      <c r="AA1" s="13" t="s">
        <v>16597</v>
      </c>
      <c r="AB1" s="13" t="s">
        <v>16598</v>
      </c>
      <c r="AC1" s="13" t="s">
        <v>16599</v>
      </c>
      <c r="AD1" s="13" t="s">
        <v>16600</v>
      </c>
      <c r="AE1" s="13" t="s">
        <v>16601</v>
      </c>
      <c r="AF1" s="13" t="s">
        <v>16602</v>
      </c>
      <c r="AG1" s="13" t="s">
        <v>16603</v>
      </c>
      <c r="AH1" s="13" t="s">
        <v>16604</v>
      </c>
      <c r="AI1" s="13" t="s">
        <v>16605</v>
      </c>
      <c r="AJ1" s="13" t="s">
        <v>16606</v>
      </c>
      <c r="AK1" s="15" t="s">
        <v>16607</v>
      </c>
      <c r="AL1" s="13" t="s">
        <v>16608</v>
      </c>
      <c r="AM1" s="18" t="s">
        <v>16609</v>
      </c>
      <c r="AN1" s="19" t="s">
        <v>16610</v>
      </c>
      <c r="AO1" s="19" t="s">
        <v>16596</v>
      </c>
      <c r="AP1" s="13" t="s">
        <v>16611</v>
      </c>
      <c r="AQ1" s="13" t="s">
        <v>16612</v>
      </c>
      <c r="AR1" s="13" t="s">
        <v>16613</v>
      </c>
      <c r="AS1" s="13" t="s">
        <v>16614</v>
      </c>
      <c r="AT1" s="15" t="s">
        <v>16615</v>
      </c>
      <c r="AU1" s="20" t="s">
        <v>16616</v>
      </c>
      <c r="AV1" s="20" t="s">
        <v>16617</v>
      </c>
      <c r="AW1" s="20" t="s">
        <v>16618</v>
      </c>
    </row>
    <row r="2" spans="1:49" x14ac:dyDescent="0.2">
      <c r="A2">
        <v>0</v>
      </c>
      <c r="B2" t="s">
        <v>16572</v>
      </c>
      <c r="C2" t="s">
        <v>16571</v>
      </c>
      <c r="D2" t="s">
        <v>16570</v>
      </c>
      <c r="F2" t="s">
        <v>16569</v>
      </c>
      <c r="G2" t="s">
        <v>6</v>
      </c>
      <c r="H2" t="s">
        <v>5</v>
      </c>
      <c r="I2" t="s">
        <v>16568</v>
      </c>
      <c r="J2" t="s">
        <v>16567</v>
      </c>
      <c r="K2" t="s">
        <v>16566</v>
      </c>
      <c r="L2" t="s">
        <v>16565</v>
      </c>
      <c r="M2" t="s">
        <v>594</v>
      </c>
      <c r="N2">
        <v>3</v>
      </c>
      <c r="O2" t="s">
        <v>16564</v>
      </c>
      <c r="P2" t="s">
        <v>16563</v>
      </c>
      <c r="Q2" t="s">
        <v>16562</v>
      </c>
      <c r="R2" s="7">
        <v>38352</v>
      </c>
      <c r="S2" s="8">
        <f t="shared" ref="S2:S65" si="0">YEAR(R2)</f>
        <v>2004</v>
      </c>
      <c r="T2" s="8">
        <v>2004</v>
      </c>
      <c r="U2" s="8">
        <f t="shared" ref="U2:U65" si="1">2022-T2</f>
        <v>18</v>
      </c>
      <c r="V2" s="7">
        <v>38352</v>
      </c>
      <c r="W2" t="s">
        <v>16561</v>
      </c>
      <c r="X2" s="2">
        <v>0.80800000000000005</v>
      </c>
      <c r="Y2" s="6">
        <f>(X2-$Z$3)/($Z$2-$Z$3)</f>
        <v>2.1569098529136972E-2</v>
      </c>
      <c r="Z2">
        <v>37.460999999999999</v>
      </c>
      <c r="AA2">
        <v>9218890</v>
      </c>
      <c r="AB2">
        <v>18079</v>
      </c>
      <c r="AD2" t="s">
        <v>2</v>
      </c>
      <c r="AE2">
        <v>49</v>
      </c>
      <c r="AF2" s="9">
        <v>44289</v>
      </c>
      <c r="AH2" t="s">
        <v>16560</v>
      </c>
      <c r="AI2" t="s">
        <v>16559</v>
      </c>
      <c r="AJ2" t="s">
        <v>16558</v>
      </c>
      <c r="AK2" t="s">
        <v>16557</v>
      </c>
      <c r="AL2">
        <v>1</v>
      </c>
      <c r="AM2" s="5">
        <f t="shared" ref="AM2:AM65" si="2">AL2/U2</f>
        <v>5.5555555555555552E-2</v>
      </c>
      <c r="AN2" s="4">
        <f>(AM2-$AO$3)/($AO$2-$AO$3)</f>
        <v>8.4143211746392349E-5</v>
      </c>
      <c r="AO2" s="3">
        <v>660.25</v>
      </c>
      <c r="AP2">
        <v>0</v>
      </c>
      <c r="AR2" t="s">
        <v>1</v>
      </c>
      <c r="AT2" s="2">
        <v>3.12</v>
      </c>
      <c r="AU2" s="1">
        <f t="shared" ref="AU2:AU65" si="3">(Y2*0.7+AN2*0.3)*100</f>
        <v>1.5123611933919796</v>
      </c>
      <c r="AV2" s="1">
        <f t="shared" ref="AV2:AV65" si="4">(Y2*0.5+AN2*0.5)*100</f>
        <v>1.0826620870441683</v>
      </c>
      <c r="AW2" s="1">
        <f t="shared" ref="AW2:AW65" si="5">(Y2*0.3+AN2*0.7)*100</f>
        <v>0.65296298069635661</v>
      </c>
    </row>
    <row r="3" spans="1:49" x14ac:dyDescent="0.2">
      <c r="A3">
        <v>1</v>
      </c>
      <c r="B3" t="s">
        <v>16556</v>
      </c>
      <c r="C3" t="s">
        <v>16555</v>
      </c>
      <c r="E3">
        <v>15536626</v>
      </c>
      <c r="F3" t="s">
        <v>16554</v>
      </c>
      <c r="G3" t="s">
        <v>6</v>
      </c>
      <c r="H3" t="s">
        <v>5</v>
      </c>
      <c r="I3" t="s">
        <v>16553</v>
      </c>
      <c r="J3" t="s">
        <v>16552</v>
      </c>
      <c r="K3" t="s">
        <v>16551</v>
      </c>
      <c r="L3" t="s">
        <v>16550</v>
      </c>
      <c r="M3" t="s">
        <v>196</v>
      </c>
      <c r="N3">
        <v>4</v>
      </c>
      <c r="O3" t="s">
        <v>16549</v>
      </c>
      <c r="P3" t="s">
        <v>16548</v>
      </c>
      <c r="Q3" t="s">
        <v>16547</v>
      </c>
      <c r="R3" s="7">
        <v>38352</v>
      </c>
      <c r="S3" s="8">
        <f t="shared" si="0"/>
        <v>2004</v>
      </c>
      <c r="T3" s="8">
        <v>2004</v>
      </c>
      <c r="U3" s="8">
        <f t="shared" si="1"/>
        <v>18</v>
      </c>
      <c r="V3" s="7">
        <v>2004</v>
      </c>
      <c r="W3" t="s">
        <v>16546</v>
      </c>
      <c r="X3" s="2">
        <v>0.52800000000000002</v>
      </c>
      <c r="Y3" s="6">
        <f t="shared" ref="Y3:Y66" si="6">(X3-$Z$3)/($Z$2-$Z$3)</f>
        <v>1.4094658444782575E-2</v>
      </c>
      <c r="Z3">
        <v>0</v>
      </c>
      <c r="AA3">
        <v>9514198</v>
      </c>
      <c r="AB3">
        <v>24088</v>
      </c>
      <c r="AD3" t="s">
        <v>2</v>
      </c>
      <c r="AE3">
        <v>18</v>
      </c>
      <c r="AF3">
        <v>24</v>
      </c>
      <c r="AH3" t="s">
        <v>16545</v>
      </c>
      <c r="AI3" t="s">
        <v>16544</v>
      </c>
      <c r="AK3" t="s">
        <v>16543</v>
      </c>
      <c r="AL3">
        <v>45</v>
      </c>
      <c r="AM3" s="5">
        <f t="shared" si="2"/>
        <v>2.5</v>
      </c>
      <c r="AN3" s="4">
        <f t="shared" ref="AN3:AN66" si="7">(AM3-$AO$3)/($AO$2-$AO$3)</f>
        <v>3.7864445285876562E-3</v>
      </c>
      <c r="AO3" s="3">
        <v>0</v>
      </c>
      <c r="AP3">
        <v>0</v>
      </c>
      <c r="AR3" t="s">
        <v>1</v>
      </c>
      <c r="AT3" s="2" t="s">
        <v>0</v>
      </c>
      <c r="AU3" s="1">
        <f t="shared" si="3"/>
        <v>1.1002194269924099</v>
      </c>
      <c r="AV3" s="1">
        <f t="shared" si="4"/>
        <v>0.89405514866851155</v>
      </c>
      <c r="AW3" s="1">
        <f t="shared" si="5"/>
        <v>0.68789087034461305</v>
      </c>
    </row>
    <row r="4" spans="1:49" x14ac:dyDescent="0.2">
      <c r="A4">
        <v>2</v>
      </c>
      <c r="B4" t="s">
        <v>16542</v>
      </c>
      <c r="C4" t="s">
        <v>16541</v>
      </c>
      <c r="E4">
        <v>15610043</v>
      </c>
      <c r="F4" t="s">
        <v>16540</v>
      </c>
      <c r="G4" t="s">
        <v>6</v>
      </c>
      <c r="H4" t="s">
        <v>5</v>
      </c>
      <c r="I4" t="s">
        <v>16539</v>
      </c>
      <c r="J4" t="s">
        <v>16538</v>
      </c>
      <c r="K4" t="s">
        <v>16537</v>
      </c>
      <c r="L4" t="s">
        <v>16536</v>
      </c>
      <c r="M4" t="s">
        <v>16535</v>
      </c>
      <c r="N4">
        <v>3</v>
      </c>
      <c r="O4" t="s">
        <v>16534</v>
      </c>
      <c r="P4" t="s">
        <v>16533</v>
      </c>
      <c r="Q4" t="s">
        <v>16532</v>
      </c>
      <c r="R4" s="7">
        <v>38349</v>
      </c>
      <c r="S4" s="8">
        <f t="shared" si="0"/>
        <v>2004</v>
      </c>
      <c r="T4" s="8">
        <v>2004</v>
      </c>
      <c r="U4" s="8">
        <f t="shared" si="1"/>
        <v>18</v>
      </c>
      <c r="V4" s="7">
        <v>38349</v>
      </c>
      <c r="W4" t="s">
        <v>898</v>
      </c>
      <c r="X4" s="2">
        <v>1.43</v>
      </c>
      <c r="Y4" s="6">
        <f t="shared" si="6"/>
        <v>3.8173033287952803E-2</v>
      </c>
      <c r="AA4">
        <v>62960</v>
      </c>
      <c r="AB4">
        <v>16867</v>
      </c>
      <c r="AD4" t="s">
        <v>2</v>
      </c>
      <c r="AE4">
        <v>43</v>
      </c>
      <c r="AF4">
        <v>51</v>
      </c>
      <c r="AH4" t="s">
        <v>16531</v>
      </c>
      <c r="AI4" t="s">
        <v>16530</v>
      </c>
      <c r="AK4" t="s">
        <v>16529</v>
      </c>
      <c r="AL4">
        <v>42</v>
      </c>
      <c r="AM4" s="5">
        <f t="shared" si="2"/>
        <v>2.3333333333333335</v>
      </c>
      <c r="AN4" s="4">
        <f t="shared" si="7"/>
        <v>3.5340148933484792E-3</v>
      </c>
      <c r="AO4" s="3"/>
      <c r="AP4">
        <v>0</v>
      </c>
      <c r="AR4" t="s">
        <v>1</v>
      </c>
      <c r="AT4" s="2">
        <v>3.1619999999999999</v>
      </c>
      <c r="AU4" s="1">
        <f t="shared" si="3"/>
        <v>2.7781327769571504</v>
      </c>
      <c r="AV4" s="1">
        <f t="shared" si="4"/>
        <v>2.0853524090650644</v>
      </c>
      <c r="AW4" s="1">
        <f t="shared" si="5"/>
        <v>1.3925720411729776</v>
      </c>
    </row>
    <row r="5" spans="1:49" x14ac:dyDescent="0.2">
      <c r="A5">
        <v>3</v>
      </c>
      <c r="B5" t="s">
        <v>16528</v>
      </c>
      <c r="C5" t="s">
        <v>16527</v>
      </c>
      <c r="F5" t="s">
        <v>16526</v>
      </c>
      <c r="G5" t="s">
        <v>6</v>
      </c>
      <c r="H5" t="s">
        <v>5</v>
      </c>
      <c r="I5" t="s">
        <v>16525</v>
      </c>
      <c r="J5" t="s">
        <v>16524</v>
      </c>
      <c r="K5" t="s">
        <v>16523</v>
      </c>
      <c r="L5" t="s">
        <v>16522</v>
      </c>
      <c r="M5" t="s">
        <v>457</v>
      </c>
      <c r="N5">
        <v>7</v>
      </c>
      <c r="O5" t="s">
        <v>16521</v>
      </c>
      <c r="P5" t="s">
        <v>16520</v>
      </c>
      <c r="Q5" t="s">
        <v>16519</v>
      </c>
      <c r="R5" s="7">
        <v>38348</v>
      </c>
      <c r="S5" s="8">
        <f t="shared" si="0"/>
        <v>2004</v>
      </c>
      <c r="T5" s="8">
        <v>2004</v>
      </c>
      <c r="U5" s="8">
        <f t="shared" si="1"/>
        <v>18</v>
      </c>
      <c r="V5" s="7">
        <v>38348</v>
      </c>
      <c r="W5" t="s">
        <v>3049</v>
      </c>
      <c r="X5" s="2">
        <v>10.707000000000001</v>
      </c>
      <c r="Y5" s="6">
        <f t="shared" si="6"/>
        <v>0.28581724993993757</v>
      </c>
      <c r="AA5">
        <v>9359648</v>
      </c>
      <c r="AB5">
        <v>19881</v>
      </c>
      <c r="AD5" t="s">
        <v>2</v>
      </c>
      <c r="AE5">
        <v>16</v>
      </c>
      <c r="AF5" t="s">
        <v>13625</v>
      </c>
      <c r="AH5" t="s">
        <v>16518</v>
      </c>
      <c r="AI5" t="s">
        <v>16517</v>
      </c>
      <c r="AK5" t="s">
        <v>16516</v>
      </c>
      <c r="AL5">
        <v>38</v>
      </c>
      <c r="AM5" s="5">
        <f t="shared" si="2"/>
        <v>2.1111111111111112</v>
      </c>
      <c r="AN5" s="4">
        <f t="shared" si="7"/>
        <v>3.1974420463629096E-3</v>
      </c>
      <c r="AO5" s="3"/>
      <c r="AP5">
        <v>0</v>
      </c>
      <c r="AR5" t="s">
        <v>1</v>
      </c>
      <c r="AT5" s="2">
        <v>30.849</v>
      </c>
      <c r="AU5" s="1">
        <f t="shared" si="3"/>
        <v>20.103130757186516</v>
      </c>
      <c r="AV5" s="1">
        <f t="shared" si="4"/>
        <v>14.450734599315023</v>
      </c>
      <c r="AW5" s="1">
        <f t="shared" si="5"/>
        <v>8.7983384414435299</v>
      </c>
    </row>
    <row r="6" spans="1:49" x14ac:dyDescent="0.2">
      <c r="A6">
        <v>4</v>
      </c>
      <c r="B6" t="s">
        <v>16515</v>
      </c>
      <c r="C6" t="s">
        <v>16514</v>
      </c>
      <c r="F6" t="s">
        <v>16513</v>
      </c>
      <c r="G6" t="s">
        <v>6</v>
      </c>
      <c r="H6" t="s">
        <v>5</v>
      </c>
      <c r="I6" t="s">
        <v>16512</v>
      </c>
      <c r="J6" t="s">
        <v>16511</v>
      </c>
      <c r="K6" t="s">
        <v>16510</v>
      </c>
      <c r="L6" t="s">
        <v>16509</v>
      </c>
      <c r="M6" t="s">
        <v>6046</v>
      </c>
      <c r="N6">
        <v>4</v>
      </c>
      <c r="O6" t="s">
        <v>16508</v>
      </c>
      <c r="P6" t="s">
        <v>16507</v>
      </c>
      <c r="Q6" t="s">
        <v>16506</v>
      </c>
      <c r="R6" s="7">
        <v>38341</v>
      </c>
      <c r="S6" s="8">
        <f t="shared" si="0"/>
        <v>2004</v>
      </c>
      <c r="T6" s="8">
        <v>2004</v>
      </c>
      <c r="U6" s="8">
        <f t="shared" si="1"/>
        <v>18</v>
      </c>
      <c r="V6" s="7">
        <v>38341</v>
      </c>
      <c r="W6" t="s">
        <v>703</v>
      </c>
      <c r="X6" s="2">
        <v>0.30399999999999999</v>
      </c>
      <c r="Y6" s="6">
        <f t="shared" si="6"/>
        <v>8.115106377299057E-3</v>
      </c>
      <c r="AA6">
        <v>8952477</v>
      </c>
      <c r="AB6">
        <v>12250</v>
      </c>
      <c r="AD6" t="s">
        <v>2</v>
      </c>
      <c r="AE6">
        <v>43</v>
      </c>
      <c r="AF6">
        <v>6</v>
      </c>
      <c r="AH6" t="s">
        <v>16505</v>
      </c>
      <c r="AI6" t="s">
        <v>16504</v>
      </c>
      <c r="AJ6" t="s">
        <v>16503</v>
      </c>
      <c r="AK6" t="s">
        <v>16502</v>
      </c>
      <c r="AL6">
        <v>4</v>
      </c>
      <c r="AM6" s="5">
        <f t="shared" si="2"/>
        <v>0.22222222222222221</v>
      </c>
      <c r="AN6" s="4">
        <f t="shared" si="7"/>
        <v>3.365728469855694E-4</v>
      </c>
      <c r="AO6" s="3"/>
      <c r="AP6">
        <v>0</v>
      </c>
      <c r="AR6" t="s">
        <v>1</v>
      </c>
      <c r="AT6" s="2" t="s">
        <v>0</v>
      </c>
      <c r="AU6" s="1">
        <f t="shared" si="3"/>
        <v>0.57815463182050109</v>
      </c>
      <c r="AV6" s="1">
        <f t="shared" si="4"/>
        <v>0.42258396121423131</v>
      </c>
      <c r="AW6" s="1">
        <f t="shared" si="5"/>
        <v>0.26701329060796158</v>
      </c>
    </row>
    <row r="7" spans="1:49" x14ac:dyDescent="0.2">
      <c r="A7">
        <v>5</v>
      </c>
      <c r="B7" t="s">
        <v>16501</v>
      </c>
      <c r="C7" t="s">
        <v>16500</v>
      </c>
      <c r="F7" t="s">
        <v>16499</v>
      </c>
      <c r="G7" t="s">
        <v>6</v>
      </c>
      <c r="H7" t="s">
        <v>5</v>
      </c>
      <c r="I7" t="s">
        <v>16498</v>
      </c>
      <c r="J7" t="s">
        <v>16497</v>
      </c>
      <c r="K7" t="s">
        <v>16496</v>
      </c>
      <c r="L7" t="s">
        <v>16495</v>
      </c>
      <c r="M7" t="s">
        <v>16494</v>
      </c>
      <c r="N7">
        <v>3</v>
      </c>
      <c r="O7" t="s">
        <v>16493</v>
      </c>
      <c r="P7" t="s">
        <v>16492</v>
      </c>
      <c r="Q7" t="s">
        <v>16491</v>
      </c>
      <c r="R7" s="7">
        <v>38341</v>
      </c>
      <c r="S7" s="8">
        <f t="shared" si="0"/>
        <v>2004</v>
      </c>
      <c r="T7" s="8">
        <v>2004</v>
      </c>
      <c r="U7" s="8">
        <f t="shared" si="1"/>
        <v>18</v>
      </c>
      <c r="V7" s="7">
        <v>38341</v>
      </c>
      <c r="W7" t="s">
        <v>703</v>
      </c>
      <c r="X7" s="2">
        <v>0.30399999999999999</v>
      </c>
      <c r="Y7" s="6">
        <f t="shared" si="6"/>
        <v>8.115106377299057E-3</v>
      </c>
      <c r="AA7">
        <v>8952477</v>
      </c>
      <c r="AB7">
        <v>12250</v>
      </c>
      <c r="AD7" t="s">
        <v>2</v>
      </c>
      <c r="AE7">
        <v>43</v>
      </c>
      <c r="AF7">
        <v>6</v>
      </c>
      <c r="AH7" t="s">
        <v>16490</v>
      </c>
      <c r="AI7" t="s">
        <v>16489</v>
      </c>
      <c r="AJ7" t="s">
        <v>16488</v>
      </c>
      <c r="AK7" t="s">
        <v>16487</v>
      </c>
      <c r="AL7">
        <v>1</v>
      </c>
      <c r="AM7" s="5">
        <f t="shared" si="2"/>
        <v>5.5555555555555552E-2</v>
      </c>
      <c r="AN7" s="4">
        <f t="shared" si="7"/>
        <v>8.4143211746392349E-5</v>
      </c>
      <c r="AO7" s="3"/>
      <c r="AP7">
        <v>0</v>
      </c>
      <c r="AR7" t="s">
        <v>1</v>
      </c>
      <c r="AT7" s="2" t="s">
        <v>0</v>
      </c>
      <c r="AU7" s="1">
        <f t="shared" si="3"/>
        <v>0.57058174276332574</v>
      </c>
      <c r="AV7" s="1">
        <f t="shared" si="4"/>
        <v>0.40996247945227249</v>
      </c>
      <c r="AW7" s="1">
        <f t="shared" si="5"/>
        <v>0.24934321614121915</v>
      </c>
    </row>
    <row r="8" spans="1:49" x14ac:dyDescent="0.2">
      <c r="A8">
        <v>6</v>
      </c>
      <c r="B8" t="s">
        <v>16486</v>
      </c>
      <c r="C8" t="s">
        <v>16485</v>
      </c>
      <c r="F8" t="s">
        <v>16484</v>
      </c>
      <c r="G8" t="s">
        <v>6</v>
      </c>
      <c r="H8" t="s">
        <v>5</v>
      </c>
      <c r="I8" t="s">
        <v>16483</v>
      </c>
      <c r="J8">
        <v>60025278</v>
      </c>
      <c r="K8" t="s">
        <v>424</v>
      </c>
      <c r="L8" t="s">
        <v>423</v>
      </c>
      <c r="M8" t="s">
        <v>166</v>
      </c>
      <c r="N8">
        <v>2</v>
      </c>
      <c r="O8" t="s">
        <v>16482</v>
      </c>
      <c r="P8" t="s">
        <v>16481</v>
      </c>
      <c r="Q8" t="s">
        <v>16480</v>
      </c>
      <c r="R8" s="7">
        <v>38341</v>
      </c>
      <c r="S8" s="8">
        <f t="shared" si="0"/>
        <v>2004</v>
      </c>
      <c r="T8" s="8">
        <v>2004</v>
      </c>
      <c r="U8" s="8">
        <f t="shared" si="1"/>
        <v>18</v>
      </c>
      <c r="V8" s="7">
        <v>38341</v>
      </c>
      <c r="W8" t="s">
        <v>703</v>
      </c>
      <c r="X8" s="2">
        <v>0.30399999999999999</v>
      </c>
      <c r="Y8" s="6">
        <f t="shared" si="6"/>
        <v>8.115106377299057E-3</v>
      </c>
      <c r="AA8">
        <v>8952477</v>
      </c>
      <c r="AB8">
        <v>12250</v>
      </c>
      <c r="AD8" t="s">
        <v>2</v>
      </c>
      <c r="AE8">
        <v>43</v>
      </c>
      <c r="AF8">
        <v>6</v>
      </c>
      <c r="AH8" t="s">
        <v>16479</v>
      </c>
      <c r="AI8" t="s">
        <v>16478</v>
      </c>
      <c r="AJ8" t="s">
        <v>16477</v>
      </c>
      <c r="AK8" t="s">
        <v>16476</v>
      </c>
      <c r="AL8">
        <v>5</v>
      </c>
      <c r="AM8" s="5">
        <f t="shared" si="2"/>
        <v>0.27777777777777779</v>
      </c>
      <c r="AN8" s="4">
        <f t="shared" si="7"/>
        <v>4.207160587319618E-4</v>
      </c>
      <c r="AO8" s="3"/>
      <c r="AP8">
        <v>0</v>
      </c>
      <c r="AR8" t="s">
        <v>1</v>
      </c>
      <c r="AT8" s="2" t="s">
        <v>0</v>
      </c>
      <c r="AU8" s="1">
        <f t="shared" si="3"/>
        <v>0.58067892817289279</v>
      </c>
      <c r="AV8" s="1">
        <f t="shared" si="4"/>
        <v>0.42679112180155093</v>
      </c>
      <c r="AW8" s="1">
        <f t="shared" si="5"/>
        <v>0.27290331543020901</v>
      </c>
    </row>
    <row r="9" spans="1:49" x14ac:dyDescent="0.2">
      <c r="A9">
        <v>7</v>
      </c>
      <c r="B9" t="s">
        <v>16475</v>
      </c>
      <c r="C9" t="s">
        <v>16474</v>
      </c>
      <c r="F9" t="s">
        <v>16473</v>
      </c>
      <c r="G9" t="s">
        <v>6</v>
      </c>
      <c r="H9" t="s">
        <v>5</v>
      </c>
      <c r="I9" t="s">
        <v>2737</v>
      </c>
      <c r="J9" t="s">
        <v>2736</v>
      </c>
      <c r="K9" t="s">
        <v>2735</v>
      </c>
      <c r="L9" t="s">
        <v>2734</v>
      </c>
      <c r="M9" t="s">
        <v>2733</v>
      </c>
      <c r="N9">
        <v>4</v>
      </c>
      <c r="O9" t="s">
        <v>16472</v>
      </c>
      <c r="P9" t="s">
        <v>16471</v>
      </c>
      <c r="Q9" t="s">
        <v>16470</v>
      </c>
      <c r="R9" s="7">
        <v>38341</v>
      </c>
      <c r="S9" s="8">
        <f t="shared" si="0"/>
        <v>2004</v>
      </c>
      <c r="T9" s="8">
        <v>2004</v>
      </c>
      <c r="U9" s="8">
        <f t="shared" si="1"/>
        <v>18</v>
      </c>
      <c r="V9" s="7">
        <v>38341</v>
      </c>
      <c r="W9" t="s">
        <v>703</v>
      </c>
      <c r="X9" s="2">
        <v>0.30399999999999999</v>
      </c>
      <c r="Y9" s="6">
        <f t="shared" si="6"/>
        <v>8.115106377299057E-3</v>
      </c>
      <c r="AA9">
        <v>8952477</v>
      </c>
      <c r="AB9">
        <v>12250</v>
      </c>
      <c r="AD9" t="s">
        <v>2</v>
      </c>
      <c r="AE9">
        <v>43</v>
      </c>
      <c r="AF9">
        <v>6</v>
      </c>
      <c r="AH9" t="s">
        <v>16469</v>
      </c>
      <c r="AI9" t="s">
        <v>16468</v>
      </c>
      <c r="AJ9" t="s">
        <v>16467</v>
      </c>
      <c r="AK9" t="s">
        <v>16466</v>
      </c>
      <c r="AL9">
        <v>110</v>
      </c>
      <c r="AM9" s="5">
        <f t="shared" si="2"/>
        <v>6.1111111111111107</v>
      </c>
      <c r="AN9" s="4">
        <f t="shared" si="7"/>
        <v>9.2557532921031596E-3</v>
      </c>
      <c r="AO9" s="3"/>
      <c r="AP9">
        <v>0</v>
      </c>
      <c r="AR9" t="s">
        <v>1</v>
      </c>
      <c r="AT9" s="2" t="s">
        <v>0</v>
      </c>
      <c r="AU9" s="1">
        <f t="shared" si="3"/>
        <v>0.84573004517402872</v>
      </c>
      <c r="AV9" s="1">
        <f t="shared" si="4"/>
        <v>0.86854298347011083</v>
      </c>
      <c r="AW9" s="1">
        <f t="shared" si="5"/>
        <v>0.89135592176619283</v>
      </c>
    </row>
    <row r="10" spans="1:49" x14ac:dyDescent="0.2">
      <c r="A10">
        <v>8</v>
      </c>
      <c r="B10" t="s">
        <v>16465</v>
      </c>
      <c r="C10" t="s">
        <v>16464</v>
      </c>
      <c r="F10" t="s">
        <v>16463</v>
      </c>
      <c r="G10" t="s">
        <v>6</v>
      </c>
      <c r="H10" t="s">
        <v>5</v>
      </c>
      <c r="I10" t="s">
        <v>16462</v>
      </c>
      <c r="J10">
        <v>60001439</v>
      </c>
      <c r="K10" t="s">
        <v>33</v>
      </c>
      <c r="L10" t="s">
        <v>32</v>
      </c>
      <c r="M10" t="s">
        <v>19</v>
      </c>
      <c r="N10">
        <v>3</v>
      </c>
      <c r="O10" t="s">
        <v>16461</v>
      </c>
      <c r="P10" t="s">
        <v>16460</v>
      </c>
      <c r="Q10" t="s">
        <v>962</v>
      </c>
      <c r="R10" s="7">
        <v>38341</v>
      </c>
      <c r="S10" s="8">
        <f t="shared" si="0"/>
        <v>2004</v>
      </c>
      <c r="T10" s="8">
        <v>2004</v>
      </c>
      <c r="U10" s="8">
        <f t="shared" si="1"/>
        <v>18</v>
      </c>
      <c r="V10" s="7">
        <v>38341</v>
      </c>
      <c r="W10" t="s">
        <v>703</v>
      </c>
      <c r="X10" s="2">
        <v>0.30399999999999999</v>
      </c>
      <c r="Y10" s="6">
        <f t="shared" si="6"/>
        <v>8.115106377299057E-3</v>
      </c>
      <c r="AA10">
        <v>8952477</v>
      </c>
      <c r="AB10">
        <v>12250</v>
      </c>
      <c r="AD10" t="s">
        <v>2</v>
      </c>
      <c r="AE10">
        <v>43</v>
      </c>
      <c r="AF10">
        <v>6</v>
      </c>
      <c r="AH10" t="s">
        <v>16459</v>
      </c>
      <c r="AI10" t="s">
        <v>16458</v>
      </c>
      <c r="AJ10" t="s">
        <v>16457</v>
      </c>
      <c r="AK10" t="s">
        <v>16456</v>
      </c>
      <c r="AL10">
        <v>6</v>
      </c>
      <c r="AM10" s="5">
        <f t="shared" si="2"/>
        <v>0.33333333333333331</v>
      </c>
      <c r="AN10" s="4">
        <f t="shared" si="7"/>
        <v>5.048592704783541E-4</v>
      </c>
      <c r="AO10" s="3"/>
      <c r="AP10">
        <v>0</v>
      </c>
      <c r="AR10" t="s">
        <v>1</v>
      </c>
      <c r="AT10" s="2" t="s">
        <v>0</v>
      </c>
      <c r="AU10" s="1">
        <f t="shared" si="3"/>
        <v>0.58320322452528461</v>
      </c>
      <c r="AV10" s="1">
        <f t="shared" si="4"/>
        <v>0.43099828238887061</v>
      </c>
      <c r="AW10" s="1">
        <f t="shared" si="5"/>
        <v>0.2787933402524565</v>
      </c>
    </row>
    <row r="11" spans="1:49" x14ac:dyDescent="0.2">
      <c r="A11">
        <v>9</v>
      </c>
      <c r="B11" t="s">
        <v>16455</v>
      </c>
      <c r="C11" t="s">
        <v>16454</v>
      </c>
      <c r="F11" t="s">
        <v>16453</v>
      </c>
      <c r="G11" t="s">
        <v>6</v>
      </c>
      <c r="H11" t="s">
        <v>5</v>
      </c>
      <c r="I11" t="s">
        <v>16452</v>
      </c>
      <c r="J11" t="s">
        <v>16451</v>
      </c>
      <c r="K11" t="s">
        <v>16450</v>
      </c>
      <c r="L11" t="s">
        <v>16449</v>
      </c>
      <c r="M11" t="s">
        <v>353</v>
      </c>
      <c r="N11">
        <v>3</v>
      </c>
      <c r="O11" t="s">
        <v>16448</v>
      </c>
      <c r="P11" t="s">
        <v>16447</v>
      </c>
      <c r="Q11" t="s">
        <v>16446</v>
      </c>
      <c r="R11" s="7">
        <v>38341</v>
      </c>
      <c r="S11" s="8">
        <f t="shared" si="0"/>
        <v>2004</v>
      </c>
      <c r="T11" s="8">
        <v>2004</v>
      </c>
      <c r="U11" s="8">
        <f t="shared" si="1"/>
        <v>18</v>
      </c>
      <c r="V11" s="7">
        <v>38341</v>
      </c>
      <c r="W11" t="s">
        <v>703</v>
      </c>
      <c r="X11" s="2">
        <v>0.30399999999999999</v>
      </c>
      <c r="Y11" s="6">
        <f t="shared" si="6"/>
        <v>8.115106377299057E-3</v>
      </c>
      <c r="AA11">
        <v>8952477</v>
      </c>
      <c r="AB11">
        <v>12250</v>
      </c>
      <c r="AD11" t="s">
        <v>2</v>
      </c>
      <c r="AE11">
        <v>43</v>
      </c>
      <c r="AF11">
        <v>6</v>
      </c>
      <c r="AH11" t="s">
        <v>16445</v>
      </c>
      <c r="AI11" t="s">
        <v>16444</v>
      </c>
      <c r="AJ11" t="s">
        <v>16443</v>
      </c>
      <c r="AK11" t="s">
        <v>16442</v>
      </c>
      <c r="AL11">
        <v>7</v>
      </c>
      <c r="AM11" s="5">
        <f t="shared" si="2"/>
        <v>0.3888888888888889</v>
      </c>
      <c r="AN11" s="4">
        <f t="shared" si="7"/>
        <v>5.890024822247465E-4</v>
      </c>
      <c r="AO11" s="3"/>
      <c r="AP11">
        <v>0</v>
      </c>
      <c r="AR11" t="s">
        <v>1</v>
      </c>
      <c r="AT11" s="2" t="s">
        <v>0</v>
      </c>
      <c r="AU11" s="1">
        <f t="shared" si="3"/>
        <v>0.58572752087767632</v>
      </c>
      <c r="AV11" s="1">
        <f t="shared" si="4"/>
        <v>0.43520544297619018</v>
      </c>
      <c r="AW11" s="1">
        <f t="shared" si="5"/>
        <v>0.28468336507470393</v>
      </c>
    </row>
    <row r="12" spans="1:49" x14ac:dyDescent="0.2">
      <c r="A12">
        <v>10</v>
      </c>
      <c r="B12" t="s">
        <v>16441</v>
      </c>
      <c r="C12" t="s">
        <v>16440</v>
      </c>
      <c r="F12" t="s">
        <v>16439</v>
      </c>
      <c r="G12" t="s">
        <v>6</v>
      </c>
      <c r="H12" t="s">
        <v>5</v>
      </c>
      <c r="I12" t="s">
        <v>16438</v>
      </c>
      <c r="J12" t="s">
        <v>16437</v>
      </c>
      <c r="K12" t="s">
        <v>16436</v>
      </c>
      <c r="L12" t="s">
        <v>16435</v>
      </c>
      <c r="M12" t="s">
        <v>16434</v>
      </c>
      <c r="N12">
        <v>3</v>
      </c>
      <c r="O12" t="s">
        <v>16433</v>
      </c>
      <c r="P12" t="s">
        <v>16432</v>
      </c>
      <c r="Q12" t="s">
        <v>16431</v>
      </c>
      <c r="R12" s="7">
        <v>38341</v>
      </c>
      <c r="S12" s="8">
        <f t="shared" si="0"/>
        <v>2004</v>
      </c>
      <c r="T12" s="8">
        <v>2004</v>
      </c>
      <c r="U12" s="8">
        <f t="shared" si="1"/>
        <v>18</v>
      </c>
      <c r="V12" s="7">
        <v>38341</v>
      </c>
      <c r="W12" t="s">
        <v>703</v>
      </c>
      <c r="X12" s="2">
        <v>0.30399999999999999</v>
      </c>
      <c r="Y12" s="6">
        <f t="shared" si="6"/>
        <v>8.115106377299057E-3</v>
      </c>
      <c r="AA12">
        <v>8952477</v>
      </c>
      <c r="AB12">
        <v>12250</v>
      </c>
      <c r="AD12" t="s">
        <v>2</v>
      </c>
      <c r="AE12">
        <v>43</v>
      </c>
      <c r="AF12">
        <v>6</v>
      </c>
      <c r="AH12" t="s">
        <v>16430</v>
      </c>
      <c r="AI12" t="s">
        <v>16429</v>
      </c>
      <c r="AJ12" t="s">
        <v>16428</v>
      </c>
      <c r="AK12" t="s">
        <v>16427</v>
      </c>
      <c r="AL12">
        <v>0</v>
      </c>
      <c r="AM12" s="5">
        <f t="shared" si="2"/>
        <v>0</v>
      </c>
      <c r="AN12" s="4">
        <f t="shared" si="7"/>
        <v>0</v>
      </c>
      <c r="AO12" s="3"/>
      <c r="AP12">
        <v>0</v>
      </c>
      <c r="AR12" t="s">
        <v>1</v>
      </c>
      <c r="AT12" s="2" t="s">
        <v>0</v>
      </c>
      <c r="AU12" s="1">
        <f t="shared" si="3"/>
        <v>0.56805744641093392</v>
      </c>
      <c r="AV12" s="1">
        <f t="shared" si="4"/>
        <v>0.40575531886495286</v>
      </c>
      <c r="AW12" s="1">
        <f t="shared" si="5"/>
        <v>0.24345319131897172</v>
      </c>
    </row>
    <row r="13" spans="1:49" x14ac:dyDescent="0.2">
      <c r="A13">
        <v>11</v>
      </c>
      <c r="B13" t="s">
        <v>16426</v>
      </c>
      <c r="C13" t="s">
        <v>16425</v>
      </c>
      <c r="F13" t="s">
        <v>16424</v>
      </c>
      <c r="G13" t="s">
        <v>6</v>
      </c>
      <c r="H13" t="s">
        <v>5</v>
      </c>
      <c r="I13" t="s">
        <v>16423</v>
      </c>
      <c r="J13">
        <v>60028876</v>
      </c>
      <c r="K13" t="s">
        <v>16422</v>
      </c>
      <c r="L13" t="s">
        <v>16421</v>
      </c>
      <c r="M13" t="s">
        <v>60</v>
      </c>
      <c r="N13">
        <v>5</v>
      </c>
      <c r="O13" t="s">
        <v>16420</v>
      </c>
      <c r="P13" t="s">
        <v>16419</v>
      </c>
      <c r="Q13" t="s">
        <v>16418</v>
      </c>
      <c r="R13" s="7">
        <v>38341</v>
      </c>
      <c r="S13" s="8">
        <f t="shared" si="0"/>
        <v>2004</v>
      </c>
      <c r="T13" s="8">
        <v>2004</v>
      </c>
      <c r="U13" s="8">
        <f t="shared" si="1"/>
        <v>18</v>
      </c>
      <c r="V13" s="7">
        <v>38341</v>
      </c>
      <c r="W13" t="s">
        <v>703</v>
      </c>
      <c r="X13" s="2">
        <v>0.30399999999999999</v>
      </c>
      <c r="Y13" s="6">
        <f t="shared" si="6"/>
        <v>8.115106377299057E-3</v>
      </c>
      <c r="AA13">
        <v>8952477</v>
      </c>
      <c r="AB13">
        <v>12250</v>
      </c>
      <c r="AD13" t="s">
        <v>2</v>
      </c>
      <c r="AE13">
        <v>43</v>
      </c>
      <c r="AF13">
        <v>6</v>
      </c>
      <c r="AH13" t="s">
        <v>1180</v>
      </c>
      <c r="AI13" t="s">
        <v>16417</v>
      </c>
      <c r="AJ13" t="s">
        <v>16416</v>
      </c>
      <c r="AK13" t="s">
        <v>16415</v>
      </c>
      <c r="AL13">
        <v>3</v>
      </c>
      <c r="AM13" s="5">
        <f t="shared" si="2"/>
        <v>0.16666666666666666</v>
      </c>
      <c r="AN13" s="4">
        <f t="shared" si="7"/>
        <v>2.5242963523917705E-4</v>
      </c>
      <c r="AO13" s="3"/>
      <c r="AP13">
        <v>0</v>
      </c>
      <c r="AR13" t="s">
        <v>1</v>
      </c>
      <c r="AT13" s="2" t="s">
        <v>0</v>
      </c>
      <c r="AU13" s="1">
        <f t="shared" si="3"/>
        <v>0.57563033546810927</v>
      </c>
      <c r="AV13" s="1">
        <f t="shared" si="4"/>
        <v>0.41837680062691174</v>
      </c>
      <c r="AW13" s="1">
        <f t="shared" si="5"/>
        <v>0.2611232657857141</v>
      </c>
    </row>
    <row r="14" spans="1:49" x14ac:dyDescent="0.2">
      <c r="A14">
        <v>12</v>
      </c>
      <c r="B14" t="s">
        <v>16414</v>
      </c>
      <c r="C14" t="s">
        <v>16413</v>
      </c>
      <c r="F14" t="s">
        <v>16412</v>
      </c>
      <c r="G14" t="s">
        <v>6</v>
      </c>
      <c r="H14" t="s">
        <v>5</v>
      </c>
      <c r="I14" t="s">
        <v>16411</v>
      </c>
      <c r="J14" t="s">
        <v>16410</v>
      </c>
      <c r="K14" t="s">
        <v>16409</v>
      </c>
      <c r="L14" t="s">
        <v>1295</v>
      </c>
      <c r="M14" t="s">
        <v>574</v>
      </c>
      <c r="N14">
        <v>3</v>
      </c>
      <c r="O14" t="s">
        <v>16408</v>
      </c>
      <c r="P14" t="s">
        <v>16407</v>
      </c>
      <c r="Q14" t="s">
        <v>16406</v>
      </c>
      <c r="R14" s="7">
        <v>38341</v>
      </c>
      <c r="S14" s="8">
        <f t="shared" si="0"/>
        <v>2004</v>
      </c>
      <c r="T14" s="8">
        <v>2004</v>
      </c>
      <c r="U14" s="8">
        <f t="shared" si="1"/>
        <v>18</v>
      </c>
      <c r="V14" s="7">
        <v>38341</v>
      </c>
      <c r="W14" t="s">
        <v>703</v>
      </c>
      <c r="X14" s="2">
        <v>0.30399999999999999</v>
      </c>
      <c r="Y14" s="6">
        <f t="shared" si="6"/>
        <v>8.115106377299057E-3</v>
      </c>
      <c r="AA14">
        <v>8952477</v>
      </c>
      <c r="AB14">
        <v>12250</v>
      </c>
      <c r="AD14" t="s">
        <v>2</v>
      </c>
      <c r="AE14">
        <v>43</v>
      </c>
      <c r="AF14">
        <v>6</v>
      </c>
      <c r="AH14" t="s">
        <v>16405</v>
      </c>
      <c r="AI14" t="s">
        <v>16404</v>
      </c>
      <c r="AJ14" t="s">
        <v>16403</v>
      </c>
      <c r="AK14" t="s">
        <v>16402</v>
      </c>
      <c r="AL14">
        <v>3</v>
      </c>
      <c r="AM14" s="5">
        <f t="shared" si="2"/>
        <v>0.16666666666666666</v>
      </c>
      <c r="AN14" s="4">
        <f t="shared" si="7"/>
        <v>2.5242963523917705E-4</v>
      </c>
      <c r="AO14" s="3"/>
      <c r="AP14">
        <v>0</v>
      </c>
      <c r="AR14" t="s">
        <v>1</v>
      </c>
      <c r="AT14" s="2" t="s">
        <v>0</v>
      </c>
      <c r="AU14" s="1">
        <f t="shared" si="3"/>
        <v>0.57563033546810927</v>
      </c>
      <c r="AV14" s="1">
        <f t="shared" si="4"/>
        <v>0.41837680062691174</v>
      </c>
      <c r="AW14" s="1">
        <f t="shared" si="5"/>
        <v>0.2611232657857141</v>
      </c>
    </row>
    <row r="15" spans="1:49" x14ac:dyDescent="0.2">
      <c r="A15">
        <v>13</v>
      </c>
      <c r="B15" t="s">
        <v>16401</v>
      </c>
      <c r="C15" t="s">
        <v>16400</v>
      </c>
      <c r="F15" t="s">
        <v>16399</v>
      </c>
      <c r="G15" t="s">
        <v>6</v>
      </c>
      <c r="H15" t="s">
        <v>5</v>
      </c>
      <c r="I15" t="s">
        <v>16398</v>
      </c>
      <c r="J15" t="s">
        <v>16397</v>
      </c>
      <c r="K15" t="s">
        <v>16396</v>
      </c>
      <c r="L15" t="s">
        <v>10137</v>
      </c>
      <c r="M15" t="s">
        <v>76</v>
      </c>
      <c r="N15">
        <v>3</v>
      </c>
      <c r="O15" t="s">
        <v>16395</v>
      </c>
      <c r="P15" t="s">
        <v>16394</v>
      </c>
      <c r="Q15" t="s">
        <v>16393</v>
      </c>
      <c r="R15" s="7">
        <v>38341</v>
      </c>
      <c r="S15" s="8">
        <f t="shared" si="0"/>
        <v>2004</v>
      </c>
      <c r="T15" s="8">
        <v>2004</v>
      </c>
      <c r="U15" s="8">
        <f t="shared" si="1"/>
        <v>18</v>
      </c>
      <c r="V15" s="7">
        <v>38341</v>
      </c>
      <c r="W15" t="s">
        <v>703</v>
      </c>
      <c r="X15" s="2">
        <v>0.30399999999999999</v>
      </c>
      <c r="Y15" s="6">
        <f t="shared" si="6"/>
        <v>8.115106377299057E-3</v>
      </c>
      <c r="AA15">
        <v>8952477</v>
      </c>
      <c r="AB15">
        <v>12250</v>
      </c>
      <c r="AD15" t="s">
        <v>2</v>
      </c>
      <c r="AE15">
        <v>43</v>
      </c>
      <c r="AF15">
        <v>6</v>
      </c>
      <c r="AH15" t="s">
        <v>16392</v>
      </c>
      <c r="AI15" t="s">
        <v>16391</v>
      </c>
      <c r="AJ15" t="s">
        <v>16390</v>
      </c>
      <c r="AK15" t="s">
        <v>16389</v>
      </c>
      <c r="AL15">
        <v>2</v>
      </c>
      <c r="AM15" s="5">
        <f t="shared" si="2"/>
        <v>0.1111111111111111</v>
      </c>
      <c r="AN15" s="4">
        <f t="shared" si="7"/>
        <v>1.682864234927847E-4</v>
      </c>
      <c r="AO15" s="3"/>
      <c r="AP15">
        <v>0</v>
      </c>
      <c r="AR15" t="s">
        <v>1</v>
      </c>
      <c r="AT15" s="2" t="s">
        <v>0</v>
      </c>
      <c r="AU15" s="1">
        <f t="shared" si="3"/>
        <v>0.57310603911571745</v>
      </c>
      <c r="AV15" s="1">
        <f t="shared" si="4"/>
        <v>0.41416964003959206</v>
      </c>
      <c r="AW15" s="1">
        <f t="shared" si="5"/>
        <v>0.25523324096346667</v>
      </c>
    </row>
    <row r="16" spans="1:49" x14ac:dyDescent="0.2">
      <c r="A16">
        <v>14</v>
      </c>
      <c r="B16" t="s">
        <v>16388</v>
      </c>
      <c r="C16" t="s">
        <v>16387</v>
      </c>
      <c r="F16" t="s">
        <v>16386</v>
      </c>
      <c r="G16" t="s">
        <v>6</v>
      </c>
      <c r="H16" t="s">
        <v>5</v>
      </c>
      <c r="I16" t="s">
        <v>328</v>
      </c>
      <c r="J16">
        <v>60025864</v>
      </c>
      <c r="K16" t="s">
        <v>5031</v>
      </c>
      <c r="L16" t="s">
        <v>5030</v>
      </c>
      <c r="M16" t="s">
        <v>22</v>
      </c>
      <c r="N16">
        <v>1</v>
      </c>
      <c r="O16" t="s">
        <v>16385</v>
      </c>
      <c r="P16">
        <v>7402303527</v>
      </c>
      <c r="Q16">
        <v>60025864</v>
      </c>
      <c r="R16" s="7">
        <v>38341</v>
      </c>
      <c r="S16" s="8">
        <f t="shared" si="0"/>
        <v>2004</v>
      </c>
      <c r="T16" s="8">
        <v>2004</v>
      </c>
      <c r="U16" s="8">
        <f t="shared" si="1"/>
        <v>18</v>
      </c>
      <c r="V16" s="7">
        <v>38341</v>
      </c>
      <c r="W16" t="s">
        <v>703</v>
      </c>
      <c r="X16" s="2">
        <v>0.30399999999999999</v>
      </c>
      <c r="Y16" s="6">
        <f t="shared" si="6"/>
        <v>8.115106377299057E-3</v>
      </c>
      <c r="AA16">
        <v>8952477</v>
      </c>
      <c r="AB16">
        <v>12250</v>
      </c>
      <c r="AD16" t="s">
        <v>2</v>
      </c>
      <c r="AE16">
        <v>43</v>
      </c>
      <c r="AF16">
        <v>6</v>
      </c>
      <c r="AH16" t="s">
        <v>16384</v>
      </c>
      <c r="AI16" t="s">
        <v>16383</v>
      </c>
      <c r="AJ16" t="s">
        <v>16382</v>
      </c>
      <c r="AK16" t="s">
        <v>16381</v>
      </c>
      <c r="AL16">
        <v>5</v>
      </c>
      <c r="AM16" s="5">
        <f t="shared" si="2"/>
        <v>0.27777777777777779</v>
      </c>
      <c r="AN16" s="4">
        <f t="shared" si="7"/>
        <v>4.207160587319618E-4</v>
      </c>
      <c r="AO16" s="3"/>
      <c r="AP16">
        <v>0</v>
      </c>
      <c r="AR16" t="s">
        <v>1</v>
      </c>
      <c r="AT16" s="2" t="s">
        <v>0</v>
      </c>
      <c r="AU16" s="1">
        <f t="shared" si="3"/>
        <v>0.58067892817289279</v>
      </c>
      <c r="AV16" s="1">
        <f t="shared" si="4"/>
        <v>0.42679112180155093</v>
      </c>
      <c r="AW16" s="1">
        <f t="shared" si="5"/>
        <v>0.27290331543020901</v>
      </c>
    </row>
    <row r="17" spans="1:49" x14ac:dyDescent="0.2">
      <c r="A17">
        <v>15</v>
      </c>
      <c r="B17" t="s">
        <v>16380</v>
      </c>
      <c r="C17" t="s">
        <v>16379</v>
      </c>
      <c r="F17" t="s">
        <v>16378</v>
      </c>
      <c r="G17" t="s">
        <v>6</v>
      </c>
      <c r="H17" t="s">
        <v>5</v>
      </c>
      <c r="I17" t="s">
        <v>1074</v>
      </c>
      <c r="J17" t="s">
        <v>1291</v>
      </c>
      <c r="K17" t="s">
        <v>1290</v>
      </c>
      <c r="L17" t="s">
        <v>845</v>
      </c>
      <c r="M17" t="s">
        <v>353</v>
      </c>
      <c r="N17">
        <v>4</v>
      </c>
      <c r="O17" t="s">
        <v>16377</v>
      </c>
      <c r="P17" t="s">
        <v>16376</v>
      </c>
      <c r="Q17" t="s">
        <v>1400</v>
      </c>
      <c r="R17" s="7">
        <v>38341</v>
      </c>
      <c r="S17" s="8">
        <f t="shared" si="0"/>
        <v>2004</v>
      </c>
      <c r="T17" s="8">
        <v>2004</v>
      </c>
      <c r="U17" s="8">
        <f t="shared" si="1"/>
        <v>18</v>
      </c>
      <c r="V17" s="7">
        <v>38341</v>
      </c>
      <c r="W17" t="s">
        <v>703</v>
      </c>
      <c r="X17" s="2">
        <v>0.30399999999999999</v>
      </c>
      <c r="Y17" s="6">
        <f t="shared" si="6"/>
        <v>8.115106377299057E-3</v>
      </c>
      <c r="AA17">
        <v>8952477</v>
      </c>
      <c r="AB17">
        <v>12250</v>
      </c>
      <c r="AD17" t="s">
        <v>2</v>
      </c>
      <c r="AE17">
        <v>43</v>
      </c>
      <c r="AF17">
        <v>6</v>
      </c>
      <c r="AH17" t="s">
        <v>16375</v>
      </c>
      <c r="AI17" t="s">
        <v>16374</v>
      </c>
      <c r="AJ17" t="s">
        <v>16373</v>
      </c>
      <c r="AK17" t="s">
        <v>16372</v>
      </c>
      <c r="AL17">
        <v>14</v>
      </c>
      <c r="AM17" s="5">
        <f t="shared" si="2"/>
        <v>0.77777777777777779</v>
      </c>
      <c r="AN17" s="4">
        <f t="shared" si="7"/>
        <v>1.178004964449493E-3</v>
      </c>
      <c r="AO17" s="3"/>
      <c r="AP17">
        <v>0</v>
      </c>
      <c r="AR17" t="s">
        <v>1</v>
      </c>
      <c r="AT17" s="2" t="s">
        <v>0</v>
      </c>
      <c r="AU17" s="1">
        <f t="shared" si="3"/>
        <v>0.60339759534441872</v>
      </c>
      <c r="AV17" s="1">
        <f t="shared" si="4"/>
        <v>0.46465556708742745</v>
      </c>
      <c r="AW17" s="1">
        <f t="shared" si="5"/>
        <v>0.32591353883043622</v>
      </c>
    </row>
    <row r="18" spans="1:49" x14ac:dyDescent="0.2">
      <c r="A18">
        <v>16</v>
      </c>
      <c r="B18" t="s">
        <v>16371</v>
      </c>
      <c r="C18" t="s">
        <v>16370</v>
      </c>
      <c r="F18" t="s">
        <v>16369</v>
      </c>
      <c r="G18" t="s">
        <v>6</v>
      </c>
      <c r="H18" t="s">
        <v>5</v>
      </c>
      <c r="I18" t="s">
        <v>16368</v>
      </c>
      <c r="J18" t="s">
        <v>16367</v>
      </c>
      <c r="K18" t="s">
        <v>16366</v>
      </c>
      <c r="L18" t="s">
        <v>16365</v>
      </c>
      <c r="M18" t="s">
        <v>16364</v>
      </c>
      <c r="N18">
        <v>6</v>
      </c>
      <c r="O18" t="s">
        <v>16363</v>
      </c>
      <c r="P18" t="s">
        <v>16362</v>
      </c>
      <c r="Q18" t="s">
        <v>16361</v>
      </c>
      <c r="R18" s="7">
        <v>38341</v>
      </c>
      <c r="S18" s="8">
        <f t="shared" si="0"/>
        <v>2004</v>
      </c>
      <c r="T18" s="8">
        <v>2004</v>
      </c>
      <c r="U18" s="8">
        <f t="shared" si="1"/>
        <v>18</v>
      </c>
      <c r="V18" s="7">
        <v>38341</v>
      </c>
      <c r="W18" t="s">
        <v>703</v>
      </c>
      <c r="X18" s="2">
        <v>0.30399999999999999</v>
      </c>
      <c r="Y18" s="6">
        <f t="shared" si="6"/>
        <v>8.115106377299057E-3</v>
      </c>
      <c r="AA18">
        <v>8952477</v>
      </c>
      <c r="AB18">
        <v>12250</v>
      </c>
      <c r="AD18" t="s">
        <v>2</v>
      </c>
      <c r="AE18">
        <v>43</v>
      </c>
      <c r="AF18">
        <v>6</v>
      </c>
      <c r="AH18" t="s">
        <v>16360</v>
      </c>
      <c r="AI18" t="s">
        <v>16359</v>
      </c>
      <c r="AJ18" t="s">
        <v>16358</v>
      </c>
      <c r="AK18" t="s">
        <v>16357</v>
      </c>
      <c r="AL18">
        <v>54</v>
      </c>
      <c r="AM18" s="5">
        <f t="shared" si="2"/>
        <v>3</v>
      </c>
      <c r="AN18" s="4">
        <f t="shared" si="7"/>
        <v>4.5437334343051876E-3</v>
      </c>
      <c r="AO18" s="3"/>
      <c r="AP18">
        <v>0</v>
      </c>
      <c r="AR18" t="s">
        <v>1</v>
      </c>
      <c r="AT18" s="2" t="s">
        <v>0</v>
      </c>
      <c r="AU18" s="1">
        <f t="shared" si="3"/>
        <v>0.70436944944008961</v>
      </c>
      <c r="AV18" s="1">
        <f t="shared" si="4"/>
        <v>0.63294199058021217</v>
      </c>
      <c r="AW18" s="1">
        <f t="shared" si="5"/>
        <v>0.56151453172033494</v>
      </c>
    </row>
    <row r="19" spans="1:49" x14ac:dyDescent="0.2">
      <c r="A19">
        <v>17</v>
      </c>
      <c r="B19" t="s">
        <v>16356</v>
      </c>
      <c r="C19" t="s">
        <v>16355</v>
      </c>
      <c r="F19" t="s">
        <v>16354</v>
      </c>
      <c r="G19" t="s">
        <v>6</v>
      </c>
      <c r="H19" t="s">
        <v>5</v>
      </c>
      <c r="I19" t="s">
        <v>16353</v>
      </c>
      <c r="J19">
        <v>60002952</v>
      </c>
      <c r="K19" t="s">
        <v>16352</v>
      </c>
      <c r="L19" t="s">
        <v>16351</v>
      </c>
      <c r="M19" t="s">
        <v>432</v>
      </c>
      <c r="N19">
        <v>3</v>
      </c>
      <c r="O19" t="s">
        <v>16350</v>
      </c>
      <c r="P19" t="s">
        <v>16349</v>
      </c>
      <c r="Q19" t="s">
        <v>16348</v>
      </c>
      <c r="R19" s="7">
        <v>38341</v>
      </c>
      <c r="S19" s="8">
        <f t="shared" si="0"/>
        <v>2004</v>
      </c>
      <c r="T19" s="8">
        <v>2004</v>
      </c>
      <c r="U19" s="8">
        <f t="shared" si="1"/>
        <v>18</v>
      </c>
      <c r="V19" s="7">
        <v>38341</v>
      </c>
      <c r="W19" t="s">
        <v>703</v>
      </c>
      <c r="X19" s="2">
        <v>0.30399999999999999</v>
      </c>
      <c r="Y19" s="6">
        <f t="shared" si="6"/>
        <v>8.115106377299057E-3</v>
      </c>
      <c r="AA19">
        <v>8952477</v>
      </c>
      <c r="AB19">
        <v>12250</v>
      </c>
      <c r="AD19" t="s">
        <v>2</v>
      </c>
      <c r="AE19">
        <v>43</v>
      </c>
      <c r="AF19">
        <v>6</v>
      </c>
      <c r="AH19" t="s">
        <v>16347</v>
      </c>
      <c r="AI19" t="s">
        <v>16346</v>
      </c>
      <c r="AJ19" t="s">
        <v>16345</v>
      </c>
      <c r="AK19" t="s">
        <v>16344</v>
      </c>
      <c r="AL19">
        <v>15</v>
      </c>
      <c r="AM19" s="5">
        <f t="shared" si="2"/>
        <v>0.83333333333333337</v>
      </c>
      <c r="AN19" s="4">
        <f t="shared" si="7"/>
        <v>1.2621481761958854E-3</v>
      </c>
      <c r="AO19" s="3"/>
      <c r="AP19">
        <v>0</v>
      </c>
      <c r="AR19" t="s">
        <v>1</v>
      </c>
      <c r="AT19" s="2" t="s">
        <v>0</v>
      </c>
      <c r="AU19" s="1">
        <f t="shared" si="3"/>
        <v>0.60592189169681043</v>
      </c>
      <c r="AV19" s="1">
        <f t="shared" si="4"/>
        <v>0.46886272767474713</v>
      </c>
      <c r="AW19" s="1">
        <f t="shared" si="5"/>
        <v>0.33180356365268371</v>
      </c>
    </row>
    <row r="20" spans="1:49" x14ac:dyDescent="0.2">
      <c r="A20">
        <v>18</v>
      </c>
      <c r="B20" t="s">
        <v>16343</v>
      </c>
      <c r="C20" t="s">
        <v>16342</v>
      </c>
      <c r="F20" t="s">
        <v>16341</v>
      </c>
      <c r="G20" t="s">
        <v>6</v>
      </c>
      <c r="H20" t="s">
        <v>5</v>
      </c>
      <c r="I20" t="s">
        <v>16340</v>
      </c>
      <c r="J20" t="s">
        <v>1029</v>
      </c>
      <c r="K20" t="s">
        <v>1028</v>
      </c>
      <c r="L20" t="s">
        <v>1027</v>
      </c>
      <c r="M20" t="s">
        <v>76</v>
      </c>
      <c r="N20">
        <v>5</v>
      </c>
      <c r="O20" t="s">
        <v>16339</v>
      </c>
      <c r="P20" t="s">
        <v>16338</v>
      </c>
      <c r="Q20" t="s">
        <v>16337</v>
      </c>
      <c r="R20" s="7">
        <v>38341</v>
      </c>
      <c r="S20" s="8">
        <f t="shared" si="0"/>
        <v>2004</v>
      </c>
      <c r="T20" s="8">
        <v>2004</v>
      </c>
      <c r="U20" s="8">
        <f t="shared" si="1"/>
        <v>18</v>
      </c>
      <c r="V20" s="7">
        <v>38341</v>
      </c>
      <c r="W20" t="s">
        <v>703</v>
      </c>
      <c r="X20" s="2">
        <v>0.30399999999999999</v>
      </c>
      <c r="Y20" s="6">
        <f t="shared" si="6"/>
        <v>8.115106377299057E-3</v>
      </c>
      <c r="AA20">
        <v>8952477</v>
      </c>
      <c r="AB20">
        <v>12250</v>
      </c>
      <c r="AD20" t="s">
        <v>2</v>
      </c>
      <c r="AE20">
        <v>43</v>
      </c>
      <c r="AF20">
        <v>6</v>
      </c>
      <c r="AH20" t="s">
        <v>1075</v>
      </c>
      <c r="AI20" t="s">
        <v>16336</v>
      </c>
      <c r="AJ20" t="s">
        <v>16335</v>
      </c>
      <c r="AK20" t="s">
        <v>16334</v>
      </c>
      <c r="AL20">
        <v>2</v>
      </c>
      <c r="AM20" s="5">
        <f t="shared" si="2"/>
        <v>0.1111111111111111</v>
      </c>
      <c r="AN20" s="4">
        <f t="shared" si="7"/>
        <v>1.682864234927847E-4</v>
      </c>
      <c r="AO20" s="3"/>
      <c r="AP20">
        <v>0</v>
      </c>
      <c r="AR20" t="s">
        <v>1</v>
      </c>
      <c r="AT20" s="2" t="s">
        <v>0</v>
      </c>
      <c r="AU20" s="1">
        <f t="shared" si="3"/>
        <v>0.57310603911571745</v>
      </c>
      <c r="AV20" s="1">
        <f t="shared" si="4"/>
        <v>0.41416964003959206</v>
      </c>
      <c r="AW20" s="1">
        <f t="shared" si="5"/>
        <v>0.25523324096346667</v>
      </c>
    </row>
    <row r="21" spans="1:49" x14ac:dyDescent="0.2">
      <c r="A21">
        <v>19</v>
      </c>
      <c r="B21" t="s">
        <v>16333</v>
      </c>
      <c r="C21" t="s">
        <v>16332</v>
      </c>
      <c r="F21" t="s">
        <v>16331</v>
      </c>
      <c r="G21" t="s">
        <v>6</v>
      </c>
      <c r="H21" t="s">
        <v>5</v>
      </c>
      <c r="I21" t="s">
        <v>16330</v>
      </c>
      <c r="J21" t="s">
        <v>16329</v>
      </c>
      <c r="K21" t="s">
        <v>16328</v>
      </c>
      <c r="L21" t="s">
        <v>16327</v>
      </c>
      <c r="M21" t="s">
        <v>2733</v>
      </c>
      <c r="N21">
        <v>2</v>
      </c>
      <c r="O21" t="s">
        <v>16326</v>
      </c>
      <c r="P21" t="s">
        <v>16325</v>
      </c>
      <c r="Q21" t="s">
        <v>16324</v>
      </c>
      <c r="R21" s="7">
        <v>38341</v>
      </c>
      <c r="S21" s="8">
        <f t="shared" si="0"/>
        <v>2004</v>
      </c>
      <c r="T21" s="8">
        <v>2004</v>
      </c>
      <c r="U21" s="8">
        <f t="shared" si="1"/>
        <v>18</v>
      </c>
      <c r="V21" s="7">
        <v>38341</v>
      </c>
      <c r="W21" t="s">
        <v>736</v>
      </c>
      <c r="X21" s="2">
        <v>1.1819999999999999</v>
      </c>
      <c r="Y21" s="6">
        <f t="shared" si="6"/>
        <v>3.1552814927524625E-2</v>
      </c>
      <c r="AA21">
        <v>36951</v>
      </c>
      <c r="AB21">
        <v>27030</v>
      </c>
      <c r="AD21" t="s">
        <v>2</v>
      </c>
      <c r="AE21">
        <v>85</v>
      </c>
      <c r="AF21">
        <v>25</v>
      </c>
      <c r="AH21" t="s">
        <v>16323</v>
      </c>
      <c r="AI21" t="s">
        <v>16322</v>
      </c>
      <c r="AK21" t="s">
        <v>16321</v>
      </c>
      <c r="AL21">
        <v>75</v>
      </c>
      <c r="AM21" s="5">
        <f t="shared" si="2"/>
        <v>4.166666666666667</v>
      </c>
      <c r="AN21" s="4">
        <f t="shared" si="7"/>
        <v>6.310740880979427E-3</v>
      </c>
      <c r="AO21" s="3"/>
      <c r="AP21">
        <v>0</v>
      </c>
      <c r="AQ21" t="s">
        <v>16</v>
      </c>
      <c r="AR21" t="s">
        <v>1</v>
      </c>
      <c r="AS21" t="s">
        <v>15</v>
      </c>
      <c r="AT21" s="2">
        <v>3.7909999999999999</v>
      </c>
      <c r="AU21" s="1">
        <f t="shared" si="3"/>
        <v>2.3980192713561062</v>
      </c>
      <c r="AV21" s="1">
        <f t="shared" si="4"/>
        <v>1.8931777904252025</v>
      </c>
      <c r="AW21" s="1">
        <f t="shared" si="5"/>
        <v>1.3883363094942986</v>
      </c>
    </row>
    <row r="22" spans="1:49" x14ac:dyDescent="0.2">
      <c r="A22">
        <v>20</v>
      </c>
      <c r="B22" t="s">
        <v>16320</v>
      </c>
      <c r="C22" t="s">
        <v>16319</v>
      </c>
      <c r="F22" t="s">
        <v>16318</v>
      </c>
      <c r="G22" t="s">
        <v>6</v>
      </c>
      <c r="H22" t="s">
        <v>5</v>
      </c>
      <c r="I22" t="s">
        <v>16317</v>
      </c>
      <c r="J22">
        <v>60006337</v>
      </c>
      <c r="K22" t="s">
        <v>500</v>
      </c>
      <c r="L22" t="s">
        <v>499</v>
      </c>
      <c r="M22" t="s">
        <v>19</v>
      </c>
      <c r="N22">
        <v>3</v>
      </c>
      <c r="O22" t="s">
        <v>16316</v>
      </c>
      <c r="P22" t="s">
        <v>16315</v>
      </c>
      <c r="Q22" t="s">
        <v>498</v>
      </c>
      <c r="R22" s="7">
        <v>38338</v>
      </c>
      <c r="S22" s="8">
        <f t="shared" si="0"/>
        <v>2004</v>
      </c>
      <c r="T22" s="8">
        <v>2004</v>
      </c>
      <c r="U22" s="8">
        <f t="shared" si="1"/>
        <v>18</v>
      </c>
      <c r="V22" s="7">
        <v>38338</v>
      </c>
      <c r="W22" t="s">
        <v>1058</v>
      </c>
      <c r="X22" s="2">
        <v>3.6880000000000002</v>
      </c>
      <c r="Y22" s="6">
        <f t="shared" si="6"/>
        <v>9.8449053682496471E-2</v>
      </c>
      <c r="AA22">
        <v>319007</v>
      </c>
      <c r="AB22">
        <v>29150</v>
      </c>
      <c r="AD22" t="s">
        <v>2</v>
      </c>
      <c r="AE22">
        <v>93</v>
      </c>
      <c r="AF22">
        <v>25</v>
      </c>
      <c r="AG22">
        <v>250602</v>
      </c>
      <c r="AI22" t="s">
        <v>16314</v>
      </c>
      <c r="AK22" t="s">
        <v>16313</v>
      </c>
      <c r="AL22">
        <v>395</v>
      </c>
      <c r="AM22" s="5">
        <f t="shared" si="2"/>
        <v>21.944444444444443</v>
      </c>
      <c r="AN22" s="4">
        <f t="shared" si="7"/>
        <v>3.3236568639824979E-2</v>
      </c>
      <c r="AO22" s="3"/>
      <c r="AP22">
        <v>0</v>
      </c>
      <c r="AR22" t="s">
        <v>1</v>
      </c>
      <c r="AT22" s="2">
        <v>9.1609999999999996</v>
      </c>
      <c r="AU22" s="1">
        <f t="shared" si="3"/>
        <v>7.8885308169695021</v>
      </c>
      <c r="AV22" s="1">
        <f t="shared" si="4"/>
        <v>6.5842811161160721</v>
      </c>
      <c r="AW22" s="1">
        <f t="shared" si="5"/>
        <v>5.2800314152626431</v>
      </c>
    </row>
    <row r="23" spans="1:49" x14ac:dyDescent="0.2">
      <c r="A23">
        <v>21</v>
      </c>
      <c r="B23" t="s">
        <v>16312</v>
      </c>
      <c r="F23" t="s">
        <v>16311</v>
      </c>
      <c r="G23" t="s">
        <v>6</v>
      </c>
      <c r="H23" t="s">
        <v>5</v>
      </c>
      <c r="I23" t="s">
        <v>16310</v>
      </c>
      <c r="J23">
        <v>60006541</v>
      </c>
      <c r="K23" t="s">
        <v>1772</v>
      </c>
      <c r="L23" t="s">
        <v>1771</v>
      </c>
      <c r="M23" t="s">
        <v>125</v>
      </c>
      <c r="N23">
        <v>3</v>
      </c>
      <c r="O23" t="s">
        <v>16309</v>
      </c>
      <c r="P23" t="s">
        <v>16308</v>
      </c>
      <c r="Q23" t="s">
        <v>16307</v>
      </c>
      <c r="R23" s="7">
        <v>38336</v>
      </c>
      <c r="S23" s="8">
        <f t="shared" si="0"/>
        <v>2004</v>
      </c>
      <c r="T23" s="8">
        <v>2004</v>
      </c>
      <c r="U23" s="8">
        <f t="shared" si="1"/>
        <v>18</v>
      </c>
      <c r="V23" s="7">
        <v>38336</v>
      </c>
      <c r="W23" t="s">
        <v>4593</v>
      </c>
      <c r="X23" s="2">
        <v>0.46100000000000002</v>
      </c>
      <c r="Y23" s="6">
        <f t="shared" si="6"/>
        <v>1.2306131710312059E-2</v>
      </c>
      <c r="AA23">
        <v>16871472</v>
      </c>
      <c r="AB23">
        <v>18202</v>
      </c>
      <c r="AD23" t="s">
        <v>2</v>
      </c>
      <c r="AE23">
        <v>2004</v>
      </c>
      <c r="AF23">
        <v>2</v>
      </c>
      <c r="AH23" t="s">
        <v>16306</v>
      </c>
      <c r="AI23" t="s">
        <v>16305</v>
      </c>
      <c r="AJ23" t="s">
        <v>16304</v>
      </c>
      <c r="AK23" t="s">
        <v>16303</v>
      </c>
      <c r="AL23">
        <v>1</v>
      </c>
      <c r="AM23" s="5">
        <f t="shared" si="2"/>
        <v>5.5555555555555552E-2</v>
      </c>
      <c r="AN23" s="4">
        <f t="shared" si="7"/>
        <v>8.4143211746392349E-5</v>
      </c>
      <c r="AO23" s="3"/>
      <c r="AP23">
        <v>0</v>
      </c>
      <c r="AR23" t="s">
        <v>1</v>
      </c>
      <c r="AT23" s="2" t="s">
        <v>0</v>
      </c>
      <c r="AU23" s="1">
        <f t="shared" si="3"/>
        <v>0.86395351607423576</v>
      </c>
      <c r="AV23" s="1">
        <f t="shared" si="4"/>
        <v>0.61951374610292265</v>
      </c>
      <c r="AW23" s="1">
        <f t="shared" si="5"/>
        <v>0.3750739761316092</v>
      </c>
    </row>
    <row r="24" spans="1:49" x14ac:dyDescent="0.2">
      <c r="A24">
        <v>22</v>
      </c>
      <c r="B24" t="s">
        <v>16302</v>
      </c>
      <c r="C24" t="s">
        <v>16301</v>
      </c>
      <c r="F24" t="s">
        <v>16300</v>
      </c>
      <c r="G24" t="s">
        <v>6</v>
      </c>
      <c r="H24" t="s">
        <v>5</v>
      </c>
      <c r="I24" t="s">
        <v>16299</v>
      </c>
      <c r="J24" t="s">
        <v>16298</v>
      </c>
      <c r="K24" t="s">
        <v>16297</v>
      </c>
      <c r="L24" t="s">
        <v>16296</v>
      </c>
      <c r="M24" t="s">
        <v>14803</v>
      </c>
      <c r="N24">
        <v>5</v>
      </c>
      <c r="O24" t="s">
        <v>16295</v>
      </c>
      <c r="P24" t="s">
        <v>16294</v>
      </c>
      <c r="Q24" t="s">
        <v>16293</v>
      </c>
      <c r="R24" s="7">
        <v>38336</v>
      </c>
      <c r="S24" s="8">
        <f t="shared" si="0"/>
        <v>2004</v>
      </c>
      <c r="T24" s="8">
        <v>2004</v>
      </c>
      <c r="U24" s="8">
        <f t="shared" si="1"/>
        <v>18</v>
      </c>
      <c r="V24" s="7">
        <v>38336</v>
      </c>
      <c r="W24" t="s">
        <v>4593</v>
      </c>
      <c r="X24" s="2">
        <v>0.46100000000000002</v>
      </c>
      <c r="Y24" s="6">
        <f t="shared" si="6"/>
        <v>1.2306131710312059E-2</v>
      </c>
      <c r="AA24">
        <v>16871472</v>
      </c>
      <c r="AB24">
        <v>18202</v>
      </c>
      <c r="AD24" t="s">
        <v>2</v>
      </c>
      <c r="AE24">
        <v>2004</v>
      </c>
      <c r="AF24">
        <v>2</v>
      </c>
      <c r="AH24" t="s">
        <v>16292</v>
      </c>
      <c r="AI24" t="s">
        <v>16291</v>
      </c>
      <c r="AJ24" t="s">
        <v>16290</v>
      </c>
      <c r="AK24" t="s">
        <v>16289</v>
      </c>
      <c r="AL24">
        <v>5</v>
      </c>
      <c r="AM24" s="5">
        <f t="shared" si="2"/>
        <v>0.27777777777777779</v>
      </c>
      <c r="AN24" s="4">
        <f t="shared" si="7"/>
        <v>4.207160587319618E-4</v>
      </c>
      <c r="AO24" s="3"/>
      <c r="AP24">
        <v>1</v>
      </c>
      <c r="AR24" t="s">
        <v>1</v>
      </c>
      <c r="AT24" s="2" t="s">
        <v>0</v>
      </c>
      <c r="AU24" s="1">
        <f t="shared" si="3"/>
        <v>0.87405070148380282</v>
      </c>
      <c r="AV24" s="1">
        <f t="shared" si="4"/>
        <v>0.63634238845220104</v>
      </c>
      <c r="AW24" s="1">
        <f t="shared" si="5"/>
        <v>0.39863407542059909</v>
      </c>
    </row>
    <row r="25" spans="1:49" x14ac:dyDescent="0.2">
      <c r="A25">
        <v>23</v>
      </c>
      <c r="B25" t="s">
        <v>16288</v>
      </c>
      <c r="C25" t="s">
        <v>16287</v>
      </c>
      <c r="F25" t="s">
        <v>16286</v>
      </c>
      <c r="G25" t="s">
        <v>6</v>
      </c>
      <c r="H25" t="s">
        <v>5</v>
      </c>
      <c r="I25" t="s">
        <v>1223</v>
      </c>
      <c r="J25" t="s">
        <v>1222</v>
      </c>
      <c r="K25" t="s">
        <v>1221</v>
      </c>
      <c r="L25" t="s">
        <v>1220</v>
      </c>
      <c r="M25" t="s">
        <v>1219</v>
      </c>
      <c r="N25">
        <v>3</v>
      </c>
      <c r="O25" t="s">
        <v>16285</v>
      </c>
      <c r="P25" t="s">
        <v>1218</v>
      </c>
      <c r="Q25" t="s">
        <v>16284</v>
      </c>
      <c r="R25" s="7">
        <v>38336</v>
      </c>
      <c r="S25" s="8">
        <f t="shared" si="0"/>
        <v>2004</v>
      </c>
      <c r="T25" s="8">
        <v>2004</v>
      </c>
      <c r="U25" s="8">
        <f t="shared" si="1"/>
        <v>18</v>
      </c>
      <c r="V25" s="7">
        <v>38336</v>
      </c>
      <c r="W25" t="s">
        <v>4593</v>
      </c>
      <c r="X25" s="2">
        <v>0.46100000000000002</v>
      </c>
      <c r="Y25" s="6">
        <f t="shared" si="6"/>
        <v>1.2306131710312059E-2</v>
      </c>
      <c r="AA25">
        <v>16871472</v>
      </c>
      <c r="AB25">
        <v>18202</v>
      </c>
      <c r="AD25" t="s">
        <v>2</v>
      </c>
      <c r="AE25">
        <v>2004</v>
      </c>
      <c r="AF25">
        <v>2</v>
      </c>
      <c r="AH25" t="s">
        <v>16283</v>
      </c>
      <c r="AI25" t="s">
        <v>16282</v>
      </c>
      <c r="AJ25" t="s">
        <v>16281</v>
      </c>
      <c r="AK25" t="s">
        <v>16280</v>
      </c>
      <c r="AL25">
        <v>10</v>
      </c>
      <c r="AM25" s="5">
        <f t="shared" si="2"/>
        <v>0.55555555555555558</v>
      </c>
      <c r="AN25" s="4">
        <f t="shared" si="7"/>
        <v>8.414321174639236E-4</v>
      </c>
      <c r="AO25" s="3"/>
      <c r="AP25">
        <v>1</v>
      </c>
      <c r="AR25" t="s">
        <v>1</v>
      </c>
      <c r="AT25" s="2" t="s">
        <v>0</v>
      </c>
      <c r="AU25" s="1">
        <f t="shared" si="3"/>
        <v>0.8866721832457618</v>
      </c>
      <c r="AV25" s="1">
        <f t="shared" si="4"/>
        <v>0.65737819138879916</v>
      </c>
      <c r="AW25" s="1">
        <f t="shared" si="5"/>
        <v>0.42808419953183641</v>
      </c>
    </row>
    <row r="26" spans="1:49" x14ac:dyDescent="0.2">
      <c r="A26">
        <v>24</v>
      </c>
      <c r="B26" t="s">
        <v>16279</v>
      </c>
      <c r="C26" t="s">
        <v>16278</v>
      </c>
      <c r="F26" t="s">
        <v>16277</v>
      </c>
      <c r="G26" t="s">
        <v>6</v>
      </c>
      <c r="H26" t="s">
        <v>5</v>
      </c>
      <c r="I26" t="s">
        <v>16276</v>
      </c>
      <c r="J26">
        <v>60006832</v>
      </c>
      <c r="K26" t="s">
        <v>276</v>
      </c>
      <c r="L26" t="s">
        <v>275</v>
      </c>
      <c r="M26" t="s">
        <v>19</v>
      </c>
      <c r="N26">
        <v>2</v>
      </c>
      <c r="O26" t="s">
        <v>16275</v>
      </c>
      <c r="P26" t="s">
        <v>16274</v>
      </c>
      <c r="Q26" t="s">
        <v>274</v>
      </c>
      <c r="R26" s="7">
        <v>38336</v>
      </c>
      <c r="S26" s="8">
        <f t="shared" si="0"/>
        <v>2004</v>
      </c>
      <c r="T26" s="8">
        <v>2004</v>
      </c>
      <c r="U26" s="8">
        <f t="shared" si="1"/>
        <v>18</v>
      </c>
      <c r="V26" s="7">
        <v>38336</v>
      </c>
      <c r="W26" t="s">
        <v>4593</v>
      </c>
      <c r="X26" s="2">
        <v>0.46100000000000002</v>
      </c>
      <c r="Y26" s="6">
        <f t="shared" si="6"/>
        <v>1.2306131710312059E-2</v>
      </c>
      <c r="AA26">
        <v>16871472</v>
      </c>
      <c r="AB26">
        <v>18202</v>
      </c>
      <c r="AD26" t="s">
        <v>2</v>
      </c>
      <c r="AE26">
        <v>2004</v>
      </c>
      <c r="AF26">
        <v>2</v>
      </c>
      <c r="AH26" t="s">
        <v>16273</v>
      </c>
      <c r="AI26" t="s">
        <v>16272</v>
      </c>
      <c r="AJ26" t="s">
        <v>16271</v>
      </c>
      <c r="AK26" t="s">
        <v>16270</v>
      </c>
      <c r="AL26">
        <v>33</v>
      </c>
      <c r="AM26" s="5">
        <f t="shared" si="2"/>
        <v>1.8333333333333333</v>
      </c>
      <c r="AN26" s="4">
        <f t="shared" si="7"/>
        <v>2.7767259876309478E-3</v>
      </c>
      <c r="AO26" s="3"/>
      <c r="AP26">
        <v>1</v>
      </c>
      <c r="AR26" t="s">
        <v>1</v>
      </c>
      <c r="AT26" s="2" t="s">
        <v>0</v>
      </c>
      <c r="AU26" s="1">
        <f t="shared" si="3"/>
        <v>0.94473099935077254</v>
      </c>
      <c r="AV26" s="1">
        <f t="shared" si="4"/>
        <v>0.75414288489715031</v>
      </c>
      <c r="AW26" s="1">
        <f t="shared" si="5"/>
        <v>0.56355477044352809</v>
      </c>
    </row>
    <row r="27" spans="1:49" x14ac:dyDescent="0.2">
      <c r="A27">
        <v>25</v>
      </c>
      <c r="B27" t="s">
        <v>16269</v>
      </c>
      <c r="C27" t="s">
        <v>16268</v>
      </c>
      <c r="F27" t="s">
        <v>16267</v>
      </c>
      <c r="G27" t="s">
        <v>6</v>
      </c>
      <c r="H27" t="s">
        <v>5</v>
      </c>
      <c r="I27" t="s">
        <v>1137</v>
      </c>
      <c r="J27">
        <v>60014439</v>
      </c>
      <c r="K27" t="s">
        <v>16266</v>
      </c>
      <c r="L27" t="s">
        <v>16265</v>
      </c>
      <c r="M27" t="s">
        <v>19</v>
      </c>
      <c r="N27">
        <v>2</v>
      </c>
      <c r="O27" t="s">
        <v>16264</v>
      </c>
      <c r="P27" t="s">
        <v>16263</v>
      </c>
      <c r="Q27" t="s">
        <v>16262</v>
      </c>
      <c r="R27" s="7">
        <v>38336</v>
      </c>
      <c r="S27" s="8">
        <f t="shared" si="0"/>
        <v>2004</v>
      </c>
      <c r="T27" s="8">
        <v>2004</v>
      </c>
      <c r="U27" s="8">
        <f t="shared" si="1"/>
        <v>18</v>
      </c>
      <c r="V27" s="7">
        <v>38336</v>
      </c>
      <c r="W27" t="s">
        <v>4593</v>
      </c>
      <c r="X27" s="2">
        <v>0.46100000000000002</v>
      </c>
      <c r="Y27" s="6">
        <f t="shared" si="6"/>
        <v>1.2306131710312059E-2</v>
      </c>
      <c r="AA27">
        <v>16871472</v>
      </c>
      <c r="AB27">
        <v>18202</v>
      </c>
      <c r="AD27" t="s">
        <v>2</v>
      </c>
      <c r="AE27">
        <v>2004</v>
      </c>
      <c r="AF27">
        <v>2</v>
      </c>
      <c r="AH27" t="s">
        <v>16261</v>
      </c>
      <c r="AI27" t="s">
        <v>16260</v>
      </c>
      <c r="AJ27" t="s">
        <v>16259</v>
      </c>
      <c r="AK27" t="s">
        <v>16258</v>
      </c>
      <c r="AL27">
        <v>8</v>
      </c>
      <c r="AM27" s="5">
        <f t="shared" si="2"/>
        <v>0.44444444444444442</v>
      </c>
      <c r="AN27" s="4">
        <f t="shared" si="7"/>
        <v>6.7314569397113879E-4</v>
      </c>
      <c r="AO27" s="3"/>
      <c r="AP27">
        <v>1</v>
      </c>
      <c r="AQ27" t="s">
        <v>16</v>
      </c>
      <c r="AR27">
        <v>121469</v>
      </c>
      <c r="AS27" t="s">
        <v>15</v>
      </c>
      <c r="AT27" s="2" t="s">
        <v>0</v>
      </c>
      <c r="AU27" s="1">
        <f t="shared" si="3"/>
        <v>0.88162359054097827</v>
      </c>
      <c r="AV27" s="1">
        <f t="shared" si="4"/>
        <v>0.64896387021415991</v>
      </c>
      <c r="AW27" s="1">
        <f t="shared" si="5"/>
        <v>0.41630414988734149</v>
      </c>
    </row>
    <row r="28" spans="1:49" x14ac:dyDescent="0.2">
      <c r="A28">
        <v>26</v>
      </c>
      <c r="B28" t="s">
        <v>16257</v>
      </c>
      <c r="C28" t="s">
        <v>16256</v>
      </c>
      <c r="F28" t="s">
        <v>16255</v>
      </c>
      <c r="G28" t="s">
        <v>6</v>
      </c>
      <c r="H28" t="s">
        <v>5</v>
      </c>
      <c r="I28" t="s">
        <v>34</v>
      </c>
      <c r="J28">
        <v>60001439</v>
      </c>
      <c r="K28" t="s">
        <v>33</v>
      </c>
      <c r="L28" t="s">
        <v>32</v>
      </c>
      <c r="M28" t="s">
        <v>19</v>
      </c>
      <c r="N28">
        <v>2</v>
      </c>
      <c r="O28" t="s">
        <v>31</v>
      </c>
      <c r="P28" t="s">
        <v>30</v>
      </c>
      <c r="Q28" t="s">
        <v>29</v>
      </c>
      <c r="R28" s="7">
        <v>38336</v>
      </c>
      <c r="S28" s="8">
        <f t="shared" si="0"/>
        <v>2004</v>
      </c>
      <c r="T28" s="8">
        <v>2004</v>
      </c>
      <c r="U28" s="8">
        <f t="shared" si="1"/>
        <v>18</v>
      </c>
      <c r="V28" s="7">
        <v>38336</v>
      </c>
      <c r="W28" t="s">
        <v>4593</v>
      </c>
      <c r="X28" s="2">
        <v>0.46100000000000002</v>
      </c>
      <c r="Y28" s="6">
        <f t="shared" si="6"/>
        <v>1.2306131710312059E-2</v>
      </c>
      <c r="AA28">
        <v>16871472</v>
      </c>
      <c r="AB28">
        <v>18202</v>
      </c>
      <c r="AD28" t="s">
        <v>2</v>
      </c>
      <c r="AE28">
        <v>2004</v>
      </c>
      <c r="AF28">
        <v>2</v>
      </c>
      <c r="AH28" t="s">
        <v>16254</v>
      </c>
      <c r="AI28" t="s">
        <v>16253</v>
      </c>
      <c r="AJ28" t="s">
        <v>16252</v>
      </c>
      <c r="AK28" t="s">
        <v>16251</v>
      </c>
      <c r="AL28">
        <v>21</v>
      </c>
      <c r="AM28" s="5">
        <f t="shared" si="2"/>
        <v>1.1666666666666667</v>
      </c>
      <c r="AN28" s="4">
        <f t="shared" si="7"/>
        <v>1.7670074466742396E-3</v>
      </c>
      <c r="AO28" s="3"/>
      <c r="AP28">
        <v>1</v>
      </c>
      <c r="AR28" t="s">
        <v>1</v>
      </c>
      <c r="AT28" s="2" t="s">
        <v>0</v>
      </c>
      <c r="AU28" s="1">
        <f t="shared" si="3"/>
        <v>0.91443944312207126</v>
      </c>
      <c r="AV28" s="1">
        <f t="shared" si="4"/>
        <v>0.70365695784931492</v>
      </c>
      <c r="AW28" s="1">
        <f t="shared" si="5"/>
        <v>0.49287447257655853</v>
      </c>
    </row>
    <row r="29" spans="1:49" x14ac:dyDescent="0.2">
      <c r="A29">
        <v>27</v>
      </c>
      <c r="B29" t="s">
        <v>16250</v>
      </c>
      <c r="C29" t="s">
        <v>16249</v>
      </c>
      <c r="F29" t="s">
        <v>16248</v>
      </c>
      <c r="G29" t="s">
        <v>6</v>
      </c>
      <c r="H29" t="s">
        <v>5</v>
      </c>
      <c r="I29" t="s">
        <v>4701</v>
      </c>
      <c r="J29" t="s">
        <v>776</v>
      </c>
      <c r="K29" t="s">
        <v>775</v>
      </c>
      <c r="L29" t="s">
        <v>774</v>
      </c>
      <c r="M29" t="s">
        <v>495</v>
      </c>
      <c r="N29">
        <v>3</v>
      </c>
      <c r="O29" t="s">
        <v>16247</v>
      </c>
      <c r="P29" t="s">
        <v>16246</v>
      </c>
      <c r="Q29" t="s">
        <v>16245</v>
      </c>
      <c r="R29" s="7">
        <v>38336</v>
      </c>
      <c r="S29" s="8">
        <f t="shared" si="0"/>
        <v>2004</v>
      </c>
      <c r="T29" s="8">
        <v>2004</v>
      </c>
      <c r="U29" s="8">
        <f t="shared" si="1"/>
        <v>18</v>
      </c>
      <c r="V29" s="7">
        <v>38336</v>
      </c>
      <c r="W29" t="s">
        <v>4593</v>
      </c>
      <c r="X29" s="2">
        <v>0.46100000000000002</v>
      </c>
      <c r="Y29" s="6">
        <f t="shared" si="6"/>
        <v>1.2306131710312059E-2</v>
      </c>
      <c r="AA29">
        <v>16871472</v>
      </c>
      <c r="AB29">
        <v>18202</v>
      </c>
      <c r="AD29" t="s">
        <v>2</v>
      </c>
      <c r="AE29">
        <v>2004</v>
      </c>
      <c r="AF29">
        <v>2</v>
      </c>
      <c r="AH29" t="s">
        <v>16244</v>
      </c>
      <c r="AI29" t="s">
        <v>16243</v>
      </c>
      <c r="AJ29" t="s">
        <v>16242</v>
      </c>
      <c r="AK29" t="s">
        <v>16241</v>
      </c>
      <c r="AL29">
        <v>73</v>
      </c>
      <c r="AM29" s="5">
        <f t="shared" si="2"/>
        <v>4.0555555555555554</v>
      </c>
      <c r="AN29" s="4">
        <f t="shared" si="7"/>
        <v>6.1424544574866418E-3</v>
      </c>
      <c r="AO29" s="3"/>
      <c r="AP29">
        <v>1</v>
      </c>
      <c r="AR29" t="s">
        <v>1</v>
      </c>
      <c r="AT29" s="2" t="s">
        <v>0</v>
      </c>
      <c r="AU29" s="1">
        <f t="shared" si="3"/>
        <v>1.0457028534464432</v>
      </c>
      <c r="AV29" s="1">
        <f t="shared" si="4"/>
        <v>0.92242930838993509</v>
      </c>
      <c r="AW29" s="1">
        <f t="shared" si="5"/>
        <v>0.79915576333342664</v>
      </c>
    </row>
    <row r="30" spans="1:49" x14ac:dyDescent="0.2">
      <c r="A30">
        <v>28</v>
      </c>
      <c r="B30" t="s">
        <v>16240</v>
      </c>
      <c r="C30" t="s">
        <v>16239</v>
      </c>
      <c r="F30" t="s">
        <v>16238</v>
      </c>
      <c r="G30" t="s">
        <v>6</v>
      </c>
      <c r="H30" t="s">
        <v>5</v>
      </c>
      <c r="I30" t="s">
        <v>16237</v>
      </c>
      <c r="J30" t="s">
        <v>16233</v>
      </c>
      <c r="K30" t="s">
        <v>16236</v>
      </c>
      <c r="L30" t="s">
        <v>493</v>
      </c>
      <c r="M30" t="s">
        <v>47</v>
      </c>
      <c r="N30">
        <v>2</v>
      </c>
      <c r="O30" t="s">
        <v>16235</v>
      </c>
      <c r="P30" t="s">
        <v>16234</v>
      </c>
      <c r="Q30" t="s">
        <v>16233</v>
      </c>
      <c r="R30" s="7">
        <v>38336</v>
      </c>
      <c r="S30" s="8">
        <f t="shared" si="0"/>
        <v>2004</v>
      </c>
      <c r="T30" s="8">
        <v>2004</v>
      </c>
      <c r="U30" s="8">
        <f t="shared" si="1"/>
        <v>18</v>
      </c>
      <c r="V30" s="7">
        <v>38336</v>
      </c>
      <c r="W30" t="s">
        <v>971</v>
      </c>
      <c r="X30" s="2">
        <v>0.317</v>
      </c>
      <c r="Y30" s="6">
        <f t="shared" si="6"/>
        <v>8.4621339526440836E-3</v>
      </c>
      <c r="AA30">
        <v>11108657</v>
      </c>
      <c r="AB30">
        <v>26646</v>
      </c>
      <c r="AD30" t="s">
        <v>2</v>
      </c>
      <c r="AE30">
        <v>2004</v>
      </c>
      <c r="AF30">
        <v>17</v>
      </c>
      <c r="AH30" t="s">
        <v>16232</v>
      </c>
      <c r="AI30" t="s">
        <v>16231</v>
      </c>
      <c r="AJ30" t="s">
        <v>16230</v>
      </c>
      <c r="AK30" t="s">
        <v>16229</v>
      </c>
      <c r="AL30">
        <v>2</v>
      </c>
      <c r="AM30" s="5">
        <f t="shared" si="2"/>
        <v>0.1111111111111111</v>
      </c>
      <c r="AN30" s="4">
        <f t="shared" si="7"/>
        <v>1.682864234927847E-4</v>
      </c>
      <c r="AO30" s="3"/>
      <c r="AP30">
        <v>1</v>
      </c>
      <c r="AR30" t="s">
        <v>1</v>
      </c>
      <c r="AT30" s="2" t="s">
        <v>0</v>
      </c>
      <c r="AU30" s="1">
        <f t="shared" si="3"/>
        <v>0.59739796938986933</v>
      </c>
      <c r="AV30" s="1">
        <f t="shared" si="4"/>
        <v>0.4315210188068434</v>
      </c>
      <c r="AW30" s="1">
        <f t="shared" si="5"/>
        <v>0.26564406822381742</v>
      </c>
    </row>
    <row r="31" spans="1:49" x14ac:dyDescent="0.2">
      <c r="A31">
        <v>29</v>
      </c>
      <c r="B31" t="s">
        <v>16228</v>
      </c>
      <c r="C31" t="s">
        <v>16227</v>
      </c>
      <c r="F31" t="s">
        <v>16226</v>
      </c>
      <c r="G31" t="s">
        <v>6</v>
      </c>
      <c r="H31" t="s">
        <v>5</v>
      </c>
      <c r="I31" t="s">
        <v>16225</v>
      </c>
      <c r="J31">
        <v>60011055</v>
      </c>
      <c r="K31" t="s">
        <v>85</v>
      </c>
      <c r="L31" t="s">
        <v>84</v>
      </c>
      <c r="M31" t="s">
        <v>83</v>
      </c>
      <c r="N31">
        <v>2</v>
      </c>
      <c r="O31" t="s">
        <v>16224</v>
      </c>
      <c r="P31" t="s">
        <v>7578</v>
      </c>
      <c r="Q31" t="s">
        <v>82</v>
      </c>
      <c r="R31" s="7">
        <v>38336</v>
      </c>
      <c r="S31" s="8">
        <f t="shared" si="0"/>
        <v>2004</v>
      </c>
      <c r="T31" s="8">
        <v>2004</v>
      </c>
      <c r="U31" s="8">
        <f t="shared" si="1"/>
        <v>18</v>
      </c>
      <c r="V31" s="7">
        <v>38336</v>
      </c>
      <c r="W31" t="s">
        <v>4593</v>
      </c>
      <c r="X31" s="2">
        <v>0.46100000000000002</v>
      </c>
      <c r="Y31" s="6">
        <f t="shared" si="6"/>
        <v>1.2306131710312059E-2</v>
      </c>
      <c r="AA31">
        <v>16871472</v>
      </c>
      <c r="AB31">
        <v>18202</v>
      </c>
      <c r="AD31" t="s">
        <v>2</v>
      </c>
      <c r="AE31">
        <v>2004</v>
      </c>
      <c r="AF31">
        <v>2</v>
      </c>
      <c r="AH31" t="s">
        <v>16223</v>
      </c>
      <c r="AI31" t="s">
        <v>16222</v>
      </c>
      <c r="AJ31" t="s">
        <v>16221</v>
      </c>
      <c r="AK31" t="s">
        <v>16220</v>
      </c>
      <c r="AL31">
        <v>27</v>
      </c>
      <c r="AM31" s="5">
        <f t="shared" si="2"/>
        <v>1.5</v>
      </c>
      <c r="AN31" s="4">
        <f t="shared" si="7"/>
        <v>2.2718667171525938E-3</v>
      </c>
      <c r="AO31" s="3"/>
      <c r="AP31">
        <v>1</v>
      </c>
      <c r="AR31" t="s">
        <v>1</v>
      </c>
      <c r="AT31" s="2" t="s">
        <v>0</v>
      </c>
      <c r="AU31" s="1">
        <f t="shared" si="3"/>
        <v>0.92958522123642184</v>
      </c>
      <c r="AV31" s="1">
        <f t="shared" si="4"/>
        <v>0.72889992137323256</v>
      </c>
      <c r="AW31" s="1">
        <f t="shared" si="5"/>
        <v>0.52821462151004339</v>
      </c>
    </row>
    <row r="32" spans="1:49" x14ac:dyDescent="0.2">
      <c r="A32">
        <v>30</v>
      </c>
      <c r="B32" t="s">
        <v>16219</v>
      </c>
      <c r="C32" t="s">
        <v>16218</v>
      </c>
      <c r="F32" t="s">
        <v>16217</v>
      </c>
      <c r="G32" t="s">
        <v>6</v>
      </c>
      <c r="H32" t="s">
        <v>5</v>
      </c>
      <c r="I32" t="s">
        <v>16216</v>
      </c>
      <c r="J32">
        <v>60001738</v>
      </c>
      <c r="K32" t="s">
        <v>5444</v>
      </c>
      <c r="L32" t="s">
        <v>5443</v>
      </c>
      <c r="M32" t="s">
        <v>432</v>
      </c>
      <c r="N32">
        <v>3</v>
      </c>
      <c r="O32" t="s">
        <v>16215</v>
      </c>
      <c r="P32" t="s">
        <v>16214</v>
      </c>
      <c r="Q32" t="s">
        <v>16213</v>
      </c>
      <c r="R32" s="7">
        <v>38336</v>
      </c>
      <c r="S32" s="8">
        <f t="shared" si="0"/>
        <v>2004</v>
      </c>
      <c r="T32" s="8">
        <v>2004</v>
      </c>
      <c r="U32" s="8">
        <f t="shared" si="1"/>
        <v>18</v>
      </c>
      <c r="V32" s="7">
        <v>38336</v>
      </c>
      <c r="W32" t="s">
        <v>4593</v>
      </c>
      <c r="X32" s="2">
        <v>0.46100000000000002</v>
      </c>
      <c r="Y32" s="6">
        <f t="shared" si="6"/>
        <v>1.2306131710312059E-2</v>
      </c>
      <c r="AA32">
        <v>16871472</v>
      </c>
      <c r="AB32">
        <v>18202</v>
      </c>
      <c r="AD32" t="s">
        <v>2</v>
      </c>
      <c r="AE32">
        <v>2004</v>
      </c>
      <c r="AF32">
        <v>2</v>
      </c>
      <c r="AH32" t="s">
        <v>16212</v>
      </c>
      <c r="AI32" t="s">
        <v>16211</v>
      </c>
      <c r="AJ32" t="s">
        <v>16210</v>
      </c>
      <c r="AK32" t="s">
        <v>16209</v>
      </c>
      <c r="AL32">
        <v>15</v>
      </c>
      <c r="AM32" s="5">
        <f t="shared" si="2"/>
        <v>0.83333333333333337</v>
      </c>
      <c r="AN32" s="4">
        <f t="shared" si="7"/>
        <v>1.2621481761958854E-3</v>
      </c>
      <c r="AO32" s="3"/>
      <c r="AP32">
        <v>1</v>
      </c>
      <c r="AR32" t="s">
        <v>1</v>
      </c>
      <c r="AT32" s="2" t="s">
        <v>0</v>
      </c>
      <c r="AU32" s="1">
        <f t="shared" si="3"/>
        <v>0.89929366500772057</v>
      </c>
      <c r="AV32" s="1">
        <f t="shared" si="4"/>
        <v>0.67841399432539717</v>
      </c>
      <c r="AW32" s="1">
        <f t="shared" si="5"/>
        <v>0.45753432364307367</v>
      </c>
    </row>
    <row r="33" spans="1:49" x14ac:dyDescent="0.2">
      <c r="A33">
        <v>31</v>
      </c>
      <c r="B33" t="s">
        <v>16208</v>
      </c>
      <c r="C33" t="s">
        <v>16207</v>
      </c>
      <c r="F33" t="s">
        <v>16206</v>
      </c>
      <c r="G33" t="s">
        <v>6</v>
      </c>
      <c r="H33" t="s">
        <v>5</v>
      </c>
      <c r="I33" t="s">
        <v>16205</v>
      </c>
      <c r="J33" t="s">
        <v>16204</v>
      </c>
      <c r="K33" t="s">
        <v>16203</v>
      </c>
      <c r="L33" t="s">
        <v>16202</v>
      </c>
      <c r="M33" t="s">
        <v>17</v>
      </c>
      <c r="N33">
        <v>5</v>
      </c>
      <c r="O33" t="s">
        <v>16201</v>
      </c>
      <c r="P33" t="s">
        <v>16200</v>
      </c>
      <c r="Q33" t="s">
        <v>16199</v>
      </c>
      <c r="R33" s="7">
        <v>38336</v>
      </c>
      <c r="S33" s="8">
        <f t="shared" si="0"/>
        <v>2004</v>
      </c>
      <c r="T33" s="8">
        <v>2004</v>
      </c>
      <c r="U33" s="8">
        <f t="shared" si="1"/>
        <v>18</v>
      </c>
      <c r="V33" s="7">
        <v>38336</v>
      </c>
      <c r="W33" t="s">
        <v>5531</v>
      </c>
      <c r="X33" s="2">
        <v>1.524</v>
      </c>
      <c r="Y33" s="6">
        <f t="shared" si="6"/>
        <v>4.0682309601986065E-2</v>
      </c>
      <c r="AA33">
        <v>1469592</v>
      </c>
      <c r="AB33">
        <v>12863</v>
      </c>
      <c r="AD33" t="s">
        <v>2</v>
      </c>
      <c r="AE33">
        <v>29</v>
      </c>
      <c r="AF33">
        <v>24</v>
      </c>
      <c r="AH33" t="s">
        <v>16198</v>
      </c>
      <c r="AI33" t="s">
        <v>16197</v>
      </c>
      <c r="AK33" t="s">
        <v>16196</v>
      </c>
      <c r="AL33">
        <v>10</v>
      </c>
      <c r="AM33" s="5">
        <f t="shared" si="2"/>
        <v>0.55555555555555558</v>
      </c>
      <c r="AN33" s="4">
        <f t="shared" si="7"/>
        <v>8.414321174639236E-4</v>
      </c>
      <c r="AO33" s="3"/>
      <c r="AP33">
        <v>0</v>
      </c>
      <c r="AR33" t="s">
        <v>1</v>
      </c>
      <c r="AT33" s="2">
        <v>3.7759999999999998</v>
      </c>
      <c r="AU33" s="1">
        <f t="shared" si="3"/>
        <v>2.8730046356629417</v>
      </c>
      <c r="AV33" s="1">
        <f t="shared" si="4"/>
        <v>2.0761870859724993</v>
      </c>
      <c r="AW33" s="1">
        <f t="shared" si="5"/>
        <v>1.2793695362820565</v>
      </c>
    </row>
    <row r="34" spans="1:49" x14ac:dyDescent="0.2">
      <c r="A34">
        <v>32</v>
      </c>
      <c r="B34" t="s">
        <v>16195</v>
      </c>
      <c r="C34" t="s">
        <v>16194</v>
      </c>
      <c r="F34" t="s">
        <v>16193</v>
      </c>
      <c r="G34" t="s">
        <v>6</v>
      </c>
      <c r="H34" t="s">
        <v>5</v>
      </c>
      <c r="I34" t="s">
        <v>16192</v>
      </c>
      <c r="J34">
        <v>60028897</v>
      </c>
      <c r="K34" t="s">
        <v>1072</v>
      </c>
      <c r="L34" t="s">
        <v>1071</v>
      </c>
      <c r="M34" t="s">
        <v>57</v>
      </c>
      <c r="N34">
        <v>2</v>
      </c>
      <c r="O34" t="s">
        <v>16191</v>
      </c>
      <c r="P34" t="s">
        <v>16190</v>
      </c>
      <c r="Q34" t="s">
        <v>1070</v>
      </c>
      <c r="R34" s="7">
        <v>38335</v>
      </c>
      <c r="S34" s="8">
        <f t="shared" si="0"/>
        <v>2004</v>
      </c>
      <c r="T34" s="8">
        <v>2004</v>
      </c>
      <c r="U34" s="8">
        <f t="shared" si="1"/>
        <v>18</v>
      </c>
      <c r="V34" s="7">
        <v>2004</v>
      </c>
      <c r="W34" t="s">
        <v>233</v>
      </c>
      <c r="X34" s="2">
        <v>0.28599999999999998</v>
      </c>
      <c r="Y34" s="6">
        <f t="shared" si="6"/>
        <v>7.6346066575905605E-3</v>
      </c>
      <c r="AA34">
        <v>9205071</v>
      </c>
      <c r="AB34">
        <v>28139</v>
      </c>
      <c r="AD34" t="s">
        <v>2</v>
      </c>
      <c r="AE34">
        <v>18</v>
      </c>
      <c r="AF34">
        <v>11</v>
      </c>
      <c r="AH34" t="s">
        <v>16189</v>
      </c>
      <c r="AI34" t="s">
        <v>16188</v>
      </c>
      <c r="AK34" t="s">
        <v>16187</v>
      </c>
      <c r="AL34">
        <v>1</v>
      </c>
      <c r="AM34" s="5">
        <f t="shared" si="2"/>
        <v>5.5555555555555552E-2</v>
      </c>
      <c r="AN34" s="4">
        <f t="shared" si="7"/>
        <v>8.4143211746392349E-5</v>
      </c>
      <c r="AO34" s="3"/>
      <c r="AP34">
        <v>0</v>
      </c>
      <c r="AQ34" t="s">
        <v>212</v>
      </c>
      <c r="AR34" t="s">
        <v>1</v>
      </c>
      <c r="AS34" t="s">
        <v>211</v>
      </c>
      <c r="AT34" s="2" t="s">
        <v>0</v>
      </c>
      <c r="AU34" s="1">
        <f t="shared" si="3"/>
        <v>0.53694676238373096</v>
      </c>
      <c r="AV34" s="1">
        <f t="shared" si="4"/>
        <v>0.38593749346684764</v>
      </c>
      <c r="AW34" s="1">
        <f t="shared" si="5"/>
        <v>0.23492822454996426</v>
      </c>
    </row>
    <row r="35" spans="1:49" x14ac:dyDescent="0.2">
      <c r="A35">
        <v>33</v>
      </c>
      <c r="B35" t="s">
        <v>16186</v>
      </c>
      <c r="C35" t="s">
        <v>16185</v>
      </c>
      <c r="F35" t="s">
        <v>16184</v>
      </c>
      <c r="G35" t="s">
        <v>6</v>
      </c>
      <c r="H35" t="s">
        <v>5</v>
      </c>
      <c r="I35" t="s">
        <v>71</v>
      </c>
      <c r="J35">
        <v>60017161</v>
      </c>
      <c r="K35" t="s">
        <v>70</v>
      </c>
      <c r="L35" t="s">
        <v>69</v>
      </c>
      <c r="M35" t="s">
        <v>68</v>
      </c>
      <c r="N35">
        <v>3</v>
      </c>
      <c r="O35" t="s">
        <v>16183</v>
      </c>
      <c r="P35" t="s">
        <v>16182</v>
      </c>
      <c r="Q35" t="s">
        <v>67</v>
      </c>
      <c r="R35" s="7">
        <v>38335</v>
      </c>
      <c r="S35" s="8">
        <f t="shared" si="0"/>
        <v>2004</v>
      </c>
      <c r="T35" s="8">
        <v>2004</v>
      </c>
      <c r="U35" s="8">
        <f t="shared" si="1"/>
        <v>18</v>
      </c>
      <c r="V35" s="7">
        <v>2004</v>
      </c>
      <c r="W35" t="s">
        <v>233</v>
      </c>
      <c r="X35" s="2">
        <v>0.28599999999999998</v>
      </c>
      <c r="Y35" s="6">
        <f t="shared" si="6"/>
        <v>7.6346066575905605E-3</v>
      </c>
      <c r="AA35">
        <v>9205071</v>
      </c>
      <c r="AB35">
        <v>28139</v>
      </c>
      <c r="AD35" t="s">
        <v>2</v>
      </c>
      <c r="AE35">
        <v>18</v>
      </c>
      <c r="AF35">
        <v>11</v>
      </c>
      <c r="AH35" t="s">
        <v>16181</v>
      </c>
      <c r="AI35" t="s">
        <v>16180</v>
      </c>
      <c r="AK35" t="s">
        <v>16179</v>
      </c>
      <c r="AL35">
        <v>54</v>
      </c>
      <c r="AM35" s="5">
        <f t="shared" si="2"/>
        <v>3</v>
      </c>
      <c r="AN35" s="4">
        <f t="shared" si="7"/>
        <v>4.5437334343051876E-3</v>
      </c>
      <c r="AO35" s="3"/>
      <c r="AP35">
        <v>0</v>
      </c>
      <c r="AR35" t="s">
        <v>1</v>
      </c>
      <c r="AT35" s="2" t="s">
        <v>0</v>
      </c>
      <c r="AU35" s="1">
        <f t="shared" si="3"/>
        <v>0.67073446906049483</v>
      </c>
      <c r="AV35" s="1">
        <f t="shared" si="4"/>
        <v>0.60891700459478737</v>
      </c>
      <c r="AW35" s="1">
        <f t="shared" si="5"/>
        <v>0.54709954012907991</v>
      </c>
    </row>
    <row r="36" spans="1:49" x14ac:dyDescent="0.2">
      <c r="A36">
        <v>34</v>
      </c>
      <c r="B36" t="s">
        <v>16178</v>
      </c>
      <c r="C36" t="s">
        <v>16177</v>
      </c>
      <c r="F36" t="s">
        <v>16176</v>
      </c>
      <c r="G36" t="s">
        <v>6</v>
      </c>
      <c r="H36" t="s">
        <v>5</v>
      </c>
      <c r="I36" t="s">
        <v>16175</v>
      </c>
      <c r="J36" t="s">
        <v>16174</v>
      </c>
      <c r="K36" t="s">
        <v>16173</v>
      </c>
      <c r="L36" t="s">
        <v>16172</v>
      </c>
      <c r="M36" t="s">
        <v>76</v>
      </c>
      <c r="N36">
        <v>5</v>
      </c>
      <c r="O36" t="s">
        <v>16171</v>
      </c>
      <c r="P36" t="s">
        <v>16170</v>
      </c>
      <c r="Q36" t="s">
        <v>16169</v>
      </c>
      <c r="R36" s="7">
        <v>38335</v>
      </c>
      <c r="S36" s="8">
        <f t="shared" si="0"/>
        <v>2004</v>
      </c>
      <c r="T36" s="8">
        <v>2004</v>
      </c>
      <c r="U36" s="8">
        <f t="shared" si="1"/>
        <v>18</v>
      </c>
      <c r="V36" s="7">
        <v>2004</v>
      </c>
      <c r="W36" t="s">
        <v>233</v>
      </c>
      <c r="X36" s="2">
        <v>0.28599999999999998</v>
      </c>
      <c r="Y36" s="6">
        <f t="shared" si="6"/>
        <v>7.6346066575905605E-3</v>
      </c>
      <c r="AA36">
        <v>9205071</v>
      </c>
      <c r="AB36">
        <v>28139</v>
      </c>
      <c r="AD36" t="s">
        <v>2</v>
      </c>
      <c r="AE36">
        <v>18</v>
      </c>
      <c r="AF36">
        <v>11</v>
      </c>
      <c r="AH36" t="s">
        <v>16168</v>
      </c>
      <c r="AI36" t="s">
        <v>16167</v>
      </c>
      <c r="AK36" t="s">
        <v>16166</v>
      </c>
      <c r="AL36">
        <v>3</v>
      </c>
      <c r="AM36" s="5">
        <f t="shared" si="2"/>
        <v>0.16666666666666666</v>
      </c>
      <c r="AN36" s="4">
        <f t="shared" si="7"/>
        <v>2.5242963523917705E-4</v>
      </c>
      <c r="AO36" s="3"/>
      <c r="AP36">
        <v>0</v>
      </c>
      <c r="AR36" t="s">
        <v>1</v>
      </c>
      <c r="AT36" s="2" t="s">
        <v>0</v>
      </c>
      <c r="AU36" s="1">
        <f t="shared" si="3"/>
        <v>0.5419953550885146</v>
      </c>
      <c r="AV36" s="1">
        <f t="shared" si="4"/>
        <v>0.39435181464148689</v>
      </c>
      <c r="AW36" s="1">
        <f t="shared" si="5"/>
        <v>0.2467082741944592</v>
      </c>
    </row>
    <row r="37" spans="1:49" x14ac:dyDescent="0.2">
      <c r="A37">
        <v>35</v>
      </c>
      <c r="B37" t="s">
        <v>16165</v>
      </c>
      <c r="C37" t="s">
        <v>16164</v>
      </c>
      <c r="F37" t="s">
        <v>16163</v>
      </c>
      <c r="G37" t="s">
        <v>6</v>
      </c>
      <c r="H37" t="s">
        <v>5</v>
      </c>
      <c r="I37" t="s">
        <v>16162</v>
      </c>
      <c r="J37">
        <v>60027950</v>
      </c>
      <c r="K37" t="s">
        <v>16161</v>
      </c>
      <c r="L37" t="s">
        <v>16160</v>
      </c>
      <c r="M37" t="s">
        <v>19</v>
      </c>
      <c r="N37">
        <v>2</v>
      </c>
      <c r="O37" t="s">
        <v>16159</v>
      </c>
      <c r="P37" t="s">
        <v>16158</v>
      </c>
      <c r="Q37" t="s">
        <v>16157</v>
      </c>
      <c r="R37" s="7">
        <v>38331</v>
      </c>
      <c r="S37" s="8">
        <f t="shared" si="0"/>
        <v>2004</v>
      </c>
      <c r="T37" s="8">
        <v>2004</v>
      </c>
      <c r="U37" s="8">
        <f t="shared" si="1"/>
        <v>18</v>
      </c>
      <c r="V37" s="7">
        <v>38331</v>
      </c>
      <c r="W37" t="s">
        <v>1058</v>
      </c>
      <c r="X37" s="2">
        <v>3.6880000000000002</v>
      </c>
      <c r="Y37" s="6">
        <f t="shared" si="6"/>
        <v>9.8449053682496471E-2</v>
      </c>
      <c r="AA37">
        <v>319007</v>
      </c>
      <c r="AB37">
        <v>29150</v>
      </c>
      <c r="AD37" t="s">
        <v>2</v>
      </c>
      <c r="AE37">
        <v>93</v>
      </c>
      <c r="AF37">
        <v>24</v>
      </c>
      <c r="AG37">
        <v>243904</v>
      </c>
      <c r="AI37" t="s">
        <v>16156</v>
      </c>
      <c r="AK37" t="s">
        <v>16155</v>
      </c>
      <c r="AL37">
        <v>115</v>
      </c>
      <c r="AM37" s="5">
        <f t="shared" si="2"/>
        <v>6.3888888888888893</v>
      </c>
      <c r="AN37" s="4">
        <f t="shared" si="7"/>
        <v>9.6764693508351214E-3</v>
      </c>
      <c r="AO37" s="3"/>
      <c r="AP37">
        <v>0</v>
      </c>
      <c r="AQ37" t="s">
        <v>16</v>
      </c>
      <c r="AR37">
        <v>219278</v>
      </c>
      <c r="AS37" t="s">
        <v>15</v>
      </c>
      <c r="AT37" s="2">
        <v>9.1609999999999996</v>
      </c>
      <c r="AU37" s="1">
        <f t="shared" si="3"/>
        <v>7.181727838299806</v>
      </c>
      <c r="AV37" s="1">
        <f t="shared" si="4"/>
        <v>5.4062761516665798</v>
      </c>
      <c r="AW37" s="1">
        <f t="shared" si="5"/>
        <v>3.6308244650333528</v>
      </c>
    </row>
    <row r="38" spans="1:49" x14ac:dyDescent="0.2">
      <c r="A38">
        <v>36</v>
      </c>
      <c r="B38" t="s">
        <v>16154</v>
      </c>
      <c r="C38" t="s">
        <v>16153</v>
      </c>
      <c r="F38" t="s">
        <v>16152</v>
      </c>
      <c r="G38" t="s">
        <v>6</v>
      </c>
      <c r="H38" t="s">
        <v>5</v>
      </c>
      <c r="I38" t="s">
        <v>1104</v>
      </c>
      <c r="J38">
        <v>60013372</v>
      </c>
      <c r="K38" t="s">
        <v>1230</v>
      </c>
      <c r="L38" t="s">
        <v>1229</v>
      </c>
      <c r="M38" t="s">
        <v>19</v>
      </c>
      <c r="N38">
        <v>3</v>
      </c>
      <c r="O38" t="s">
        <v>16151</v>
      </c>
      <c r="P38" t="s">
        <v>16150</v>
      </c>
      <c r="Q38" t="s">
        <v>9686</v>
      </c>
      <c r="R38" s="7">
        <v>38330</v>
      </c>
      <c r="S38" s="8">
        <f t="shared" si="0"/>
        <v>2004</v>
      </c>
      <c r="T38" s="8">
        <v>2004</v>
      </c>
      <c r="U38" s="8">
        <f t="shared" si="1"/>
        <v>18</v>
      </c>
      <c r="V38" s="7">
        <v>38330</v>
      </c>
      <c r="W38" t="s">
        <v>722</v>
      </c>
      <c r="X38" s="2">
        <v>0.375</v>
      </c>
      <c r="Y38" s="6">
        <f t="shared" si="6"/>
        <v>1.0010410827260351E-2</v>
      </c>
      <c r="AA38">
        <v>135194</v>
      </c>
      <c r="AB38">
        <v>24918</v>
      </c>
      <c r="AD38" t="s">
        <v>2</v>
      </c>
      <c r="AE38">
        <v>40</v>
      </c>
      <c r="AF38">
        <v>25</v>
      </c>
      <c r="AH38" t="s">
        <v>16149</v>
      </c>
      <c r="AI38" t="s">
        <v>16148</v>
      </c>
      <c r="AK38" t="s">
        <v>16147</v>
      </c>
      <c r="AL38">
        <v>10</v>
      </c>
      <c r="AM38" s="5">
        <f t="shared" si="2"/>
        <v>0.55555555555555558</v>
      </c>
      <c r="AN38" s="4">
        <f t="shared" si="7"/>
        <v>8.414321174639236E-4</v>
      </c>
      <c r="AO38" s="3"/>
      <c r="AP38">
        <v>0</v>
      </c>
      <c r="AR38" t="s">
        <v>1</v>
      </c>
      <c r="AT38" s="2">
        <v>1.3140000000000001</v>
      </c>
      <c r="AU38" s="1">
        <f t="shared" si="3"/>
        <v>0.72597172143214228</v>
      </c>
      <c r="AV38" s="1">
        <f t="shared" si="4"/>
        <v>0.54259214723621374</v>
      </c>
      <c r="AW38" s="1">
        <f t="shared" si="5"/>
        <v>0.3592125730402852</v>
      </c>
    </row>
    <row r="39" spans="1:49" x14ac:dyDescent="0.2">
      <c r="A39">
        <v>37</v>
      </c>
      <c r="B39" t="s">
        <v>16146</v>
      </c>
      <c r="C39" t="s">
        <v>16145</v>
      </c>
      <c r="F39" t="s">
        <v>16144</v>
      </c>
      <c r="G39" t="s">
        <v>6</v>
      </c>
      <c r="H39" t="s">
        <v>5</v>
      </c>
      <c r="I39" t="s">
        <v>16143</v>
      </c>
      <c r="J39">
        <v>60032144</v>
      </c>
      <c r="K39" t="s">
        <v>553</v>
      </c>
      <c r="L39" t="s">
        <v>552</v>
      </c>
      <c r="M39" t="s">
        <v>60</v>
      </c>
      <c r="N39">
        <v>4</v>
      </c>
      <c r="O39" t="s">
        <v>16142</v>
      </c>
      <c r="P39" t="s">
        <v>16141</v>
      </c>
      <c r="Q39" t="s">
        <v>14553</v>
      </c>
      <c r="R39" s="7">
        <v>38330</v>
      </c>
      <c r="S39" s="8">
        <f t="shared" si="0"/>
        <v>2004</v>
      </c>
      <c r="T39" s="8">
        <v>2004</v>
      </c>
      <c r="U39" s="8">
        <f t="shared" si="1"/>
        <v>18</v>
      </c>
      <c r="V39" s="7">
        <v>38330</v>
      </c>
      <c r="W39" t="s">
        <v>722</v>
      </c>
      <c r="X39" s="2">
        <v>0.375</v>
      </c>
      <c r="Y39" s="6">
        <f t="shared" si="6"/>
        <v>1.0010410827260351E-2</v>
      </c>
      <c r="AA39">
        <v>135194</v>
      </c>
      <c r="AB39">
        <v>24918</v>
      </c>
      <c r="AD39" t="s">
        <v>2</v>
      </c>
      <c r="AE39">
        <v>40</v>
      </c>
      <c r="AF39">
        <v>25</v>
      </c>
      <c r="AH39" t="s">
        <v>16140</v>
      </c>
      <c r="AI39" t="s">
        <v>16139</v>
      </c>
      <c r="AK39" t="s">
        <v>16138</v>
      </c>
      <c r="AL39">
        <v>29</v>
      </c>
      <c r="AM39" s="5">
        <f t="shared" si="2"/>
        <v>1.6111111111111112</v>
      </c>
      <c r="AN39" s="4">
        <f t="shared" si="7"/>
        <v>2.4401531406453786E-3</v>
      </c>
      <c r="AO39" s="3"/>
      <c r="AP39">
        <v>0</v>
      </c>
      <c r="AR39" t="s">
        <v>1</v>
      </c>
      <c r="AT39" s="2">
        <v>1.3140000000000001</v>
      </c>
      <c r="AU39" s="1">
        <f t="shared" si="3"/>
        <v>0.77393335212758596</v>
      </c>
      <c r="AV39" s="1">
        <f t="shared" si="4"/>
        <v>0.6225281983952865</v>
      </c>
      <c r="AW39" s="1">
        <f t="shared" si="5"/>
        <v>0.47112304466298704</v>
      </c>
    </row>
    <row r="40" spans="1:49" x14ac:dyDescent="0.2">
      <c r="A40">
        <v>38</v>
      </c>
      <c r="B40" t="s">
        <v>16137</v>
      </c>
      <c r="C40" t="s">
        <v>16136</v>
      </c>
      <c r="F40" t="s">
        <v>16135</v>
      </c>
      <c r="G40" t="s">
        <v>6</v>
      </c>
      <c r="H40" t="s">
        <v>5</v>
      </c>
      <c r="I40" t="s">
        <v>16134</v>
      </c>
      <c r="J40">
        <v>60028419</v>
      </c>
      <c r="K40" t="s">
        <v>122</v>
      </c>
      <c r="L40" t="s">
        <v>121</v>
      </c>
      <c r="M40" t="s">
        <v>120</v>
      </c>
      <c r="N40">
        <v>4</v>
      </c>
      <c r="O40" t="s">
        <v>16133</v>
      </c>
      <c r="P40" t="s">
        <v>16132</v>
      </c>
      <c r="Q40" t="s">
        <v>791</v>
      </c>
      <c r="R40" s="7">
        <v>38330</v>
      </c>
      <c r="S40" s="8">
        <f t="shared" si="0"/>
        <v>2004</v>
      </c>
      <c r="T40" s="8">
        <v>2004</v>
      </c>
      <c r="U40" s="8">
        <f t="shared" si="1"/>
        <v>18</v>
      </c>
      <c r="V40" s="7">
        <v>38330</v>
      </c>
      <c r="W40" t="s">
        <v>722</v>
      </c>
      <c r="X40" s="2">
        <v>0.375</v>
      </c>
      <c r="Y40" s="6">
        <f t="shared" si="6"/>
        <v>1.0010410827260351E-2</v>
      </c>
      <c r="AA40">
        <v>135194</v>
      </c>
      <c r="AB40">
        <v>24918</v>
      </c>
      <c r="AD40" t="s">
        <v>2</v>
      </c>
      <c r="AE40">
        <v>40</v>
      </c>
      <c r="AF40">
        <v>25</v>
      </c>
      <c r="AH40" t="s">
        <v>16131</v>
      </c>
      <c r="AI40" t="s">
        <v>16130</v>
      </c>
      <c r="AK40" t="s">
        <v>16129</v>
      </c>
      <c r="AL40">
        <v>11</v>
      </c>
      <c r="AM40" s="5">
        <f t="shared" si="2"/>
        <v>0.61111111111111116</v>
      </c>
      <c r="AN40" s="4">
        <f t="shared" si="7"/>
        <v>9.25575329210316E-4</v>
      </c>
      <c r="AO40" s="3"/>
      <c r="AP40">
        <v>0</v>
      </c>
      <c r="AR40" t="s">
        <v>1</v>
      </c>
      <c r="AT40" s="2">
        <v>1.3140000000000001</v>
      </c>
      <c r="AU40" s="1">
        <f t="shared" si="3"/>
        <v>0.7284960177845341</v>
      </c>
      <c r="AV40" s="1">
        <f t="shared" si="4"/>
        <v>0.54679930782353336</v>
      </c>
      <c r="AW40" s="1">
        <f t="shared" si="5"/>
        <v>0.36510259786253263</v>
      </c>
    </row>
    <row r="41" spans="1:49" x14ac:dyDescent="0.2">
      <c r="A41">
        <v>39</v>
      </c>
      <c r="B41" t="s">
        <v>16128</v>
      </c>
      <c r="C41" t="s">
        <v>16127</v>
      </c>
      <c r="E41">
        <v>15590927</v>
      </c>
      <c r="F41" t="s">
        <v>16126</v>
      </c>
      <c r="G41" t="s">
        <v>6</v>
      </c>
      <c r="H41" t="s">
        <v>5</v>
      </c>
      <c r="I41" t="s">
        <v>16125</v>
      </c>
      <c r="J41">
        <v>60023324</v>
      </c>
      <c r="K41" t="s">
        <v>5364</v>
      </c>
      <c r="L41" t="s">
        <v>156</v>
      </c>
      <c r="M41" t="s">
        <v>19</v>
      </c>
      <c r="N41">
        <v>3</v>
      </c>
      <c r="O41" t="s">
        <v>16124</v>
      </c>
      <c r="P41" t="s">
        <v>16123</v>
      </c>
      <c r="Q41" t="s">
        <v>5361</v>
      </c>
      <c r="R41" s="7">
        <v>38329</v>
      </c>
      <c r="S41" s="8">
        <f t="shared" si="0"/>
        <v>2004</v>
      </c>
      <c r="T41" s="8">
        <v>2004</v>
      </c>
      <c r="U41" s="8">
        <f t="shared" si="1"/>
        <v>18</v>
      </c>
      <c r="V41" s="7">
        <v>38329</v>
      </c>
      <c r="W41" t="s">
        <v>1056</v>
      </c>
      <c r="X41" s="2">
        <v>3.4830000000000001</v>
      </c>
      <c r="Y41" s="6">
        <f t="shared" si="6"/>
        <v>9.2976695763594144E-2</v>
      </c>
      <c r="AA41">
        <v>2706474</v>
      </c>
      <c r="AB41">
        <v>16764</v>
      </c>
      <c r="AD41" t="s">
        <v>2</v>
      </c>
      <c r="AE41">
        <v>24</v>
      </c>
      <c r="AF41">
        <v>49</v>
      </c>
      <c r="AH41" t="s">
        <v>16122</v>
      </c>
      <c r="AI41" t="s">
        <v>16121</v>
      </c>
      <c r="AJ41" t="s">
        <v>16120</v>
      </c>
      <c r="AK41" t="s">
        <v>16119</v>
      </c>
      <c r="AL41">
        <v>87</v>
      </c>
      <c r="AM41" s="5">
        <f t="shared" si="2"/>
        <v>4.833333333333333</v>
      </c>
      <c r="AN41" s="4">
        <f t="shared" si="7"/>
        <v>7.320459421936135E-3</v>
      </c>
      <c r="AO41" s="3"/>
      <c r="AP41">
        <v>1</v>
      </c>
      <c r="AQ41" t="s">
        <v>1055</v>
      </c>
      <c r="AR41" t="s">
        <v>1054</v>
      </c>
      <c r="AS41" t="s">
        <v>1053</v>
      </c>
      <c r="AT41" s="2">
        <v>6.1669999999999998</v>
      </c>
      <c r="AU41" s="1">
        <f t="shared" si="3"/>
        <v>6.7279824861096742</v>
      </c>
      <c r="AV41" s="1">
        <f t="shared" si="4"/>
        <v>5.0148577592765147</v>
      </c>
      <c r="AW41" s="1">
        <f t="shared" si="5"/>
        <v>3.3017330324433534</v>
      </c>
    </row>
    <row r="42" spans="1:49" x14ac:dyDescent="0.2">
      <c r="A42">
        <v>40</v>
      </c>
      <c r="B42" t="s">
        <v>16118</v>
      </c>
      <c r="F42" t="s">
        <v>16117</v>
      </c>
      <c r="G42" t="s">
        <v>6</v>
      </c>
      <c r="H42" t="s">
        <v>5</v>
      </c>
      <c r="I42" t="s">
        <v>16116</v>
      </c>
      <c r="J42" t="s">
        <v>16115</v>
      </c>
      <c r="K42" t="s">
        <v>16114</v>
      </c>
      <c r="L42" t="s">
        <v>16113</v>
      </c>
      <c r="M42" t="s">
        <v>16112</v>
      </c>
      <c r="N42">
        <v>3</v>
      </c>
      <c r="O42" t="s">
        <v>16111</v>
      </c>
      <c r="P42" t="s">
        <v>16110</v>
      </c>
      <c r="Q42" t="s">
        <v>16109</v>
      </c>
      <c r="R42" s="7">
        <v>38328</v>
      </c>
      <c r="S42" s="8">
        <f t="shared" si="0"/>
        <v>2004</v>
      </c>
      <c r="T42" s="8">
        <v>2004</v>
      </c>
      <c r="U42" s="8">
        <f t="shared" si="1"/>
        <v>18</v>
      </c>
      <c r="V42" s="7">
        <v>38328</v>
      </c>
      <c r="W42" t="s">
        <v>1423</v>
      </c>
      <c r="X42" s="2">
        <v>0.26900000000000002</v>
      </c>
      <c r="Y42" s="6">
        <f t="shared" si="6"/>
        <v>7.1808013667547591E-3</v>
      </c>
      <c r="AA42" t="s">
        <v>1422</v>
      </c>
      <c r="AB42">
        <v>13669</v>
      </c>
      <c r="AD42" t="s">
        <v>2</v>
      </c>
      <c r="AE42">
        <v>117</v>
      </c>
      <c r="AF42">
        <v>3</v>
      </c>
      <c r="AH42" t="s">
        <v>16108</v>
      </c>
      <c r="AI42" t="s">
        <v>16107</v>
      </c>
      <c r="AK42" t="s">
        <v>16106</v>
      </c>
      <c r="AL42">
        <v>19</v>
      </c>
      <c r="AM42" s="5">
        <f t="shared" si="2"/>
        <v>1.0555555555555556</v>
      </c>
      <c r="AN42" s="4">
        <f t="shared" si="7"/>
        <v>1.5987210231814548E-3</v>
      </c>
      <c r="AO42" s="3"/>
      <c r="AP42">
        <v>0</v>
      </c>
      <c r="AR42" t="s">
        <v>1</v>
      </c>
      <c r="AT42" s="2" t="s">
        <v>0</v>
      </c>
      <c r="AU42" s="1">
        <f t="shared" si="3"/>
        <v>0.55061772636827677</v>
      </c>
      <c r="AV42" s="1">
        <f t="shared" si="4"/>
        <v>0.43897611949681065</v>
      </c>
      <c r="AW42" s="1">
        <f t="shared" si="5"/>
        <v>0.32733451262534463</v>
      </c>
    </row>
    <row r="43" spans="1:49" x14ac:dyDescent="0.2">
      <c r="A43">
        <v>41</v>
      </c>
      <c r="B43" t="s">
        <v>16105</v>
      </c>
      <c r="C43" t="s">
        <v>16104</v>
      </c>
      <c r="F43" t="s">
        <v>16103</v>
      </c>
      <c r="G43" t="s">
        <v>6</v>
      </c>
      <c r="H43" t="s">
        <v>5</v>
      </c>
      <c r="I43" t="s">
        <v>16102</v>
      </c>
      <c r="J43" t="s">
        <v>16101</v>
      </c>
      <c r="K43" t="s">
        <v>16100</v>
      </c>
      <c r="L43" t="s">
        <v>16099</v>
      </c>
      <c r="M43" t="s">
        <v>402</v>
      </c>
      <c r="N43">
        <v>8</v>
      </c>
      <c r="O43" t="s">
        <v>16098</v>
      </c>
      <c r="P43" t="s">
        <v>16097</v>
      </c>
      <c r="Q43" t="s">
        <v>16096</v>
      </c>
      <c r="R43" s="7">
        <v>38328</v>
      </c>
      <c r="S43" s="8">
        <f t="shared" si="0"/>
        <v>2004</v>
      </c>
      <c r="T43" s="8">
        <v>2004</v>
      </c>
      <c r="U43" s="8">
        <f t="shared" si="1"/>
        <v>18</v>
      </c>
      <c r="V43" s="7">
        <v>38328</v>
      </c>
      <c r="W43" t="s">
        <v>1294</v>
      </c>
      <c r="X43" s="2">
        <v>0.98</v>
      </c>
      <c r="Y43" s="6">
        <f t="shared" si="6"/>
        <v>2.6160540295240384E-2</v>
      </c>
      <c r="AA43">
        <v>14779226</v>
      </c>
      <c r="AB43">
        <v>9500153949</v>
      </c>
      <c r="AD43" t="s">
        <v>2</v>
      </c>
      <c r="AF43">
        <v>23</v>
      </c>
      <c r="AH43" t="s">
        <v>16095</v>
      </c>
      <c r="AI43" t="s">
        <v>16094</v>
      </c>
      <c r="AK43" t="s">
        <v>16093</v>
      </c>
      <c r="AL43">
        <v>45</v>
      </c>
      <c r="AM43" s="5">
        <f t="shared" si="2"/>
        <v>2.5</v>
      </c>
      <c r="AN43" s="4">
        <f t="shared" si="7"/>
        <v>3.7864445285876562E-3</v>
      </c>
      <c r="AO43" s="3"/>
      <c r="AP43">
        <v>0</v>
      </c>
      <c r="AR43" t="s">
        <v>1</v>
      </c>
      <c r="AT43" s="2">
        <v>4.3899999999999997</v>
      </c>
      <c r="AU43" s="1">
        <f t="shared" si="3"/>
        <v>1.9448311565244563</v>
      </c>
      <c r="AV43" s="1">
        <f t="shared" si="4"/>
        <v>1.497349241191402</v>
      </c>
      <c r="AW43" s="1">
        <f t="shared" si="5"/>
        <v>1.0498673258583473</v>
      </c>
    </row>
    <row r="44" spans="1:49" x14ac:dyDescent="0.2">
      <c r="A44">
        <v>42</v>
      </c>
      <c r="B44" t="s">
        <v>16092</v>
      </c>
      <c r="C44" t="s">
        <v>16091</v>
      </c>
      <c r="F44" t="s">
        <v>16090</v>
      </c>
      <c r="G44" t="s">
        <v>6</v>
      </c>
      <c r="H44" t="s">
        <v>5</v>
      </c>
      <c r="I44" t="s">
        <v>1319</v>
      </c>
      <c r="J44">
        <v>60027561</v>
      </c>
      <c r="K44" t="s">
        <v>858</v>
      </c>
      <c r="L44" t="s">
        <v>857</v>
      </c>
      <c r="M44" t="s">
        <v>19</v>
      </c>
      <c r="N44">
        <v>1</v>
      </c>
      <c r="O44" t="s">
        <v>16089</v>
      </c>
      <c r="P44">
        <v>7406565241</v>
      </c>
      <c r="Q44">
        <v>60027561</v>
      </c>
      <c r="R44" s="7">
        <v>38327</v>
      </c>
      <c r="S44" s="8">
        <f t="shared" si="0"/>
        <v>2004</v>
      </c>
      <c r="T44" s="8">
        <v>2004</v>
      </c>
      <c r="U44" s="8">
        <f t="shared" si="1"/>
        <v>18</v>
      </c>
      <c r="V44" s="7">
        <v>2004</v>
      </c>
      <c r="W44" t="s">
        <v>233</v>
      </c>
      <c r="X44" s="2">
        <v>0.28599999999999998</v>
      </c>
      <c r="Y44" s="6">
        <f t="shared" si="6"/>
        <v>7.6346066575905605E-3</v>
      </c>
      <c r="AA44">
        <v>9205071</v>
      </c>
      <c r="AB44">
        <v>28139</v>
      </c>
      <c r="AD44" t="s">
        <v>2</v>
      </c>
      <c r="AE44">
        <v>18</v>
      </c>
      <c r="AF44">
        <v>10</v>
      </c>
      <c r="AH44" t="s">
        <v>16088</v>
      </c>
      <c r="AI44" t="s">
        <v>16087</v>
      </c>
      <c r="AK44" t="s">
        <v>16086</v>
      </c>
      <c r="AL44">
        <v>3</v>
      </c>
      <c r="AM44" s="5">
        <f t="shared" si="2"/>
        <v>0.16666666666666666</v>
      </c>
      <c r="AN44" s="4">
        <f t="shared" si="7"/>
        <v>2.5242963523917705E-4</v>
      </c>
      <c r="AO44" s="3"/>
      <c r="AP44">
        <v>0</v>
      </c>
      <c r="AR44" t="s">
        <v>1</v>
      </c>
      <c r="AT44" s="2" t="s">
        <v>0</v>
      </c>
      <c r="AU44" s="1">
        <f t="shared" si="3"/>
        <v>0.5419953550885146</v>
      </c>
      <c r="AV44" s="1">
        <f t="shared" si="4"/>
        <v>0.39435181464148689</v>
      </c>
      <c r="AW44" s="1">
        <f t="shared" si="5"/>
        <v>0.2467082741944592</v>
      </c>
    </row>
    <row r="45" spans="1:49" x14ac:dyDescent="0.2">
      <c r="A45">
        <v>43</v>
      </c>
      <c r="B45" t="s">
        <v>16085</v>
      </c>
      <c r="C45" t="s">
        <v>16084</v>
      </c>
      <c r="F45" t="s">
        <v>16083</v>
      </c>
      <c r="G45" t="s">
        <v>6</v>
      </c>
      <c r="H45" t="s">
        <v>5</v>
      </c>
      <c r="I45" t="s">
        <v>345</v>
      </c>
      <c r="J45">
        <v>60005244</v>
      </c>
      <c r="K45" t="s">
        <v>456</v>
      </c>
      <c r="L45" t="s">
        <v>193</v>
      </c>
      <c r="M45" t="s">
        <v>166</v>
      </c>
      <c r="N45">
        <v>4</v>
      </c>
      <c r="O45" t="s">
        <v>16082</v>
      </c>
      <c r="P45" t="s">
        <v>16081</v>
      </c>
      <c r="Q45" t="s">
        <v>16080</v>
      </c>
      <c r="R45" s="7">
        <v>38327</v>
      </c>
      <c r="S45" s="8">
        <f t="shared" si="0"/>
        <v>2004</v>
      </c>
      <c r="T45" s="8">
        <v>2004</v>
      </c>
      <c r="U45" s="8">
        <f t="shared" si="1"/>
        <v>18</v>
      </c>
      <c r="V45" s="7">
        <v>2004</v>
      </c>
      <c r="W45" t="s">
        <v>233</v>
      </c>
      <c r="X45" s="2">
        <v>0.28599999999999998</v>
      </c>
      <c r="Y45" s="6">
        <f t="shared" si="6"/>
        <v>7.6346066575905605E-3</v>
      </c>
      <c r="AA45">
        <v>9205071</v>
      </c>
      <c r="AB45">
        <v>28139</v>
      </c>
      <c r="AD45" t="s">
        <v>2</v>
      </c>
      <c r="AE45">
        <v>18</v>
      </c>
      <c r="AF45">
        <v>10</v>
      </c>
      <c r="AH45" t="s">
        <v>16079</v>
      </c>
      <c r="AI45" t="s">
        <v>16078</v>
      </c>
      <c r="AK45" t="s">
        <v>16077</v>
      </c>
      <c r="AL45">
        <v>2</v>
      </c>
      <c r="AM45" s="5">
        <f t="shared" si="2"/>
        <v>0.1111111111111111</v>
      </c>
      <c r="AN45" s="4">
        <f t="shared" si="7"/>
        <v>1.682864234927847E-4</v>
      </c>
      <c r="AO45" s="3"/>
      <c r="AP45">
        <v>0</v>
      </c>
      <c r="AQ45" t="s">
        <v>165</v>
      </c>
      <c r="AR45" t="s">
        <v>16076</v>
      </c>
      <c r="AS45" t="s">
        <v>164</v>
      </c>
      <c r="AT45" s="2" t="s">
        <v>0</v>
      </c>
      <c r="AU45" s="1">
        <f t="shared" si="3"/>
        <v>0.53947105873612278</v>
      </c>
      <c r="AV45" s="1">
        <f t="shared" si="4"/>
        <v>0.39014465405416726</v>
      </c>
      <c r="AW45" s="1">
        <f t="shared" si="5"/>
        <v>0.24081824937221175</v>
      </c>
    </row>
    <row r="46" spans="1:49" x14ac:dyDescent="0.2">
      <c r="A46">
        <v>44</v>
      </c>
      <c r="B46" t="s">
        <v>16075</v>
      </c>
      <c r="C46" t="s">
        <v>16074</v>
      </c>
      <c r="F46" t="s">
        <v>16073</v>
      </c>
      <c r="G46" t="s">
        <v>6</v>
      </c>
      <c r="H46" t="s">
        <v>5</v>
      </c>
      <c r="I46" t="s">
        <v>89</v>
      </c>
      <c r="J46">
        <v>60025578</v>
      </c>
      <c r="K46" t="s">
        <v>414</v>
      </c>
      <c r="L46" t="s">
        <v>413</v>
      </c>
      <c r="M46" t="s">
        <v>166</v>
      </c>
      <c r="N46">
        <v>3</v>
      </c>
      <c r="O46" t="s">
        <v>16072</v>
      </c>
      <c r="P46" t="s">
        <v>16071</v>
      </c>
      <c r="Q46" t="s">
        <v>1162</v>
      </c>
      <c r="R46" s="7">
        <v>38327</v>
      </c>
      <c r="S46" s="8">
        <f t="shared" si="0"/>
        <v>2004</v>
      </c>
      <c r="T46" s="8">
        <v>2004</v>
      </c>
      <c r="U46" s="8">
        <f t="shared" si="1"/>
        <v>18</v>
      </c>
      <c r="V46" s="7">
        <v>2004</v>
      </c>
      <c r="W46" t="s">
        <v>233</v>
      </c>
      <c r="X46" s="2">
        <v>0.28599999999999998</v>
      </c>
      <c r="Y46" s="6">
        <f t="shared" si="6"/>
        <v>7.6346066575905605E-3</v>
      </c>
      <c r="AA46">
        <v>9205071</v>
      </c>
      <c r="AB46">
        <v>28139</v>
      </c>
      <c r="AD46" t="s">
        <v>2</v>
      </c>
      <c r="AE46">
        <v>18</v>
      </c>
      <c r="AF46">
        <v>10</v>
      </c>
      <c r="AH46" t="s">
        <v>16070</v>
      </c>
      <c r="AI46" t="s">
        <v>16069</v>
      </c>
      <c r="AK46" t="s">
        <v>16068</v>
      </c>
      <c r="AL46">
        <v>12</v>
      </c>
      <c r="AM46" s="5">
        <f t="shared" si="2"/>
        <v>0.66666666666666663</v>
      </c>
      <c r="AN46" s="4">
        <f t="shared" si="7"/>
        <v>1.0097185409567082E-3</v>
      </c>
      <c r="AO46" s="3"/>
      <c r="AP46">
        <v>0</v>
      </c>
      <c r="AR46" t="s">
        <v>1</v>
      </c>
      <c r="AT46" s="2" t="s">
        <v>0</v>
      </c>
      <c r="AU46" s="1">
        <f t="shared" si="3"/>
        <v>0.56471402226004042</v>
      </c>
      <c r="AV46" s="1">
        <f t="shared" si="4"/>
        <v>0.4322162599273634</v>
      </c>
      <c r="AW46" s="1">
        <f t="shared" si="5"/>
        <v>0.29971849759468638</v>
      </c>
    </row>
    <row r="47" spans="1:49" x14ac:dyDescent="0.2">
      <c r="A47">
        <v>45</v>
      </c>
      <c r="B47" t="s">
        <v>16067</v>
      </c>
      <c r="C47" t="s">
        <v>16066</v>
      </c>
      <c r="F47" t="s">
        <v>16065</v>
      </c>
      <c r="G47" t="s">
        <v>6</v>
      </c>
      <c r="H47" t="s">
        <v>5</v>
      </c>
      <c r="I47" t="s">
        <v>16064</v>
      </c>
      <c r="J47" t="s">
        <v>16058</v>
      </c>
      <c r="K47" t="s">
        <v>16063</v>
      </c>
      <c r="L47" t="s">
        <v>16062</v>
      </c>
      <c r="M47" t="s">
        <v>16061</v>
      </c>
      <c r="N47">
        <v>2</v>
      </c>
      <c r="O47" t="s">
        <v>16060</v>
      </c>
      <c r="P47" t="s">
        <v>16059</v>
      </c>
      <c r="Q47" t="s">
        <v>16058</v>
      </c>
      <c r="R47" s="7">
        <v>38326</v>
      </c>
      <c r="S47" s="8">
        <f t="shared" si="0"/>
        <v>2004</v>
      </c>
      <c r="T47" s="8">
        <v>2004</v>
      </c>
      <c r="U47" s="8">
        <f t="shared" si="1"/>
        <v>18</v>
      </c>
      <c r="V47" s="7">
        <v>38326</v>
      </c>
      <c r="W47" t="s">
        <v>703</v>
      </c>
      <c r="X47" s="2">
        <v>0.30399999999999999</v>
      </c>
      <c r="Y47" s="6">
        <f t="shared" si="6"/>
        <v>8.115106377299057E-3</v>
      </c>
      <c r="AA47">
        <v>8952477</v>
      </c>
      <c r="AB47">
        <v>12250</v>
      </c>
      <c r="AD47" t="s">
        <v>2</v>
      </c>
      <c r="AE47">
        <v>43</v>
      </c>
      <c r="AF47">
        <v>5</v>
      </c>
      <c r="AH47" t="s">
        <v>2195</v>
      </c>
      <c r="AI47" t="s">
        <v>16057</v>
      </c>
      <c r="AJ47" t="s">
        <v>16056</v>
      </c>
      <c r="AK47" t="s">
        <v>16055</v>
      </c>
      <c r="AL47">
        <v>0</v>
      </c>
      <c r="AM47" s="5">
        <f t="shared" si="2"/>
        <v>0</v>
      </c>
      <c r="AN47" s="4">
        <f t="shared" si="7"/>
        <v>0</v>
      </c>
      <c r="AO47" s="3"/>
      <c r="AP47">
        <v>0</v>
      </c>
      <c r="AR47" t="s">
        <v>1</v>
      </c>
      <c r="AT47" s="2" t="s">
        <v>0</v>
      </c>
      <c r="AU47" s="1">
        <f t="shared" si="3"/>
        <v>0.56805744641093392</v>
      </c>
      <c r="AV47" s="1">
        <f t="shared" si="4"/>
        <v>0.40575531886495286</v>
      </c>
      <c r="AW47" s="1">
        <f t="shared" si="5"/>
        <v>0.24345319131897172</v>
      </c>
    </row>
    <row r="48" spans="1:49" x14ac:dyDescent="0.2">
      <c r="A48">
        <v>46</v>
      </c>
      <c r="B48" t="s">
        <v>16054</v>
      </c>
      <c r="C48" t="s">
        <v>16053</v>
      </c>
      <c r="F48" t="s">
        <v>16052</v>
      </c>
      <c r="G48" t="s">
        <v>6</v>
      </c>
      <c r="H48" t="s">
        <v>5</v>
      </c>
      <c r="I48" t="s">
        <v>16051</v>
      </c>
      <c r="J48" t="s">
        <v>16050</v>
      </c>
      <c r="K48" t="s">
        <v>16049</v>
      </c>
      <c r="L48" t="s">
        <v>16048</v>
      </c>
      <c r="M48" t="s">
        <v>16047</v>
      </c>
      <c r="N48">
        <v>5</v>
      </c>
      <c r="O48" t="s">
        <v>16046</v>
      </c>
      <c r="P48" t="s">
        <v>16045</v>
      </c>
      <c r="Q48" t="s">
        <v>16044</v>
      </c>
      <c r="R48" s="7">
        <v>38326</v>
      </c>
      <c r="S48" s="8">
        <f t="shared" si="0"/>
        <v>2004</v>
      </c>
      <c r="T48" s="8">
        <v>2004</v>
      </c>
      <c r="U48" s="8">
        <f t="shared" si="1"/>
        <v>18</v>
      </c>
      <c r="V48" s="7">
        <v>38326</v>
      </c>
      <c r="W48" t="s">
        <v>703</v>
      </c>
      <c r="X48" s="2">
        <v>0.30399999999999999</v>
      </c>
      <c r="Y48" s="6">
        <f t="shared" si="6"/>
        <v>8.115106377299057E-3</v>
      </c>
      <c r="AA48">
        <v>8952477</v>
      </c>
      <c r="AB48">
        <v>12250</v>
      </c>
      <c r="AD48" t="s">
        <v>2</v>
      </c>
      <c r="AE48">
        <v>43</v>
      </c>
      <c r="AF48">
        <v>5</v>
      </c>
      <c r="AH48" t="s">
        <v>1026</v>
      </c>
      <c r="AI48" t="s">
        <v>16043</v>
      </c>
      <c r="AJ48" t="s">
        <v>16042</v>
      </c>
      <c r="AK48" t="s">
        <v>16041</v>
      </c>
      <c r="AL48">
        <v>3</v>
      </c>
      <c r="AM48" s="5">
        <f t="shared" si="2"/>
        <v>0.16666666666666666</v>
      </c>
      <c r="AN48" s="4">
        <f t="shared" si="7"/>
        <v>2.5242963523917705E-4</v>
      </c>
      <c r="AO48" s="3"/>
      <c r="AP48">
        <v>0</v>
      </c>
      <c r="AR48" t="s">
        <v>1</v>
      </c>
      <c r="AT48" s="2" t="s">
        <v>0</v>
      </c>
      <c r="AU48" s="1">
        <f t="shared" si="3"/>
        <v>0.57563033546810927</v>
      </c>
      <c r="AV48" s="1">
        <f t="shared" si="4"/>
        <v>0.41837680062691174</v>
      </c>
      <c r="AW48" s="1">
        <f t="shared" si="5"/>
        <v>0.2611232657857141</v>
      </c>
    </row>
    <row r="49" spans="1:49" x14ac:dyDescent="0.2">
      <c r="A49">
        <v>47</v>
      </c>
      <c r="B49" t="s">
        <v>16040</v>
      </c>
      <c r="C49" t="s">
        <v>16039</v>
      </c>
      <c r="F49" t="s">
        <v>16038</v>
      </c>
      <c r="G49" t="s">
        <v>6</v>
      </c>
      <c r="H49" t="s">
        <v>5</v>
      </c>
      <c r="I49" t="s">
        <v>881</v>
      </c>
      <c r="J49">
        <v>60025084</v>
      </c>
      <c r="K49" t="s">
        <v>619</v>
      </c>
      <c r="L49" t="s">
        <v>618</v>
      </c>
      <c r="M49" t="s">
        <v>166</v>
      </c>
      <c r="N49">
        <v>3</v>
      </c>
      <c r="O49" t="s">
        <v>1415</v>
      </c>
      <c r="P49" t="s">
        <v>1414</v>
      </c>
      <c r="Q49" t="s">
        <v>617</v>
      </c>
      <c r="R49" s="7">
        <v>38326</v>
      </c>
      <c r="S49" s="8">
        <f t="shared" si="0"/>
        <v>2004</v>
      </c>
      <c r="T49" s="8">
        <v>2004</v>
      </c>
      <c r="U49" s="8">
        <f t="shared" si="1"/>
        <v>18</v>
      </c>
      <c r="V49" s="7">
        <v>38326</v>
      </c>
      <c r="W49" t="s">
        <v>703</v>
      </c>
      <c r="X49" s="2">
        <v>0.30399999999999999</v>
      </c>
      <c r="Y49" s="6">
        <f t="shared" si="6"/>
        <v>8.115106377299057E-3</v>
      </c>
      <c r="AA49">
        <v>8952477</v>
      </c>
      <c r="AB49">
        <v>12250</v>
      </c>
      <c r="AD49" t="s">
        <v>2</v>
      </c>
      <c r="AE49">
        <v>43</v>
      </c>
      <c r="AF49">
        <v>5</v>
      </c>
      <c r="AH49" t="s">
        <v>1373</v>
      </c>
      <c r="AI49" t="s">
        <v>16037</v>
      </c>
      <c r="AJ49" t="s">
        <v>16036</v>
      </c>
      <c r="AK49" t="s">
        <v>16035</v>
      </c>
      <c r="AL49">
        <v>1</v>
      </c>
      <c r="AM49" s="5">
        <f t="shared" si="2"/>
        <v>5.5555555555555552E-2</v>
      </c>
      <c r="AN49" s="4">
        <f t="shared" si="7"/>
        <v>8.4143211746392349E-5</v>
      </c>
      <c r="AO49" s="3"/>
      <c r="AP49">
        <v>0</v>
      </c>
      <c r="AR49" t="s">
        <v>1</v>
      </c>
      <c r="AT49" s="2" t="s">
        <v>0</v>
      </c>
      <c r="AU49" s="1">
        <f t="shared" si="3"/>
        <v>0.57058174276332574</v>
      </c>
      <c r="AV49" s="1">
        <f t="shared" si="4"/>
        <v>0.40996247945227249</v>
      </c>
      <c r="AW49" s="1">
        <f t="shared" si="5"/>
        <v>0.24934321614121915</v>
      </c>
    </row>
    <row r="50" spans="1:49" x14ac:dyDescent="0.2">
      <c r="A50">
        <v>48</v>
      </c>
      <c r="B50" t="s">
        <v>16034</v>
      </c>
      <c r="C50" t="s">
        <v>16033</v>
      </c>
      <c r="F50" t="s">
        <v>16032</v>
      </c>
      <c r="G50" t="s">
        <v>6</v>
      </c>
      <c r="H50" t="s">
        <v>5</v>
      </c>
      <c r="I50" t="s">
        <v>846</v>
      </c>
      <c r="J50" t="s">
        <v>5192</v>
      </c>
      <c r="K50" t="s">
        <v>5191</v>
      </c>
      <c r="L50" t="s">
        <v>1151</v>
      </c>
      <c r="M50" t="s">
        <v>353</v>
      </c>
      <c r="N50">
        <v>3</v>
      </c>
      <c r="O50" t="s">
        <v>16031</v>
      </c>
      <c r="P50" t="s">
        <v>16030</v>
      </c>
      <c r="Q50" t="s">
        <v>5188</v>
      </c>
      <c r="R50" s="7">
        <v>38326</v>
      </c>
      <c r="S50" s="8">
        <f t="shared" si="0"/>
        <v>2004</v>
      </c>
      <c r="T50" s="8">
        <v>2004</v>
      </c>
      <c r="U50" s="8">
        <f t="shared" si="1"/>
        <v>18</v>
      </c>
      <c r="V50" s="7">
        <v>38326</v>
      </c>
      <c r="W50" t="s">
        <v>703</v>
      </c>
      <c r="X50" s="2">
        <v>0.30399999999999999</v>
      </c>
      <c r="Y50" s="6">
        <f t="shared" si="6"/>
        <v>8.115106377299057E-3</v>
      </c>
      <c r="AA50">
        <v>8952477</v>
      </c>
      <c r="AB50">
        <v>12250</v>
      </c>
      <c r="AD50" t="s">
        <v>2</v>
      </c>
      <c r="AE50">
        <v>43</v>
      </c>
      <c r="AF50">
        <v>5</v>
      </c>
      <c r="AH50" t="s">
        <v>16029</v>
      </c>
      <c r="AI50" t="s">
        <v>16028</v>
      </c>
      <c r="AJ50" t="s">
        <v>16027</v>
      </c>
      <c r="AK50" t="s">
        <v>16026</v>
      </c>
      <c r="AL50">
        <v>10</v>
      </c>
      <c r="AM50" s="5">
        <f t="shared" si="2"/>
        <v>0.55555555555555558</v>
      </c>
      <c r="AN50" s="4">
        <f t="shared" si="7"/>
        <v>8.414321174639236E-4</v>
      </c>
      <c r="AO50" s="3"/>
      <c r="AP50">
        <v>0</v>
      </c>
      <c r="AR50" t="s">
        <v>1</v>
      </c>
      <c r="AT50" s="2" t="s">
        <v>0</v>
      </c>
      <c r="AU50" s="1">
        <f t="shared" si="3"/>
        <v>0.59330040993485167</v>
      </c>
      <c r="AV50" s="1">
        <f t="shared" si="4"/>
        <v>0.447826924738149</v>
      </c>
      <c r="AW50" s="1">
        <f t="shared" si="5"/>
        <v>0.30235343954144639</v>
      </c>
    </row>
    <row r="51" spans="1:49" x14ac:dyDescent="0.2">
      <c r="A51">
        <v>49</v>
      </c>
      <c r="B51" t="s">
        <v>16025</v>
      </c>
      <c r="C51" t="s">
        <v>16024</v>
      </c>
      <c r="F51" t="s">
        <v>16023</v>
      </c>
      <c r="G51" t="s">
        <v>6</v>
      </c>
      <c r="H51" t="s">
        <v>5</v>
      </c>
      <c r="I51" t="s">
        <v>620</v>
      </c>
      <c r="J51">
        <v>60025084</v>
      </c>
      <c r="K51" t="s">
        <v>619</v>
      </c>
      <c r="L51" t="s">
        <v>618</v>
      </c>
      <c r="M51" t="s">
        <v>166</v>
      </c>
      <c r="N51">
        <v>3</v>
      </c>
      <c r="O51" t="s">
        <v>16022</v>
      </c>
      <c r="P51" t="s">
        <v>16021</v>
      </c>
      <c r="Q51" t="s">
        <v>617</v>
      </c>
      <c r="R51" s="7">
        <v>38326</v>
      </c>
      <c r="S51" s="8">
        <f t="shared" si="0"/>
        <v>2004</v>
      </c>
      <c r="T51" s="8">
        <v>2004</v>
      </c>
      <c r="U51" s="8">
        <f t="shared" si="1"/>
        <v>18</v>
      </c>
      <c r="V51" s="7">
        <v>38326</v>
      </c>
      <c r="W51" t="s">
        <v>703</v>
      </c>
      <c r="X51" s="2">
        <v>0.30399999999999999</v>
      </c>
      <c r="Y51" s="6">
        <f t="shared" si="6"/>
        <v>8.115106377299057E-3</v>
      </c>
      <c r="AA51">
        <v>8952477</v>
      </c>
      <c r="AB51">
        <v>12250</v>
      </c>
      <c r="AD51" t="s">
        <v>2</v>
      </c>
      <c r="AE51">
        <v>43</v>
      </c>
      <c r="AF51">
        <v>5</v>
      </c>
      <c r="AH51" t="s">
        <v>16020</v>
      </c>
      <c r="AI51" t="s">
        <v>16019</v>
      </c>
      <c r="AJ51" t="s">
        <v>16018</v>
      </c>
      <c r="AK51" t="s">
        <v>16017</v>
      </c>
      <c r="AL51">
        <v>1</v>
      </c>
      <c r="AM51" s="5">
        <f t="shared" si="2"/>
        <v>5.5555555555555552E-2</v>
      </c>
      <c r="AN51" s="4">
        <f t="shared" si="7"/>
        <v>8.4143211746392349E-5</v>
      </c>
      <c r="AO51" s="3"/>
      <c r="AP51">
        <v>0</v>
      </c>
      <c r="AR51" t="s">
        <v>1</v>
      </c>
      <c r="AT51" s="2" t="s">
        <v>0</v>
      </c>
      <c r="AU51" s="1">
        <f t="shared" si="3"/>
        <v>0.57058174276332574</v>
      </c>
      <c r="AV51" s="1">
        <f t="shared" si="4"/>
        <v>0.40996247945227249</v>
      </c>
      <c r="AW51" s="1">
        <f t="shared" si="5"/>
        <v>0.24934321614121915</v>
      </c>
    </row>
    <row r="52" spans="1:49" x14ac:dyDescent="0.2">
      <c r="A52">
        <v>50</v>
      </c>
      <c r="B52" t="s">
        <v>16016</v>
      </c>
      <c r="C52" t="s">
        <v>16015</v>
      </c>
      <c r="F52" t="s">
        <v>16014</v>
      </c>
      <c r="G52" t="s">
        <v>6</v>
      </c>
      <c r="H52" t="s">
        <v>5</v>
      </c>
      <c r="I52" t="s">
        <v>16013</v>
      </c>
      <c r="J52">
        <v>60015331</v>
      </c>
      <c r="K52" t="s">
        <v>54</v>
      </c>
      <c r="L52" t="s">
        <v>53</v>
      </c>
      <c r="M52" t="s">
        <v>52</v>
      </c>
      <c r="N52">
        <v>3</v>
      </c>
      <c r="O52" t="s">
        <v>16012</v>
      </c>
      <c r="P52" t="s">
        <v>16011</v>
      </c>
      <c r="Q52" t="s">
        <v>364</v>
      </c>
      <c r="R52" s="7">
        <v>38326</v>
      </c>
      <c r="S52" s="8">
        <f t="shared" si="0"/>
        <v>2004</v>
      </c>
      <c r="T52" s="8">
        <v>2004</v>
      </c>
      <c r="U52" s="8">
        <f t="shared" si="1"/>
        <v>18</v>
      </c>
      <c r="V52" s="7">
        <v>38326</v>
      </c>
      <c r="W52" t="s">
        <v>703</v>
      </c>
      <c r="X52" s="2">
        <v>0.30399999999999999</v>
      </c>
      <c r="Y52" s="6">
        <f t="shared" si="6"/>
        <v>8.115106377299057E-3</v>
      </c>
      <c r="AA52">
        <v>8952477</v>
      </c>
      <c r="AB52">
        <v>12250</v>
      </c>
      <c r="AD52" t="s">
        <v>2</v>
      </c>
      <c r="AE52">
        <v>43</v>
      </c>
      <c r="AF52">
        <v>5</v>
      </c>
      <c r="AH52" t="s">
        <v>8390</v>
      </c>
      <c r="AI52" t="s">
        <v>16010</v>
      </c>
      <c r="AJ52" t="s">
        <v>16009</v>
      </c>
      <c r="AK52" t="s">
        <v>16008</v>
      </c>
      <c r="AL52">
        <v>9</v>
      </c>
      <c r="AM52" s="5">
        <f t="shared" si="2"/>
        <v>0.5</v>
      </c>
      <c r="AN52" s="4">
        <f t="shared" si="7"/>
        <v>7.572889057175312E-4</v>
      </c>
      <c r="AO52" s="3"/>
      <c r="AP52">
        <v>0</v>
      </c>
      <c r="AR52" t="s">
        <v>1</v>
      </c>
      <c r="AT52" s="2" t="s">
        <v>0</v>
      </c>
      <c r="AU52" s="1">
        <f t="shared" si="3"/>
        <v>0.59077611358245985</v>
      </c>
      <c r="AV52" s="1">
        <f t="shared" si="4"/>
        <v>0.44361976415082938</v>
      </c>
      <c r="AW52" s="1">
        <f t="shared" si="5"/>
        <v>0.2964634147191989</v>
      </c>
    </row>
    <row r="53" spans="1:49" x14ac:dyDescent="0.2">
      <c r="A53">
        <v>51</v>
      </c>
      <c r="B53" t="s">
        <v>16007</v>
      </c>
      <c r="C53" t="s">
        <v>16006</v>
      </c>
      <c r="F53" t="s">
        <v>16005</v>
      </c>
      <c r="G53" t="s">
        <v>6</v>
      </c>
      <c r="H53" t="s">
        <v>5</v>
      </c>
      <c r="I53" t="s">
        <v>883</v>
      </c>
      <c r="J53">
        <v>60030553</v>
      </c>
      <c r="K53" t="s">
        <v>882</v>
      </c>
      <c r="L53" t="s">
        <v>529</v>
      </c>
      <c r="M53" t="s">
        <v>39</v>
      </c>
      <c r="N53">
        <v>3</v>
      </c>
      <c r="O53" t="s">
        <v>16004</v>
      </c>
      <c r="P53" t="s">
        <v>16003</v>
      </c>
      <c r="Q53" t="s">
        <v>16002</v>
      </c>
      <c r="R53" s="7">
        <v>38326</v>
      </c>
      <c r="S53" s="8">
        <f t="shared" si="0"/>
        <v>2004</v>
      </c>
      <c r="T53" s="8">
        <v>2004</v>
      </c>
      <c r="U53" s="8">
        <f t="shared" si="1"/>
        <v>18</v>
      </c>
      <c r="V53" s="7">
        <v>38326</v>
      </c>
      <c r="W53" t="s">
        <v>703</v>
      </c>
      <c r="X53" s="2">
        <v>0.30399999999999999</v>
      </c>
      <c r="Y53" s="6">
        <f t="shared" si="6"/>
        <v>8.115106377299057E-3</v>
      </c>
      <c r="AA53">
        <v>8952477</v>
      </c>
      <c r="AB53">
        <v>12250</v>
      </c>
      <c r="AD53" t="s">
        <v>2</v>
      </c>
      <c r="AE53">
        <v>43</v>
      </c>
      <c r="AF53">
        <v>5</v>
      </c>
      <c r="AH53" t="s">
        <v>16001</v>
      </c>
      <c r="AI53" t="s">
        <v>16000</v>
      </c>
      <c r="AJ53" t="s">
        <v>15999</v>
      </c>
      <c r="AK53" t="s">
        <v>15998</v>
      </c>
      <c r="AL53">
        <v>1</v>
      </c>
      <c r="AM53" s="5">
        <f t="shared" si="2"/>
        <v>5.5555555555555552E-2</v>
      </c>
      <c r="AN53" s="4">
        <f t="shared" si="7"/>
        <v>8.4143211746392349E-5</v>
      </c>
      <c r="AO53" s="3"/>
      <c r="AP53">
        <v>0</v>
      </c>
      <c r="AR53" t="s">
        <v>1</v>
      </c>
      <c r="AT53" s="2" t="s">
        <v>0</v>
      </c>
      <c r="AU53" s="1">
        <f t="shared" si="3"/>
        <v>0.57058174276332574</v>
      </c>
      <c r="AV53" s="1">
        <f t="shared" si="4"/>
        <v>0.40996247945227249</v>
      </c>
      <c r="AW53" s="1">
        <f t="shared" si="5"/>
        <v>0.24934321614121915</v>
      </c>
    </row>
    <row r="54" spans="1:49" x14ac:dyDescent="0.2">
      <c r="A54">
        <v>52</v>
      </c>
      <c r="B54" t="s">
        <v>15997</v>
      </c>
      <c r="C54" t="s">
        <v>15996</v>
      </c>
      <c r="E54">
        <v>15371432</v>
      </c>
      <c r="F54" t="s">
        <v>15995</v>
      </c>
      <c r="G54" t="s">
        <v>6</v>
      </c>
      <c r="H54" t="s">
        <v>5</v>
      </c>
      <c r="I54" t="s">
        <v>15994</v>
      </c>
      <c r="J54" t="s">
        <v>15993</v>
      </c>
      <c r="K54" t="s">
        <v>15992</v>
      </c>
      <c r="L54" t="s">
        <v>15991</v>
      </c>
      <c r="M54" t="s">
        <v>47</v>
      </c>
      <c r="N54">
        <v>4</v>
      </c>
      <c r="O54" t="s">
        <v>15990</v>
      </c>
      <c r="P54" t="s">
        <v>15989</v>
      </c>
      <c r="Q54" t="s">
        <v>15988</v>
      </c>
      <c r="R54" s="7">
        <v>38324</v>
      </c>
      <c r="S54" s="8">
        <f t="shared" si="0"/>
        <v>2004</v>
      </c>
      <c r="T54" s="8">
        <v>2004</v>
      </c>
      <c r="U54" s="8">
        <f t="shared" si="1"/>
        <v>18</v>
      </c>
      <c r="V54" s="7">
        <v>38324</v>
      </c>
      <c r="W54" t="s">
        <v>897</v>
      </c>
      <c r="X54" s="2">
        <v>2.3610000000000002</v>
      </c>
      <c r="Y54" s="6">
        <f t="shared" si="6"/>
        <v>6.3025546568431179E-2</v>
      </c>
      <c r="AA54">
        <v>219258</v>
      </c>
      <c r="AB54">
        <v>17592</v>
      </c>
      <c r="AD54" t="s">
        <v>2</v>
      </c>
      <c r="AE54">
        <v>279</v>
      </c>
      <c r="AF54">
        <v>49</v>
      </c>
      <c r="AH54" t="s">
        <v>15987</v>
      </c>
      <c r="AI54" t="s">
        <v>15986</v>
      </c>
      <c r="AK54" t="s">
        <v>15985</v>
      </c>
      <c r="AL54">
        <v>29</v>
      </c>
      <c r="AM54" s="5">
        <f t="shared" si="2"/>
        <v>1.6111111111111112</v>
      </c>
      <c r="AN54" s="4">
        <f t="shared" si="7"/>
        <v>2.4401531406453786E-3</v>
      </c>
      <c r="AO54" s="3"/>
      <c r="AP54">
        <v>1</v>
      </c>
      <c r="AR54" t="s">
        <v>1</v>
      </c>
      <c r="AT54" s="2">
        <v>5.157</v>
      </c>
      <c r="AU54" s="1">
        <f t="shared" si="3"/>
        <v>4.4849928540095441</v>
      </c>
      <c r="AV54" s="1">
        <f t="shared" si="4"/>
        <v>3.2732849854538282</v>
      </c>
      <c r="AW54" s="1">
        <f t="shared" si="5"/>
        <v>2.0615771168981118</v>
      </c>
    </row>
    <row r="55" spans="1:49" x14ac:dyDescent="0.2">
      <c r="A55">
        <v>53</v>
      </c>
      <c r="B55" t="s">
        <v>15984</v>
      </c>
      <c r="C55" t="s">
        <v>15983</v>
      </c>
      <c r="D55" t="s">
        <v>15982</v>
      </c>
      <c r="F55" t="s">
        <v>15981</v>
      </c>
      <c r="G55" t="s">
        <v>6</v>
      </c>
      <c r="H55" t="s">
        <v>5</v>
      </c>
      <c r="I55" t="s">
        <v>15980</v>
      </c>
      <c r="J55" t="s">
        <v>15979</v>
      </c>
      <c r="K55" t="s">
        <v>15978</v>
      </c>
      <c r="L55" t="s">
        <v>15977</v>
      </c>
      <c r="M55" t="s">
        <v>15976</v>
      </c>
      <c r="N55">
        <v>2</v>
      </c>
      <c r="O55" t="s">
        <v>15975</v>
      </c>
      <c r="P55" t="s">
        <v>15974</v>
      </c>
      <c r="Q55" t="s">
        <v>15973</v>
      </c>
      <c r="R55" s="7">
        <v>38323</v>
      </c>
      <c r="S55" s="8">
        <f t="shared" si="0"/>
        <v>2004</v>
      </c>
      <c r="T55" s="8">
        <v>2004</v>
      </c>
      <c r="U55" s="8">
        <f t="shared" si="1"/>
        <v>18</v>
      </c>
      <c r="V55" s="7">
        <v>38323</v>
      </c>
      <c r="W55" t="s">
        <v>15972</v>
      </c>
      <c r="X55" s="2">
        <v>1.2949999999999999</v>
      </c>
      <c r="Y55" s="6">
        <f t="shared" si="6"/>
        <v>3.4569285390139079E-2</v>
      </c>
      <c r="AA55">
        <v>310182</v>
      </c>
      <c r="AB55">
        <v>13985</v>
      </c>
      <c r="AD55" t="s">
        <v>2</v>
      </c>
      <c r="AE55">
        <v>215</v>
      </c>
      <c r="AF55" s="9">
        <v>44228</v>
      </c>
      <c r="AH55" t="s">
        <v>15971</v>
      </c>
      <c r="AI55" t="s">
        <v>15970</v>
      </c>
      <c r="AJ55" t="s">
        <v>15969</v>
      </c>
      <c r="AK55" t="s">
        <v>15968</v>
      </c>
      <c r="AL55">
        <v>11</v>
      </c>
      <c r="AM55" s="5">
        <f t="shared" si="2"/>
        <v>0.61111111111111116</v>
      </c>
      <c r="AN55" s="4">
        <f t="shared" si="7"/>
        <v>9.25575329210316E-4</v>
      </c>
      <c r="AO55" s="3"/>
      <c r="AP55">
        <v>0</v>
      </c>
      <c r="AR55" t="s">
        <v>1</v>
      </c>
      <c r="AT55" s="2" t="s">
        <v>0</v>
      </c>
      <c r="AU55" s="1">
        <f t="shared" si="3"/>
        <v>2.4476172371860452</v>
      </c>
      <c r="AV55" s="1">
        <f t="shared" si="4"/>
        <v>1.7747430359674699</v>
      </c>
      <c r="AW55" s="1">
        <f t="shared" si="5"/>
        <v>1.1018688347488945</v>
      </c>
    </row>
    <row r="56" spans="1:49" x14ac:dyDescent="0.2">
      <c r="A56">
        <v>54</v>
      </c>
      <c r="B56" t="s">
        <v>15967</v>
      </c>
      <c r="C56" t="s">
        <v>15966</v>
      </c>
      <c r="F56" t="s">
        <v>15965</v>
      </c>
      <c r="G56" t="s">
        <v>6</v>
      </c>
      <c r="H56" t="s">
        <v>5</v>
      </c>
      <c r="I56" t="s">
        <v>15964</v>
      </c>
      <c r="J56" t="s">
        <v>15963</v>
      </c>
      <c r="K56" t="s">
        <v>15962</v>
      </c>
      <c r="L56" t="s">
        <v>15961</v>
      </c>
      <c r="M56" t="s">
        <v>15960</v>
      </c>
      <c r="N56">
        <v>5</v>
      </c>
      <c r="O56" t="s">
        <v>15959</v>
      </c>
      <c r="P56" t="s">
        <v>15958</v>
      </c>
      <c r="Q56" t="s">
        <v>15957</v>
      </c>
      <c r="R56" s="7">
        <v>38323</v>
      </c>
      <c r="S56" s="8">
        <f t="shared" si="0"/>
        <v>2004</v>
      </c>
      <c r="T56" s="8">
        <v>2004</v>
      </c>
      <c r="U56" s="8">
        <f t="shared" si="1"/>
        <v>18</v>
      </c>
      <c r="V56" s="7">
        <v>38323</v>
      </c>
      <c r="W56" t="s">
        <v>735</v>
      </c>
      <c r="X56" s="2">
        <v>0.86399999999999999</v>
      </c>
      <c r="Y56" s="6">
        <f t="shared" si="6"/>
        <v>2.3063986546007848E-2</v>
      </c>
      <c r="AA56">
        <v>15206106</v>
      </c>
      <c r="AB56">
        <v>26970</v>
      </c>
      <c r="AD56" t="s">
        <v>2</v>
      </c>
      <c r="AE56">
        <v>108</v>
      </c>
      <c r="AF56">
        <v>48</v>
      </c>
      <c r="AH56" t="s">
        <v>15956</v>
      </c>
      <c r="AI56" t="s">
        <v>15955</v>
      </c>
      <c r="AK56" t="s">
        <v>15954</v>
      </c>
      <c r="AL56">
        <v>148</v>
      </c>
      <c r="AM56" s="5">
        <f t="shared" si="2"/>
        <v>8.2222222222222214</v>
      </c>
      <c r="AN56" s="4">
        <f t="shared" si="7"/>
        <v>1.2453195338466068E-2</v>
      </c>
      <c r="AO56" s="3"/>
      <c r="AP56">
        <v>0</v>
      </c>
      <c r="AR56" t="s">
        <v>1</v>
      </c>
      <c r="AT56" s="2">
        <v>2.9910000000000001</v>
      </c>
      <c r="AU56" s="1">
        <f t="shared" si="3"/>
        <v>1.988074918374531</v>
      </c>
      <c r="AV56" s="1">
        <f t="shared" si="4"/>
        <v>1.775859094223696</v>
      </c>
      <c r="AW56" s="1">
        <f t="shared" si="5"/>
        <v>1.5636432700728602</v>
      </c>
    </row>
    <row r="57" spans="1:49" x14ac:dyDescent="0.2">
      <c r="A57">
        <v>55</v>
      </c>
      <c r="B57" t="s">
        <v>15953</v>
      </c>
      <c r="C57" t="s">
        <v>15952</v>
      </c>
      <c r="F57" t="s">
        <v>15951</v>
      </c>
      <c r="G57" t="s">
        <v>6</v>
      </c>
      <c r="H57" t="s">
        <v>5</v>
      </c>
      <c r="I57" t="s">
        <v>15950</v>
      </c>
      <c r="J57" t="s">
        <v>15949</v>
      </c>
      <c r="K57" t="s">
        <v>15948</v>
      </c>
      <c r="L57" t="s">
        <v>15947</v>
      </c>
      <c r="M57" t="s">
        <v>15946</v>
      </c>
      <c r="N57">
        <v>5</v>
      </c>
      <c r="O57" t="s">
        <v>15945</v>
      </c>
      <c r="P57" t="s">
        <v>15944</v>
      </c>
      <c r="Q57" t="s">
        <v>15943</v>
      </c>
      <c r="R57" s="7">
        <v>38323</v>
      </c>
      <c r="S57" s="8">
        <f t="shared" si="0"/>
        <v>2004</v>
      </c>
      <c r="T57" s="8">
        <v>2004</v>
      </c>
      <c r="U57" s="8">
        <f t="shared" si="1"/>
        <v>18</v>
      </c>
      <c r="V57" s="7">
        <v>38323</v>
      </c>
      <c r="W57" t="s">
        <v>735</v>
      </c>
      <c r="X57" s="2">
        <v>0.86399999999999999</v>
      </c>
      <c r="Y57" s="6">
        <f t="shared" si="6"/>
        <v>2.3063986546007848E-2</v>
      </c>
      <c r="AA57">
        <v>15206106</v>
      </c>
      <c r="AB57">
        <v>26970</v>
      </c>
      <c r="AD57" t="s">
        <v>2</v>
      </c>
      <c r="AE57">
        <v>108</v>
      </c>
      <c r="AF57">
        <v>48</v>
      </c>
      <c r="AH57" t="s">
        <v>15942</v>
      </c>
      <c r="AI57" t="s">
        <v>15941</v>
      </c>
      <c r="AK57" t="s">
        <v>15940</v>
      </c>
      <c r="AL57">
        <v>8</v>
      </c>
      <c r="AM57" s="5">
        <f t="shared" si="2"/>
        <v>0.44444444444444442</v>
      </c>
      <c r="AN57" s="4">
        <f t="shared" si="7"/>
        <v>6.7314569397113879E-4</v>
      </c>
      <c r="AO57" s="3"/>
      <c r="AP57">
        <v>0</v>
      </c>
      <c r="AR57" t="s">
        <v>1</v>
      </c>
      <c r="AT57" s="2">
        <v>2.9910000000000001</v>
      </c>
      <c r="AU57" s="1">
        <f t="shared" si="3"/>
        <v>1.6346734290396834</v>
      </c>
      <c r="AV57" s="1">
        <f t="shared" si="4"/>
        <v>1.1868566119989492</v>
      </c>
      <c r="AW57" s="1">
        <f t="shared" si="5"/>
        <v>0.73903979495821515</v>
      </c>
    </row>
    <row r="58" spans="1:49" x14ac:dyDescent="0.2">
      <c r="A58">
        <v>56</v>
      </c>
      <c r="B58" t="s">
        <v>15939</v>
      </c>
      <c r="C58" t="s">
        <v>15938</v>
      </c>
      <c r="D58" t="s">
        <v>15937</v>
      </c>
      <c r="F58" t="s">
        <v>15936</v>
      </c>
      <c r="G58" t="s">
        <v>6</v>
      </c>
      <c r="H58" t="s">
        <v>5</v>
      </c>
      <c r="I58" t="s">
        <v>15935</v>
      </c>
      <c r="J58" t="s">
        <v>15934</v>
      </c>
      <c r="K58" t="s">
        <v>15933</v>
      </c>
      <c r="L58" t="s">
        <v>15932</v>
      </c>
      <c r="M58" t="s">
        <v>15931</v>
      </c>
      <c r="N58">
        <v>7</v>
      </c>
      <c r="O58" t="s">
        <v>15930</v>
      </c>
      <c r="P58" t="s">
        <v>15929</v>
      </c>
      <c r="Q58" t="s">
        <v>15928</v>
      </c>
      <c r="R58" s="7">
        <v>38322</v>
      </c>
      <c r="S58" s="8">
        <f t="shared" si="0"/>
        <v>2004</v>
      </c>
      <c r="T58" s="8">
        <v>2004</v>
      </c>
      <c r="U58" s="8">
        <f t="shared" si="1"/>
        <v>18</v>
      </c>
      <c r="V58" s="7">
        <v>38322</v>
      </c>
      <c r="W58" t="s">
        <v>699</v>
      </c>
      <c r="X58" s="2">
        <v>0.69599999999999995</v>
      </c>
      <c r="Y58" s="6">
        <f t="shared" si="6"/>
        <v>1.857932249539521E-2</v>
      </c>
      <c r="AA58">
        <v>320633</v>
      </c>
      <c r="AB58">
        <v>27773</v>
      </c>
      <c r="AD58" t="s">
        <v>2</v>
      </c>
      <c r="AE58">
        <v>52</v>
      </c>
      <c r="AF58">
        <v>15</v>
      </c>
      <c r="AH58" t="s">
        <v>15927</v>
      </c>
      <c r="AI58" t="s">
        <v>15926</v>
      </c>
      <c r="AJ58" t="s">
        <v>15925</v>
      </c>
      <c r="AK58" t="s">
        <v>15924</v>
      </c>
      <c r="AL58">
        <v>7</v>
      </c>
      <c r="AM58" s="5">
        <f t="shared" si="2"/>
        <v>0.3888888888888889</v>
      </c>
      <c r="AN58" s="4">
        <f t="shared" si="7"/>
        <v>5.890024822247465E-4</v>
      </c>
      <c r="AO58" s="3"/>
      <c r="AP58">
        <v>0</v>
      </c>
      <c r="AQ58" t="s">
        <v>558</v>
      </c>
      <c r="AR58" t="s">
        <v>1</v>
      </c>
      <c r="AS58" t="s">
        <v>557</v>
      </c>
      <c r="AT58" s="2">
        <v>2.0299999999999998</v>
      </c>
      <c r="AU58" s="1">
        <f t="shared" si="3"/>
        <v>1.3182226491444069</v>
      </c>
      <c r="AV58" s="1">
        <f t="shared" si="4"/>
        <v>0.95841624888099786</v>
      </c>
      <c r="AW58" s="1">
        <f t="shared" si="5"/>
        <v>0.59860984861758859</v>
      </c>
    </row>
    <row r="59" spans="1:49" x14ac:dyDescent="0.2">
      <c r="A59">
        <v>57</v>
      </c>
      <c r="B59" t="s">
        <v>15923</v>
      </c>
      <c r="C59" t="s">
        <v>15922</v>
      </c>
      <c r="F59" t="s">
        <v>15921</v>
      </c>
      <c r="G59" t="s">
        <v>6</v>
      </c>
      <c r="H59" t="s">
        <v>5</v>
      </c>
      <c r="I59" t="s">
        <v>401</v>
      </c>
      <c r="J59">
        <v>60000872</v>
      </c>
      <c r="K59" t="s">
        <v>400</v>
      </c>
      <c r="L59" t="s">
        <v>399</v>
      </c>
      <c r="M59" t="s">
        <v>60</v>
      </c>
      <c r="N59">
        <v>1</v>
      </c>
      <c r="O59" t="s">
        <v>398</v>
      </c>
      <c r="P59">
        <v>56173108800</v>
      </c>
      <c r="Q59">
        <v>60000872</v>
      </c>
      <c r="R59" s="7">
        <v>38322</v>
      </c>
      <c r="S59" s="8">
        <f t="shared" si="0"/>
        <v>2004</v>
      </c>
      <c r="T59" s="8">
        <v>2004</v>
      </c>
      <c r="U59" s="8">
        <f t="shared" si="1"/>
        <v>18</v>
      </c>
      <c r="V59" s="7">
        <v>38322</v>
      </c>
      <c r="W59" t="s">
        <v>28</v>
      </c>
      <c r="X59" s="2">
        <v>1.6379999999999999</v>
      </c>
      <c r="Y59" s="6">
        <f t="shared" si="6"/>
        <v>4.3725474493473214E-2</v>
      </c>
      <c r="AA59" t="s">
        <v>27</v>
      </c>
      <c r="AB59">
        <v>17391</v>
      </c>
      <c r="AD59" t="s">
        <v>2</v>
      </c>
      <c r="AE59">
        <v>52</v>
      </c>
      <c r="AF59">
        <v>12</v>
      </c>
      <c r="AH59" t="s">
        <v>15920</v>
      </c>
      <c r="AI59" t="s">
        <v>15919</v>
      </c>
      <c r="AJ59" t="s">
        <v>15918</v>
      </c>
      <c r="AK59" t="s">
        <v>15917</v>
      </c>
      <c r="AL59">
        <v>9</v>
      </c>
      <c r="AM59" s="5">
        <f t="shared" si="2"/>
        <v>0.5</v>
      </c>
      <c r="AN59" s="4">
        <f t="shared" si="7"/>
        <v>7.572889057175312E-4</v>
      </c>
      <c r="AO59" s="3"/>
      <c r="AP59">
        <v>0</v>
      </c>
      <c r="AQ59" t="s">
        <v>15916</v>
      </c>
      <c r="AR59" t="s">
        <v>1</v>
      </c>
      <c r="AS59" t="s">
        <v>15915</v>
      </c>
      <c r="AT59" s="2">
        <v>4.931</v>
      </c>
      <c r="AU59" s="1">
        <f t="shared" si="3"/>
        <v>3.0835018817146507</v>
      </c>
      <c r="AV59" s="1">
        <f t="shared" si="4"/>
        <v>2.2241381699595371</v>
      </c>
      <c r="AW59" s="1">
        <f t="shared" si="5"/>
        <v>1.3647744582044234</v>
      </c>
    </row>
    <row r="60" spans="1:49" x14ac:dyDescent="0.2">
      <c r="A60">
        <v>58</v>
      </c>
      <c r="B60" t="s">
        <v>15914</v>
      </c>
      <c r="C60" t="s">
        <v>15913</v>
      </c>
      <c r="F60" t="s">
        <v>15912</v>
      </c>
      <c r="G60" t="s">
        <v>6</v>
      </c>
      <c r="H60" t="s">
        <v>5</v>
      </c>
      <c r="I60" t="s">
        <v>86</v>
      </c>
      <c r="J60">
        <v>60011055</v>
      </c>
      <c r="K60" t="s">
        <v>85</v>
      </c>
      <c r="L60" t="s">
        <v>84</v>
      </c>
      <c r="M60" t="s">
        <v>83</v>
      </c>
      <c r="N60">
        <v>2</v>
      </c>
      <c r="O60" t="s">
        <v>7579</v>
      </c>
      <c r="P60" t="s">
        <v>7578</v>
      </c>
      <c r="Q60" t="s">
        <v>82</v>
      </c>
      <c r="R60" s="7">
        <v>38322</v>
      </c>
      <c r="S60" s="8">
        <f t="shared" si="0"/>
        <v>2004</v>
      </c>
      <c r="T60" s="8">
        <v>2004</v>
      </c>
      <c r="U60" s="8">
        <f t="shared" si="1"/>
        <v>18</v>
      </c>
      <c r="V60" s="7">
        <v>38322</v>
      </c>
      <c r="W60" t="s">
        <v>28</v>
      </c>
      <c r="X60" s="2">
        <v>1.6379999999999999</v>
      </c>
      <c r="Y60" s="6">
        <f t="shared" si="6"/>
        <v>4.3725474493473214E-2</v>
      </c>
      <c r="AA60" t="s">
        <v>27</v>
      </c>
      <c r="AB60">
        <v>17391</v>
      </c>
      <c r="AD60" t="s">
        <v>2</v>
      </c>
      <c r="AE60">
        <v>52</v>
      </c>
      <c r="AF60">
        <v>12</v>
      </c>
      <c r="AH60" t="s">
        <v>15911</v>
      </c>
      <c r="AI60" t="s">
        <v>15910</v>
      </c>
      <c r="AJ60" t="s">
        <v>15909</v>
      </c>
      <c r="AK60" t="s">
        <v>15908</v>
      </c>
      <c r="AL60">
        <v>103</v>
      </c>
      <c r="AM60" s="5">
        <f t="shared" si="2"/>
        <v>5.7222222222222223</v>
      </c>
      <c r="AN60" s="4">
        <f t="shared" si="7"/>
        <v>8.6667508098784134E-3</v>
      </c>
      <c r="AO60" s="3"/>
      <c r="AP60">
        <v>0</v>
      </c>
      <c r="AQ60" t="s">
        <v>81</v>
      </c>
      <c r="AR60" t="s">
        <v>80</v>
      </c>
      <c r="AS60" t="s">
        <v>79</v>
      </c>
      <c r="AT60" s="2">
        <v>4.931</v>
      </c>
      <c r="AU60" s="1">
        <f t="shared" si="3"/>
        <v>3.3207857388394775</v>
      </c>
      <c r="AV60" s="1">
        <f t="shared" si="4"/>
        <v>2.6196112651675816</v>
      </c>
      <c r="AW60" s="1">
        <f t="shared" si="5"/>
        <v>1.9184367914956855</v>
      </c>
    </row>
    <row r="61" spans="1:49" x14ac:dyDescent="0.2">
      <c r="A61">
        <v>59</v>
      </c>
      <c r="B61" t="s">
        <v>15907</v>
      </c>
      <c r="C61" t="s">
        <v>15906</v>
      </c>
      <c r="D61" t="s">
        <v>15905</v>
      </c>
      <c r="F61" t="s">
        <v>15904</v>
      </c>
      <c r="G61" t="s">
        <v>6</v>
      </c>
      <c r="H61" t="s">
        <v>5</v>
      </c>
      <c r="I61" t="s">
        <v>15903</v>
      </c>
      <c r="J61">
        <v>60007798</v>
      </c>
      <c r="K61" t="s">
        <v>1202</v>
      </c>
      <c r="L61" t="s">
        <v>1201</v>
      </c>
      <c r="M61" t="s">
        <v>83</v>
      </c>
      <c r="N61">
        <v>1</v>
      </c>
      <c r="O61" t="s">
        <v>15902</v>
      </c>
      <c r="P61">
        <v>7402498907</v>
      </c>
      <c r="Q61">
        <v>60007798</v>
      </c>
      <c r="R61" s="7">
        <v>38322</v>
      </c>
      <c r="S61" s="8">
        <f t="shared" si="0"/>
        <v>2004</v>
      </c>
      <c r="T61" s="8">
        <v>2004</v>
      </c>
      <c r="U61" s="8">
        <f t="shared" si="1"/>
        <v>18</v>
      </c>
      <c r="V61" s="7">
        <v>38322</v>
      </c>
      <c r="W61" t="s">
        <v>771</v>
      </c>
      <c r="X61" s="2">
        <v>0.372</v>
      </c>
      <c r="Y61" s="6">
        <f t="shared" si="6"/>
        <v>9.930327540642268E-3</v>
      </c>
      <c r="AA61">
        <v>9214534</v>
      </c>
      <c r="AB61">
        <v>29119</v>
      </c>
      <c r="AD61" t="s">
        <v>2</v>
      </c>
      <c r="AE61">
        <v>416</v>
      </c>
      <c r="AF61" s="9">
        <v>44289</v>
      </c>
      <c r="AH61" t="s">
        <v>15901</v>
      </c>
      <c r="AI61" t="s">
        <v>15900</v>
      </c>
      <c r="AJ61" t="s">
        <v>15899</v>
      </c>
      <c r="AK61" t="s">
        <v>15898</v>
      </c>
      <c r="AL61">
        <v>4</v>
      </c>
      <c r="AM61" s="5">
        <f t="shared" si="2"/>
        <v>0.22222222222222221</v>
      </c>
      <c r="AN61" s="4">
        <f t="shared" si="7"/>
        <v>3.365728469855694E-4</v>
      </c>
      <c r="AO61" s="3"/>
      <c r="AP61">
        <v>0</v>
      </c>
      <c r="AR61" t="s">
        <v>1</v>
      </c>
      <c r="AT61" s="2" t="s">
        <v>0</v>
      </c>
      <c r="AU61" s="1">
        <f t="shared" si="3"/>
        <v>0.70522011325452583</v>
      </c>
      <c r="AV61" s="1">
        <f t="shared" si="4"/>
        <v>0.51334501938139188</v>
      </c>
      <c r="AW61" s="1">
        <f t="shared" si="5"/>
        <v>0.32146992550825787</v>
      </c>
    </row>
    <row r="62" spans="1:49" x14ac:dyDescent="0.2">
      <c r="A62">
        <v>60</v>
      </c>
      <c r="B62" t="s">
        <v>15897</v>
      </c>
      <c r="C62" t="s">
        <v>15896</v>
      </c>
      <c r="E62">
        <v>15515034</v>
      </c>
      <c r="F62" t="s">
        <v>15895</v>
      </c>
      <c r="G62" t="s">
        <v>6</v>
      </c>
      <c r="H62" t="s">
        <v>5</v>
      </c>
      <c r="I62" t="s">
        <v>15894</v>
      </c>
      <c r="J62" t="s">
        <v>15893</v>
      </c>
      <c r="K62" t="s">
        <v>15892</v>
      </c>
      <c r="L62" t="s">
        <v>15891</v>
      </c>
      <c r="M62" t="s">
        <v>147</v>
      </c>
      <c r="N62">
        <v>7</v>
      </c>
      <c r="O62" t="s">
        <v>15890</v>
      </c>
      <c r="P62" t="s">
        <v>15889</v>
      </c>
      <c r="Q62" t="s">
        <v>15888</v>
      </c>
      <c r="R62" s="7">
        <v>38322</v>
      </c>
      <c r="S62" s="8">
        <f t="shared" si="0"/>
        <v>2004</v>
      </c>
      <c r="T62" s="8">
        <v>2004</v>
      </c>
      <c r="U62" s="8">
        <f t="shared" si="1"/>
        <v>18</v>
      </c>
      <c r="V62" s="7">
        <v>38322</v>
      </c>
      <c r="W62" t="s">
        <v>448</v>
      </c>
      <c r="X62" s="2">
        <v>0.435</v>
      </c>
      <c r="Y62" s="6">
        <f t="shared" si="6"/>
        <v>1.1612076559622007E-2</v>
      </c>
      <c r="AA62">
        <v>1978462</v>
      </c>
      <c r="AB62">
        <v>14839</v>
      </c>
      <c r="AD62" t="s">
        <v>2</v>
      </c>
      <c r="AE62">
        <v>25</v>
      </c>
      <c r="AF62">
        <v>8</v>
      </c>
      <c r="AH62" t="s">
        <v>15887</v>
      </c>
      <c r="AI62" t="s">
        <v>15886</v>
      </c>
      <c r="AJ62" t="s">
        <v>15885</v>
      </c>
      <c r="AK62" t="s">
        <v>15884</v>
      </c>
      <c r="AL62">
        <v>22</v>
      </c>
      <c r="AM62" s="5">
        <f t="shared" si="2"/>
        <v>1.2222222222222223</v>
      </c>
      <c r="AN62" s="4">
        <f t="shared" si="7"/>
        <v>1.851150658420632E-3</v>
      </c>
      <c r="AO62" s="3"/>
      <c r="AP62">
        <v>0</v>
      </c>
      <c r="AR62" t="s">
        <v>1</v>
      </c>
      <c r="AT62" s="2">
        <v>2.0099999999999998</v>
      </c>
      <c r="AU62" s="1">
        <f t="shared" si="3"/>
        <v>0.86837987892615953</v>
      </c>
      <c r="AV62" s="1">
        <f t="shared" si="4"/>
        <v>0.67316136090213197</v>
      </c>
      <c r="AW62" s="1">
        <f t="shared" si="5"/>
        <v>0.4779428428781044</v>
      </c>
    </row>
    <row r="63" spans="1:49" x14ac:dyDescent="0.2">
      <c r="A63">
        <v>61</v>
      </c>
      <c r="B63" t="s">
        <v>15883</v>
      </c>
      <c r="C63" t="s">
        <v>15882</v>
      </c>
      <c r="E63">
        <v>15389692</v>
      </c>
      <c r="F63" t="s">
        <v>15881</v>
      </c>
      <c r="G63" t="s">
        <v>6</v>
      </c>
      <c r="H63" t="s">
        <v>5</v>
      </c>
      <c r="I63" t="s">
        <v>15880</v>
      </c>
      <c r="J63">
        <v>60012387</v>
      </c>
      <c r="K63" t="s">
        <v>15879</v>
      </c>
      <c r="L63" t="s">
        <v>347</v>
      </c>
      <c r="M63" t="s">
        <v>19</v>
      </c>
      <c r="N63">
        <v>3</v>
      </c>
      <c r="O63" t="s">
        <v>15878</v>
      </c>
      <c r="P63" t="s">
        <v>15877</v>
      </c>
      <c r="Q63" t="s">
        <v>15876</v>
      </c>
      <c r="R63" s="7">
        <v>38322</v>
      </c>
      <c r="S63" s="8">
        <f t="shared" si="0"/>
        <v>2004</v>
      </c>
      <c r="T63" s="8">
        <v>2004</v>
      </c>
      <c r="U63" s="8">
        <f t="shared" si="1"/>
        <v>18</v>
      </c>
      <c r="V63" s="7">
        <v>38322</v>
      </c>
      <c r="W63" t="s">
        <v>1572</v>
      </c>
      <c r="X63" s="2" t="s">
        <v>0</v>
      </c>
      <c r="Y63" s="6" t="e">
        <f t="shared" si="6"/>
        <v>#VALUE!</v>
      </c>
      <c r="AA63">
        <v>223034</v>
      </c>
      <c r="AB63">
        <v>23463</v>
      </c>
      <c r="AD63" t="s">
        <v>2</v>
      </c>
      <c r="AE63">
        <v>61</v>
      </c>
      <c r="AF63">
        <v>3</v>
      </c>
      <c r="AH63" t="s">
        <v>15875</v>
      </c>
      <c r="AI63" t="s">
        <v>15874</v>
      </c>
      <c r="AJ63" t="s">
        <v>15873</v>
      </c>
      <c r="AK63" t="s">
        <v>15872</v>
      </c>
      <c r="AL63">
        <v>8</v>
      </c>
      <c r="AM63" s="5">
        <f t="shared" si="2"/>
        <v>0.44444444444444442</v>
      </c>
      <c r="AN63" s="4">
        <f t="shared" si="7"/>
        <v>6.7314569397113879E-4</v>
      </c>
      <c r="AO63" s="3"/>
      <c r="AP63">
        <v>0</v>
      </c>
      <c r="AR63" t="s">
        <v>1</v>
      </c>
      <c r="AT63" s="2" t="s">
        <v>0</v>
      </c>
      <c r="AU63" s="1" t="e">
        <f t="shared" si="3"/>
        <v>#VALUE!</v>
      </c>
      <c r="AV63" s="1" t="e">
        <f t="shared" si="4"/>
        <v>#VALUE!</v>
      </c>
      <c r="AW63" s="1" t="e">
        <f t="shared" si="5"/>
        <v>#VALUE!</v>
      </c>
    </row>
    <row r="64" spans="1:49" x14ac:dyDescent="0.2">
      <c r="A64">
        <v>62</v>
      </c>
      <c r="B64" t="s">
        <v>15871</v>
      </c>
      <c r="F64" t="s">
        <v>15870</v>
      </c>
      <c r="G64" t="s">
        <v>6</v>
      </c>
      <c r="H64" t="s">
        <v>5</v>
      </c>
      <c r="I64" t="s">
        <v>15869</v>
      </c>
      <c r="J64" t="s">
        <v>15868</v>
      </c>
      <c r="K64" t="s">
        <v>15867</v>
      </c>
      <c r="L64" t="s">
        <v>15866</v>
      </c>
      <c r="M64" t="s">
        <v>574</v>
      </c>
      <c r="N64">
        <v>5</v>
      </c>
      <c r="O64" t="s">
        <v>15865</v>
      </c>
      <c r="P64" t="s">
        <v>15864</v>
      </c>
      <c r="Q64" t="s">
        <v>15863</v>
      </c>
      <c r="R64" s="7">
        <v>38322</v>
      </c>
      <c r="S64" s="8">
        <f t="shared" si="0"/>
        <v>2004</v>
      </c>
      <c r="T64" s="8">
        <v>2004</v>
      </c>
      <c r="U64" s="8">
        <f t="shared" si="1"/>
        <v>18</v>
      </c>
      <c r="V64" s="7">
        <v>2004</v>
      </c>
      <c r="W64" t="s">
        <v>877</v>
      </c>
      <c r="X64" s="2">
        <v>0.39400000000000002</v>
      </c>
      <c r="Y64" s="6">
        <f t="shared" si="6"/>
        <v>1.0517604975841543E-2</v>
      </c>
      <c r="AA64">
        <v>15935213</v>
      </c>
      <c r="AB64">
        <v>27426</v>
      </c>
      <c r="AD64" t="s">
        <v>2</v>
      </c>
      <c r="AE64">
        <v>47</v>
      </c>
      <c r="AF64" t="s">
        <v>15862</v>
      </c>
      <c r="AH64" t="s">
        <v>15861</v>
      </c>
      <c r="AI64" t="s">
        <v>15860</v>
      </c>
      <c r="AK64" t="s">
        <v>15859</v>
      </c>
      <c r="AL64">
        <v>11</v>
      </c>
      <c r="AM64" s="5">
        <f t="shared" si="2"/>
        <v>0.61111111111111116</v>
      </c>
      <c r="AN64" s="4">
        <f t="shared" si="7"/>
        <v>9.25575329210316E-4</v>
      </c>
      <c r="AO64" s="3"/>
      <c r="AP64">
        <v>0</v>
      </c>
      <c r="AR64" t="s">
        <v>1</v>
      </c>
      <c r="AT64" s="2">
        <v>1.3620000000000001</v>
      </c>
      <c r="AU64" s="1">
        <f t="shared" si="3"/>
        <v>0.7639996081852175</v>
      </c>
      <c r="AV64" s="1">
        <f t="shared" si="4"/>
        <v>0.57215901525259294</v>
      </c>
      <c r="AW64" s="1">
        <f t="shared" si="5"/>
        <v>0.38031842231996837</v>
      </c>
    </row>
    <row r="65" spans="1:49" x14ac:dyDescent="0.2">
      <c r="A65">
        <v>63</v>
      </c>
      <c r="B65" t="s">
        <v>15858</v>
      </c>
      <c r="C65" t="s">
        <v>15857</v>
      </c>
      <c r="F65" t="s">
        <v>15856</v>
      </c>
      <c r="G65" t="s">
        <v>6</v>
      </c>
      <c r="H65" t="s">
        <v>5</v>
      </c>
      <c r="I65" t="s">
        <v>15855</v>
      </c>
      <c r="J65">
        <v>60008673</v>
      </c>
      <c r="K65" t="s">
        <v>3508</v>
      </c>
      <c r="L65" t="s">
        <v>322</v>
      </c>
      <c r="M65" t="s">
        <v>321</v>
      </c>
      <c r="N65">
        <v>1</v>
      </c>
      <c r="O65" t="s">
        <v>15854</v>
      </c>
      <c r="P65">
        <v>57220594656</v>
      </c>
      <c r="Q65">
        <v>60008673</v>
      </c>
      <c r="R65" s="7">
        <v>38322</v>
      </c>
      <c r="S65" s="8">
        <f t="shared" si="0"/>
        <v>2004</v>
      </c>
      <c r="T65" s="8">
        <v>2004</v>
      </c>
      <c r="U65" s="8">
        <f t="shared" si="1"/>
        <v>18</v>
      </c>
      <c r="V65" s="7">
        <v>38322</v>
      </c>
      <c r="W65" t="s">
        <v>873</v>
      </c>
      <c r="X65" s="2">
        <v>0.318</v>
      </c>
      <c r="Y65" s="6">
        <f t="shared" si="6"/>
        <v>8.4888283815167786E-3</v>
      </c>
      <c r="AA65">
        <v>338443</v>
      </c>
      <c r="AB65">
        <v>27160</v>
      </c>
      <c r="AC65">
        <v>15739120</v>
      </c>
      <c r="AD65" t="s">
        <v>2</v>
      </c>
      <c r="AE65">
        <v>47</v>
      </c>
      <c r="AF65">
        <v>12</v>
      </c>
      <c r="AH65" t="s">
        <v>15853</v>
      </c>
      <c r="AI65" t="s">
        <v>15852</v>
      </c>
      <c r="AK65" t="s">
        <v>15851</v>
      </c>
      <c r="AL65">
        <v>1</v>
      </c>
      <c r="AM65" s="5">
        <f t="shared" si="2"/>
        <v>5.5555555555555552E-2</v>
      </c>
      <c r="AN65" s="4">
        <f t="shared" si="7"/>
        <v>8.4143211746392349E-5</v>
      </c>
      <c r="AO65" s="3"/>
      <c r="AP65">
        <v>0</v>
      </c>
      <c r="AR65" t="s">
        <v>1</v>
      </c>
      <c r="AT65" s="2">
        <v>0.77</v>
      </c>
      <c r="AU65" s="1">
        <f t="shared" si="3"/>
        <v>0.59674228305856625</v>
      </c>
      <c r="AV65" s="1">
        <f t="shared" si="4"/>
        <v>0.42864857966315856</v>
      </c>
      <c r="AW65" s="1">
        <f t="shared" si="5"/>
        <v>0.26055487626775081</v>
      </c>
    </row>
    <row r="66" spans="1:49" x14ac:dyDescent="0.2">
      <c r="A66">
        <v>64</v>
      </c>
      <c r="B66" t="s">
        <v>15850</v>
      </c>
      <c r="C66" t="s">
        <v>15849</v>
      </c>
      <c r="F66" t="s">
        <v>241</v>
      </c>
      <c r="G66" t="s">
        <v>6</v>
      </c>
      <c r="H66" t="s">
        <v>5</v>
      </c>
      <c r="I66" t="s">
        <v>240</v>
      </c>
      <c r="J66" t="s">
        <v>239</v>
      </c>
      <c r="K66" t="s">
        <v>238</v>
      </c>
      <c r="L66" t="s">
        <v>237</v>
      </c>
      <c r="M66" t="s">
        <v>183</v>
      </c>
      <c r="N66">
        <v>2</v>
      </c>
      <c r="O66" t="s">
        <v>236</v>
      </c>
      <c r="P66" t="s">
        <v>235</v>
      </c>
      <c r="Q66" t="s">
        <v>234</v>
      </c>
      <c r="R66" s="7">
        <v>38322</v>
      </c>
      <c r="S66" s="8">
        <f t="shared" ref="S66:S129" si="8">YEAR(R66)</f>
        <v>2004</v>
      </c>
      <c r="T66" s="8">
        <v>2004</v>
      </c>
      <c r="U66" s="8">
        <f t="shared" ref="U66:U129" si="9">2022-T66</f>
        <v>18</v>
      </c>
      <c r="V66" s="7">
        <v>2004</v>
      </c>
      <c r="W66" t="s">
        <v>14756</v>
      </c>
      <c r="X66" s="2">
        <v>0.437</v>
      </c>
      <c r="Y66" s="6">
        <f t="shared" si="6"/>
        <v>1.1665465417367396E-2</v>
      </c>
      <c r="AA66">
        <v>10704698</v>
      </c>
      <c r="AB66">
        <v>5300152513</v>
      </c>
      <c r="AC66">
        <v>15598985</v>
      </c>
      <c r="AD66" t="s">
        <v>2</v>
      </c>
      <c r="AE66">
        <v>44</v>
      </c>
      <c r="AH66" t="s">
        <v>15848</v>
      </c>
      <c r="AI66" t="s">
        <v>232</v>
      </c>
      <c r="AK66" t="s">
        <v>231</v>
      </c>
      <c r="AL66">
        <v>0</v>
      </c>
      <c r="AM66" s="5">
        <f t="shared" ref="AM66:AM129" si="10">AL66/U66</f>
        <v>0</v>
      </c>
      <c r="AN66" s="4">
        <f t="shared" si="7"/>
        <v>0</v>
      </c>
      <c r="AO66" s="3"/>
      <c r="AP66">
        <v>1</v>
      </c>
      <c r="AR66" t="s">
        <v>1</v>
      </c>
      <c r="AT66" s="2" t="s">
        <v>0</v>
      </c>
      <c r="AU66" s="1">
        <f t="shared" ref="AU66:AU129" si="11">(Y66*0.7+AN66*0.3)*100</f>
        <v>0.81658257921571764</v>
      </c>
      <c r="AV66" s="1">
        <f t="shared" ref="AV66:AV129" si="12">(Y66*0.5+AN66*0.5)*100</f>
        <v>0.58327327086836978</v>
      </c>
      <c r="AW66" s="1">
        <f t="shared" ref="AW66:AW129" si="13">(Y66*0.3+AN66*0.7)*100</f>
        <v>0.34996396252102185</v>
      </c>
    </row>
    <row r="67" spans="1:49" x14ac:dyDescent="0.2">
      <c r="A67">
        <v>65</v>
      </c>
      <c r="B67" t="s">
        <v>15847</v>
      </c>
      <c r="C67" t="s">
        <v>15846</v>
      </c>
      <c r="F67" t="s">
        <v>15845</v>
      </c>
      <c r="G67" t="s">
        <v>6</v>
      </c>
      <c r="H67" t="s">
        <v>5</v>
      </c>
      <c r="I67" t="s">
        <v>15844</v>
      </c>
      <c r="J67">
        <v>60004935</v>
      </c>
      <c r="K67" t="s">
        <v>15843</v>
      </c>
      <c r="L67" t="s">
        <v>15842</v>
      </c>
      <c r="M67" t="s">
        <v>83</v>
      </c>
      <c r="N67">
        <v>2</v>
      </c>
      <c r="O67" t="s">
        <v>15841</v>
      </c>
      <c r="P67" t="s">
        <v>15840</v>
      </c>
      <c r="Q67" t="s">
        <v>15839</v>
      </c>
      <c r="R67" s="7">
        <v>38322</v>
      </c>
      <c r="S67" s="8">
        <f t="shared" si="8"/>
        <v>2004</v>
      </c>
      <c r="T67" s="8">
        <v>2004</v>
      </c>
      <c r="U67" s="8">
        <f t="shared" si="9"/>
        <v>18</v>
      </c>
      <c r="V67" s="7">
        <v>2004</v>
      </c>
      <c r="W67" t="s">
        <v>15373</v>
      </c>
      <c r="X67" s="2">
        <v>0.21099999999999999</v>
      </c>
      <c r="Y67" s="6">
        <f t="shared" ref="Y67:Y130" si="14">(X67-$Z$3)/($Z$2-$Z$3)</f>
        <v>5.6325244921384904E-3</v>
      </c>
      <c r="AA67">
        <v>16849965</v>
      </c>
      <c r="AB67">
        <v>4800152315</v>
      </c>
      <c r="AC67">
        <v>16849973</v>
      </c>
      <c r="AD67" t="s">
        <v>2</v>
      </c>
      <c r="AE67">
        <v>2</v>
      </c>
      <c r="AH67" t="s">
        <v>1693</v>
      </c>
      <c r="AI67" t="s">
        <v>15838</v>
      </c>
      <c r="AK67" t="s">
        <v>15837</v>
      </c>
      <c r="AL67">
        <v>0</v>
      </c>
      <c r="AM67" s="5">
        <f t="shared" si="10"/>
        <v>0</v>
      </c>
      <c r="AN67" s="4">
        <f t="shared" ref="AN67:AN130" si="15">(AM67-$AO$3)/($AO$2-$AO$3)</f>
        <v>0</v>
      </c>
      <c r="AO67" s="3"/>
      <c r="AP67">
        <v>1</v>
      </c>
      <c r="AR67" t="s">
        <v>1</v>
      </c>
      <c r="AT67" s="2" t="s">
        <v>0</v>
      </c>
      <c r="AU67" s="1">
        <f t="shared" si="11"/>
        <v>0.39427671444969431</v>
      </c>
      <c r="AV67" s="1">
        <f t="shared" si="12"/>
        <v>0.28162622460692455</v>
      </c>
      <c r="AW67" s="1">
        <f t="shared" si="13"/>
        <v>0.1689757347641547</v>
      </c>
    </row>
    <row r="68" spans="1:49" x14ac:dyDescent="0.2">
      <c r="A68">
        <v>66</v>
      </c>
      <c r="B68" t="s">
        <v>15836</v>
      </c>
      <c r="C68" t="s">
        <v>15835</v>
      </c>
      <c r="F68" t="s">
        <v>15834</v>
      </c>
      <c r="G68" t="s">
        <v>6</v>
      </c>
      <c r="H68" t="s">
        <v>5</v>
      </c>
      <c r="I68" t="s">
        <v>15833</v>
      </c>
      <c r="J68">
        <v>60030040</v>
      </c>
      <c r="K68" t="s">
        <v>15832</v>
      </c>
      <c r="L68" t="s">
        <v>15831</v>
      </c>
      <c r="M68" t="s">
        <v>83</v>
      </c>
      <c r="N68">
        <v>3</v>
      </c>
      <c r="O68" t="s">
        <v>15830</v>
      </c>
      <c r="P68" t="s">
        <v>15829</v>
      </c>
      <c r="Q68" t="s">
        <v>15828</v>
      </c>
      <c r="R68" s="7">
        <v>38322</v>
      </c>
      <c r="S68" s="8">
        <f t="shared" si="8"/>
        <v>2004</v>
      </c>
      <c r="T68" s="8">
        <v>2004</v>
      </c>
      <c r="U68" s="8">
        <f t="shared" si="9"/>
        <v>18</v>
      </c>
      <c r="V68" s="7">
        <v>2004</v>
      </c>
      <c r="W68" t="s">
        <v>15373</v>
      </c>
      <c r="X68" s="2">
        <v>0.21099999999999999</v>
      </c>
      <c r="Y68" s="6">
        <f t="shared" si="14"/>
        <v>5.6325244921384904E-3</v>
      </c>
      <c r="AA68">
        <v>16849965</v>
      </c>
      <c r="AB68">
        <v>4800152315</v>
      </c>
      <c r="AC68">
        <v>16849973</v>
      </c>
      <c r="AD68" t="s">
        <v>2</v>
      </c>
      <c r="AE68">
        <v>2</v>
      </c>
      <c r="AH68" t="s">
        <v>15827</v>
      </c>
      <c r="AI68" t="s">
        <v>15826</v>
      </c>
      <c r="AK68" t="s">
        <v>15825</v>
      </c>
      <c r="AL68">
        <v>22</v>
      </c>
      <c r="AM68" s="5">
        <f t="shared" si="10"/>
        <v>1.2222222222222223</v>
      </c>
      <c r="AN68" s="4">
        <f t="shared" si="15"/>
        <v>1.851150658420632E-3</v>
      </c>
      <c r="AO68" s="3"/>
      <c r="AP68">
        <v>1</v>
      </c>
      <c r="AR68" t="s">
        <v>1</v>
      </c>
      <c r="AT68" s="2" t="s">
        <v>0</v>
      </c>
      <c r="AU68" s="1">
        <f t="shared" si="11"/>
        <v>0.44981123420231323</v>
      </c>
      <c r="AV68" s="1">
        <f t="shared" si="12"/>
        <v>0.37418375752795613</v>
      </c>
      <c r="AW68" s="1">
        <f t="shared" si="13"/>
        <v>0.29855628085359898</v>
      </c>
    </row>
    <row r="69" spans="1:49" x14ac:dyDescent="0.2">
      <c r="A69">
        <v>67</v>
      </c>
      <c r="B69" t="s">
        <v>15824</v>
      </c>
      <c r="C69" t="s">
        <v>15823</v>
      </c>
      <c r="F69" t="s">
        <v>15822</v>
      </c>
      <c r="G69" t="s">
        <v>6</v>
      </c>
      <c r="H69" t="s">
        <v>5</v>
      </c>
      <c r="I69" t="s">
        <v>15821</v>
      </c>
      <c r="J69">
        <v>60018362</v>
      </c>
      <c r="K69" t="s">
        <v>15820</v>
      </c>
      <c r="L69" t="s">
        <v>15819</v>
      </c>
      <c r="M69" t="s">
        <v>83</v>
      </c>
      <c r="N69">
        <v>3</v>
      </c>
      <c r="O69" t="s">
        <v>15818</v>
      </c>
      <c r="P69" t="s">
        <v>15817</v>
      </c>
      <c r="Q69" t="s">
        <v>15816</v>
      </c>
      <c r="R69" s="7">
        <v>38322</v>
      </c>
      <c r="S69" s="8">
        <f t="shared" si="8"/>
        <v>2004</v>
      </c>
      <c r="T69" s="8">
        <v>2004</v>
      </c>
      <c r="U69" s="8">
        <f t="shared" si="9"/>
        <v>18</v>
      </c>
      <c r="V69" s="7">
        <v>2004</v>
      </c>
      <c r="W69" t="s">
        <v>15373</v>
      </c>
      <c r="X69" s="2">
        <v>0.21099999999999999</v>
      </c>
      <c r="Y69" s="6">
        <f t="shared" si="14"/>
        <v>5.6325244921384904E-3</v>
      </c>
      <c r="AA69">
        <v>16849965</v>
      </c>
      <c r="AB69">
        <v>4800152315</v>
      </c>
      <c r="AC69">
        <v>16849973</v>
      </c>
      <c r="AD69" t="s">
        <v>2</v>
      </c>
      <c r="AE69">
        <v>2</v>
      </c>
      <c r="AH69" t="s">
        <v>15815</v>
      </c>
      <c r="AI69" t="s">
        <v>15814</v>
      </c>
      <c r="AK69" t="s">
        <v>15813</v>
      </c>
      <c r="AL69">
        <v>4</v>
      </c>
      <c r="AM69" s="5">
        <f t="shared" si="10"/>
        <v>0.22222222222222221</v>
      </c>
      <c r="AN69" s="4">
        <f t="shared" si="15"/>
        <v>3.365728469855694E-4</v>
      </c>
      <c r="AO69" s="3"/>
      <c r="AP69">
        <v>1</v>
      </c>
      <c r="AR69" t="s">
        <v>1</v>
      </c>
      <c r="AT69" s="2" t="s">
        <v>0</v>
      </c>
      <c r="AU69" s="1">
        <f t="shared" si="11"/>
        <v>0.40437389985926137</v>
      </c>
      <c r="AV69" s="1">
        <f t="shared" si="12"/>
        <v>0.29845486695620299</v>
      </c>
      <c r="AW69" s="1">
        <f t="shared" si="13"/>
        <v>0.19253583405314459</v>
      </c>
    </row>
    <row r="70" spans="1:49" x14ac:dyDescent="0.2">
      <c r="A70">
        <v>68</v>
      </c>
      <c r="B70" t="s">
        <v>15812</v>
      </c>
      <c r="F70" t="s">
        <v>15811</v>
      </c>
      <c r="G70" t="s">
        <v>6</v>
      </c>
      <c r="H70" t="s">
        <v>5</v>
      </c>
      <c r="I70" t="s">
        <v>537</v>
      </c>
      <c r="J70">
        <v>60009455</v>
      </c>
      <c r="K70" t="s">
        <v>536</v>
      </c>
      <c r="L70" t="s">
        <v>535</v>
      </c>
      <c r="M70" t="s">
        <v>120</v>
      </c>
      <c r="N70">
        <v>3</v>
      </c>
      <c r="O70" t="s">
        <v>534</v>
      </c>
      <c r="P70" t="s">
        <v>533</v>
      </c>
      <c r="Q70" t="s">
        <v>532</v>
      </c>
      <c r="R70" s="7">
        <v>38322</v>
      </c>
      <c r="S70" s="8">
        <f t="shared" si="8"/>
        <v>2004</v>
      </c>
      <c r="T70" s="8">
        <v>2004</v>
      </c>
      <c r="U70" s="8">
        <f t="shared" si="9"/>
        <v>18</v>
      </c>
      <c r="V70" s="7">
        <v>2004</v>
      </c>
      <c r="W70" t="s">
        <v>15460</v>
      </c>
      <c r="X70" s="2" t="s">
        <v>0</v>
      </c>
      <c r="Y70" s="6" t="e">
        <f t="shared" si="14"/>
        <v>#VALUE!</v>
      </c>
      <c r="AA70">
        <v>15167399</v>
      </c>
      <c r="AB70">
        <v>4700152267</v>
      </c>
      <c r="AC70">
        <v>21791074</v>
      </c>
      <c r="AD70" t="s">
        <v>2</v>
      </c>
      <c r="AE70">
        <v>3</v>
      </c>
      <c r="AF70">
        <v>4</v>
      </c>
      <c r="AH70" t="s">
        <v>15810</v>
      </c>
      <c r="AI70" t="s">
        <v>15809</v>
      </c>
      <c r="AJ70" t="s">
        <v>15808</v>
      </c>
      <c r="AK70" t="s">
        <v>15807</v>
      </c>
      <c r="AL70">
        <v>0</v>
      </c>
      <c r="AM70" s="5">
        <f t="shared" si="10"/>
        <v>0</v>
      </c>
      <c r="AN70" s="4">
        <f t="shared" si="15"/>
        <v>0</v>
      </c>
      <c r="AO70" s="3"/>
      <c r="AP70">
        <v>0</v>
      </c>
      <c r="AR70" t="s">
        <v>1</v>
      </c>
      <c r="AT70" s="2" t="s">
        <v>0</v>
      </c>
      <c r="AU70" s="1" t="e">
        <f t="shared" si="11"/>
        <v>#VALUE!</v>
      </c>
      <c r="AV70" s="1" t="e">
        <f t="shared" si="12"/>
        <v>#VALUE!</v>
      </c>
      <c r="AW70" s="1" t="e">
        <f t="shared" si="13"/>
        <v>#VALUE!</v>
      </c>
    </row>
    <row r="71" spans="1:49" x14ac:dyDescent="0.2">
      <c r="A71">
        <v>69</v>
      </c>
      <c r="B71" t="s">
        <v>15806</v>
      </c>
      <c r="F71" t="s">
        <v>15805</v>
      </c>
      <c r="G71" t="s">
        <v>6</v>
      </c>
      <c r="H71" t="s">
        <v>5</v>
      </c>
      <c r="I71" t="s">
        <v>15804</v>
      </c>
      <c r="J71">
        <v>60029284</v>
      </c>
      <c r="K71" t="s">
        <v>1100</v>
      </c>
      <c r="L71" t="s">
        <v>1099</v>
      </c>
      <c r="M71" t="s">
        <v>172</v>
      </c>
      <c r="N71">
        <v>2</v>
      </c>
      <c r="O71" t="s">
        <v>15803</v>
      </c>
      <c r="P71" t="s">
        <v>15802</v>
      </c>
      <c r="Q71" t="s">
        <v>1098</v>
      </c>
      <c r="R71" s="7">
        <v>38322</v>
      </c>
      <c r="S71" s="8">
        <f t="shared" si="8"/>
        <v>2004</v>
      </c>
      <c r="T71" s="8">
        <v>2004</v>
      </c>
      <c r="U71" s="8">
        <f t="shared" si="9"/>
        <v>18</v>
      </c>
      <c r="V71" s="7">
        <v>2004</v>
      </c>
      <c r="W71" t="s">
        <v>15460</v>
      </c>
      <c r="X71" s="2" t="s">
        <v>0</v>
      </c>
      <c r="Y71" s="6" t="e">
        <f t="shared" si="14"/>
        <v>#VALUE!</v>
      </c>
      <c r="AA71">
        <v>15167399</v>
      </c>
      <c r="AB71">
        <v>4700152267</v>
      </c>
      <c r="AC71">
        <v>21791074</v>
      </c>
      <c r="AD71" t="s">
        <v>2</v>
      </c>
      <c r="AE71">
        <v>3</v>
      </c>
      <c r="AF71">
        <v>4</v>
      </c>
      <c r="AH71" t="s">
        <v>959</v>
      </c>
      <c r="AI71" t="s">
        <v>15801</v>
      </c>
      <c r="AJ71" t="s">
        <v>15800</v>
      </c>
      <c r="AK71" t="s">
        <v>15799</v>
      </c>
      <c r="AL71">
        <v>10</v>
      </c>
      <c r="AM71" s="5">
        <f t="shared" si="10"/>
        <v>0.55555555555555558</v>
      </c>
      <c r="AN71" s="4">
        <f t="shared" si="15"/>
        <v>8.414321174639236E-4</v>
      </c>
      <c r="AO71" s="3"/>
      <c r="AP71">
        <v>0</v>
      </c>
      <c r="AR71" t="s">
        <v>1</v>
      </c>
      <c r="AT71" s="2" t="s">
        <v>0</v>
      </c>
      <c r="AU71" s="1" t="e">
        <f t="shared" si="11"/>
        <v>#VALUE!</v>
      </c>
      <c r="AV71" s="1" t="e">
        <f t="shared" si="12"/>
        <v>#VALUE!</v>
      </c>
      <c r="AW71" s="1" t="e">
        <f t="shared" si="13"/>
        <v>#VALUE!</v>
      </c>
    </row>
    <row r="72" spans="1:49" x14ac:dyDescent="0.2">
      <c r="A72">
        <v>70</v>
      </c>
      <c r="B72" t="s">
        <v>15798</v>
      </c>
      <c r="C72" t="s">
        <v>15797</v>
      </c>
      <c r="F72" t="s">
        <v>15796</v>
      </c>
      <c r="G72" t="s">
        <v>6</v>
      </c>
      <c r="H72" t="s">
        <v>5</v>
      </c>
      <c r="I72" t="s">
        <v>15795</v>
      </c>
      <c r="J72">
        <v>60109880</v>
      </c>
      <c r="K72" t="s">
        <v>15785</v>
      </c>
      <c r="L72" t="s">
        <v>445</v>
      </c>
      <c r="M72" t="s">
        <v>444</v>
      </c>
      <c r="N72">
        <v>5</v>
      </c>
      <c r="O72" t="s">
        <v>15794</v>
      </c>
      <c r="P72" t="s">
        <v>15793</v>
      </c>
      <c r="Q72" t="s">
        <v>15792</v>
      </c>
      <c r="R72" s="7">
        <v>38322</v>
      </c>
      <c r="S72" s="8">
        <f t="shared" si="8"/>
        <v>2004</v>
      </c>
      <c r="T72" s="8">
        <v>2004</v>
      </c>
      <c r="U72" s="8">
        <f t="shared" si="9"/>
        <v>18</v>
      </c>
      <c r="V72" s="7">
        <v>2004</v>
      </c>
      <c r="W72" t="s">
        <v>643</v>
      </c>
      <c r="X72" s="2">
        <v>0.14099999999999999</v>
      </c>
      <c r="Y72" s="6">
        <f t="shared" si="14"/>
        <v>3.7639144710498915E-3</v>
      </c>
      <c r="AA72">
        <v>402508</v>
      </c>
      <c r="AB72">
        <v>20868</v>
      </c>
      <c r="AD72" t="s">
        <v>2</v>
      </c>
      <c r="AE72">
        <v>61</v>
      </c>
      <c r="AF72" s="9">
        <v>44349</v>
      </c>
      <c r="AH72" t="s">
        <v>863</v>
      </c>
      <c r="AI72" t="s">
        <v>15791</v>
      </c>
      <c r="AK72" t="s">
        <v>15790</v>
      </c>
      <c r="AL72">
        <v>0</v>
      </c>
      <c r="AM72" s="5">
        <f t="shared" si="10"/>
        <v>0</v>
      </c>
      <c r="AN72" s="4">
        <f t="shared" si="15"/>
        <v>0</v>
      </c>
      <c r="AO72" s="3"/>
      <c r="AP72">
        <v>0</v>
      </c>
      <c r="AR72" t="s">
        <v>1</v>
      </c>
      <c r="AT72" s="2" t="s">
        <v>0</v>
      </c>
      <c r="AU72" s="1">
        <f t="shared" si="11"/>
        <v>0.26347401297349238</v>
      </c>
      <c r="AV72" s="1">
        <f t="shared" si="12"/>
        <v>0.18819572355249459</v>
      </c>
      <c r="AW72" s="1">
        <f t="shared" si="13"/>
        <v>0.11291743413149673</v>
      </c>
    </row>
    <row r="73" spans="1:49" x14ac:dyDescent="0.2">
      <c r="A73">
        <v>71</v>
      </c>
      <c r="B73" t="s">
        <v>15789</v>
      </c>
      <c r="C73" t="s">
        <v>15788</v>
      </c>
      <c r="F73" t="s">
        <v>15787</v>
      </c>
      <c r="G73" t="s">
        <v>6</v>
      </c>
      <c r="H73" t="s">
        <v>5</v>
      </c>
      <c r="I73" t="s">
        <v>15786</v>
      </c>
      <c r="J73">
        <v>60109880</v>
      </c>
      <c r="K73" t="s">
        <v>15785</v>
      </c>
      <c r="L73" t="s">
        <v>445</v>
      </c>
      <c r="M73" t="s">
        <v>444</v>
      </c>
      <c r="N73">
        <v>4</v>
      </c>
      <c r="O73" t="s">
        <v>15784</v>
      </c>
      <c r="P73" t="s">
        <v>15783</v>
      </c>
      <c r="Q73" t="s">
        <v>15782</v>
      </c>
      <c r="R73" s="7">
        <v>38322</v>
      </c>
      <c r="S73" s="8">
        <f t="shared" si="8"/>
        <v>2004</v>
      </c>
      <c r="T73" s="8">
        <v>2004</v>
      </c>
      <c r="U73" s="8">
        <f t="shared" si="9"/>
        <v>18</v>
      </c>
      <c r="V73" s="7">
        <v>2004</v>
      </c>
      <c r="W73" t="s">
        <v>643</v>
      </c>
      <c r="X73" s="2">
        <v>0.14099999999999999</v>
      </c>
      <c r="Y73" s="6">
        <f t="shared" si="14"/>
        <v>3.7639144710498915E-3</v>
      </c>
      <c r="AA73">
        <v>402508</v>
      </c>
      <c r="AB73">
        <v>20868</v>
      </c>
      <c r="AD73" t="s">
        <v>2</v>
      </c>
      <c r="AE73">
        <v>61</v>
      </c>
      <c r="AF73">
        <v>1</v>
      </c>
      <c r="AH73" t="s">
        <v>15781</v>
      </c>
      <c r="AI73" t="s">
        <v>15780</v>
      </c>
      <c r="AK73" t="s">
        <v>15779</v>
      </c>
      <c r="AL73">
        <v>0</v>
      </c>
      <c r="AM73" s="5">
        <f t="shared" si="10"/>
        <v>0</v>
      </c>
      <c r="AN73" s="4">
        <f t="shared" si="15"/>
        <v>0</v>
      </c>
      <c r="AO73" s="3"/>
      <c r="AP73">
        <v>0</v>
      </c>
      <c r="AR73" t="s">
        <v>1</v>
      </c>
      <c r="AT73" s="2" t="s">
        <v>0</v>
      </c>
      <c r="AU73" s="1">
        <f t="shared" si="11"/>
        <v>0.26347401297349238</v>
      </c>
      <c r="AV73" s="1">
        <f t="shared" si="12"/>
        <v>0.18819572355249459</v>
      </c>
      <c r="AW73" s="1">
        <f t="shared" si="13"/>
        <v>0.11291743413149673</v>
      </c>
    </row>
    <row r="74" spans="1:49" x14ac:dyDescent="0.2">
      <c r="A74">
        <v>72</v>
      </c>
      <c r="B74" t="s">
        <v>15778</v>
      </c>
      <c r="C74" t="s">
        <v>15777</v>
      </c>
      <c r="F74" t="s">
        <v>15776</v>
      </c>
      <c r="G74" t="s">
        <v>6</v>
      </c>
      <c r="H74" t="s">
        <v>5</v>
      </c>
      <c r="I74" t="s">
        <v>15775</v>
      </c>
      <c r="J74">
        <v>60002637</v>
      </c>
      <c r="K74" t="s">
        <v>15774</v>
      </c>
      <c r="L74" t="s">
        <v>445</v>
      </c>
      <c r="M74" t="s">
        <v>444</v>
      </c>
      <c r="N74">
        <v>2</v>
      </c>
      <c r="O74" t="s">
        <v>15773</v>
      </c>
      <c r="P74" t="s">
        <v>15772</v>
      </c>
      <c r="Q74" t="s">
        <v>15771</v>
      </c>
      <c r="R74" s="7">
        <v>38322</v>
      </c>
      <c r="S74" s="8">
        <f t="shared" si="8"/>
        <v>2004</v>
      </c>
      <c r="T74" s="8">
        <v>2004</v>
      </c>
      <c r="U74" s="8">
        <f t="shared" si="9"/>
        <v>18</v>
      </c>
      <c r="V74" s="7">
        <v>2004</v>
      </c>
      <c r="W74" t="s">
        <v>643</v>
      </c>
      <c r="X74" s="2">
        <v>0.14099999999999999</v>
      </c>
      <c r="Y74" s="6">
        <f t="shared" si="14"/>
        <v>3.7639144710498915E-3</v>
      </c>
      <c r="AA74">
        <v>402508</v>
      </c>
      <c r="AB74">
        <v>20868</v>
      </c>
      <c r="AD74" t="s">
        <v>2</v>
      </c>
      <c r="AE74">
        <v>61</v>
      </c>
      <c r="AF74" s="9">
        <v>44349</v>
      </c>
      <c r="AH74" t="s">
        <v>15770</v>
      </c>
      <c r="AI74" t="s">
        <v>15769</v>
      </c>
      <c r="AK74" t="s">
        <v>15768</v>
      </c>
      <c r="AL74">
        <v>0</v>
      </c>
      <c r="AM74" s="5">
        <f t="shared" si="10"/>
        <v>0</v>
      </c>
      <c r="AN74" s="4">
        <f t="shared" si="15"/>
        <v>0</v>
      </c>
      <c r="AO74" s="3"/>
      <c r="AP74">
        <v>0</v>
      </c>
      <c r="AR74" t="s">
        <v>1</v>
      </c>
      <c r="AT74" s="2" t="s">
        <v>0</v>
      </c>
      <c r="AU74" s="1">
        <f t="shared" si="11"/>
        <v>0.26347401297349238</v>
      </c>
      <c r="AV74" s="1">
        <f t="shared" si="12"/>
        <v>0.18819572355249459</v>
      </c>
      <c r="AW74" s="1">
        <f t="shared" si="13"/>
        <v>0.11291743413149673</v>
      </c>
    </row>
    <row r="75" spans="1:49" x14ac:dyDescent="0.2">
      <c r="A75">
        <v>73</v>
      </c>
      <c r="B75" t="s">
        <v>15767</v>
      </c>
      <c r="C75" t="s">
        <v>15766</v>
      </c>
      <c r="F75" t="s">
        <v>15765</v>
      </c>
      <c r="G75" t="s">
        <v>6</v>
      </c>
      <c r="H75" t="s">
        <v>5</v>
      </c>
      <c r="I75" t="s">
        <v>15764</v>
      </c>
      <c r="J75">
        <v>60068504</v>
      </c>
      <c r="K75" t="s">
        <v>15763</v>
      </c>
      <c r="L75" t="s">
        <v>445</v>
      </c>
      <c r="M75" t="s">
        <v>444</v>
      </c>
      <c r="N75">
        <v>1</v>
      </c>
      <c r="O75" t="s">
        <v>15762</v>
      </c>
      <c r="P75">
        <v>57213781904</v>
      </c>
      <c r="Q75">
        <v>60068504</v>
      </c>
      <c r="R75" s="7">
        <v>38322</v>
      </c>
      <c r="S75" s="8">
        <f t="shared" si="8"/>
        <v>2004</v>
      </c>
      <c r="T75" s="8">
        <v>2004</v>
      </c>
      <c r="U75" s="8">
        <f t="shared" si="9"/>
        <v>18</v>
      </c>
      <c r="V75" s="7">
        <v>2004</v>
      </c>
      <c r="W75" t="s">
        <v>643</v>
      </c>
      <c r="X75" s="2">
        <v>0.14099999999999999</v>
      </c>
      <c r="Y75" s="6">
        <f t="shared" si="14"/>
        <v>3.7639144710498915E-3</v>
      </c>
      <c r="AA75">
        <v>402508</v>
      </c>
      <c r="AB75">
        <v>20868</v>
      </c>
      <c r="AD75" t="s">
        <v>2</v>
      </c>
      <c r="AE75">
        <v>61</v>
      </c>
      <c r="AF75">
        <v>1</v>
      </c>
      <c r="AH75" t="s">
        <v>15761</v>
      </c>
      <c r="AI75" t="s">
        <v>15760</v>
      </c>
      <c r="AK75" t="s">
        <v>15759</v>
      </c>
      <c r="AL75">
        <v>0</v>
      </c>
      <c r="AM75" s="5">
        <f t="shared" si="10"/>
        <v>0</v>
      </c>
      <c r="AN75" s="4">
        <f t="shared" si="15"/>
        <v>0</v>
      </c>
      <c r="AO75" s="3"/>
      <c r="AP75">
        <v>0</v>
      </c>
      <c r="AR75" t="s">
        <v>1</v>
      </c>
      <c r="AT75" s="2" t="s">
        <v>0</v>
      </c>
      <c r="AU75" s="1">
        <f t="shared" si="11"/>
        <v>0.26347401297349238</v>
      </c>
      <c r="AV75" s="1">
        <f t="shared" si="12"/>
        <v>0.18819572355249459</v>
      </c>
      <c r="AW75" s="1">
        <f t="shared" si="13"/>
        <v>0.11291743413149673</v>
      </c>
    </row>
    <row r="76" spans="1:49" x14ac:dyDescent="0.2">
      <c r="A76">
        <v>74</v>
      </c>
      <c r="B76" t="s">
        <v>15758</v>
      </c>
      <c r="C76" t="s">
        <v>15757</v>
      </c>
      <c r="F76" t="s">
        <v>15756</v>
      </c>
      <c r="G76" t="s">
        <v>6</v>
      </c>
      <c r="H76" t="s">
        <v>5</v>
      </c>
      <c r="I76" t="s">
        <v>15755</v>
      </c>
      <c r="J76">
        <v>60068535</v>
      </c>
      <c r="K76" t="s">
        <v>645</v>
      </c>
      <c r="L76" t="s">
        <v>445</v>
      </c>
      <c r="M76" t="s">
        <v>444</v>
      </c>
      <c r="N76">
        <v>2</v>
      </c>
      <c r="O76" t="s">
        <v>15754</v>
      </c>
      <c r="P76" t="s">
        <v>15753</v>
      </c>
      <c r="Q76" t="s">
        <v>644</v>
      </c>
      <c r="R76" s="7">
        <v>38322</v>
      </c>
      <c r="S76" s="8">
        <f t="shared" si="8"/>
        <v>2004</v>
      </c>
      <c r="T76" s="8">
        <v>2004</v>
      </c>
      <c r="U76" s="8">
        <f t="shared" si="9"/>
        <v>18</v>
      </c>
      <c r="V76" s="7">
        <v>2004</v>
      </c>
      <c r="W76" t="s">
        <v>643</v>
      </c>
      <c r="X76" s="2">
        <v>0.14099999999999999</v>
      </c>
      <c r="Y76" s="6">
        <f t="shared" si="14"/>
        <v>3.7639144710498915E-3</v>
      </c>
      <c r="AA76">
        <v>402508</v>
      </c>
      <c r="AB76">
        <v>20868</v>
      </c>
      <c r="AD76" t="s">
        <v>2</v>
      </c>
      <c r="AE76">
        <v>61</v>
      </c>
      <c r="AF76">
        <v>1</v>
      </c>
      <c r="AH76" s="9">
        <v>44440</v>
      </c>
      <c r="AI76" t="s">
        <v>15752</v>
      </c>
      <c r="AK76" t="s">
        <v>15751</v>
      </c>
      <c r="AL76">
        <v>1</v>
      </c>
      <c r="AM76" s="5">
        <f t="shared" si="10"/>
        <v>5.5555555555555552E-2</v>
      </c>
      <c r="AN76" s="4">
        <f t="shared" si="15"/>
        <v>8.4143211746392349E-5</v>
      </c>
      <c r="AO76" s="3"/>
      <c r="AP76">
        <v>0</v>
      </c>
      <c r="AR76" t="s">
        <v>1</v>
      </c>
      <c r="AT76" s="2" t="s">
        <v>0</v>
      </c>
      <c r="AU76" s="1">
        <f t="shared" si="11"/>
        <v>0.26599830932588414</v>
      </c>
      <c r="AV76" s="1">
        <f t="shared" si="12"/>
        <v>0.19240288413981418</v>
      </c>
      <c r="AW76" s="1">
        <f t="shared" si="13"/>
        <v>0.1188074589537442</v>
      </c>
    </row>
    <row r="77" spans="1:49" x14ac:dyDescent="0.2">
      <c r="A77">
        <v>75</v>
      </c>
      <c r="B77" t="s">
        <v>15750</v>
      </c>
      <c r="F77" t="s">
        <v>15749</v>
      </c>
      <c r="G77" t="s">
        <v>6</v>
      </c>
      <c r="H77" t="s">
        <v>5</v>
      </c>
      <c r="I77" t="s">
        <v>15748</v>
      </c>
      <c r="J77" t="s">
        <v>15747</v>
      </c>
      <c r="K77" t="s">
        <v>15746</v>
      </c>
      <c r="L77" t="s">
        <v>15745</v>
      </c>
      <c r="M77" t="s">
        <v>15744</v>
      </c>
      <c r="N77">
        <v>2</v>
      </c>
      <c r="O77" t="s">
        <v>15743</v>
      </c>
      <c r="P77" t="s">
        <v>15742</v>
      </c>
      <c r="Q77" t="s">
        <v>15741</v>
      </c>
      <c r="R77" s="7">
        <v>38322</v>
      </c>
      <c r="S77" s="8">
        <f t="shared" si="8"/>
        <v>2004</v>
      </c>
      <c r="T77" s="8">
        <v>2004</v>
      </c>
      <c r="U77" s="8">
        <f t="shared" si="9"/>
        <v>18</v>
      </c>
      <c r="V77" s="7">
        <v>2004</v>
      </c>
      <c r="W77" t="s">
        <v>15727</v>
      </c>
      <c r="X77" s="2">
        <v>0.55900000000000005</v>
      </c>
      <c r="Y77" s="6">
        <f t="shared" si="14"/>
        <v>1.4922185739836098E-2</v>
      </c>
      <c r="AA77">
        <v>17218861</v>
      </c>
      <c r="AB77">
        <v>19700173110</v>
      </c>
      <c r="AD77" t="s">
        <v>2</v>
      </c>
      <c r="AE77">
        <v>57</v>
      </c>
      <c r="AF77">
        <v>2</v>
      </c>
      <c r="AH77" t="s">
        <v>15740</v>
      </c>
      <c r="AI77" t="s">
        <v>15739</v>
      </c>
      <c r="AJ77" t="s">
        <v>15738</v>
      </c>
      <c r="AK77" t="s">
        <v>15737</v>
      </c>
      <c r="AL77">
        <v>0</v>
      </c>
      <c r="AM77" s="5">
        <f t="shared" si="10"/>
        <v>0</v>
      </c>
      <c r="AN77" s="4">
        <f t="shared" si="15"/>
        <v>0</v>
      </c>
      <c r="AO77" s="3"/>
      <c r="AP77">
        <v>0</v>
      </c>
      <c r="AR77" t="s">
        <v>1</v>
      </c>
      <c r="AT77" s="2">
        <v>1.7110000000000001</v>
      </c>
      <c r="AU77" s="1">
        <f t="shared" si="11"/>
        <v>1.0445530017885267</v>
      </c>
      <c r="AV77" s="1">
        <f t="shared" si="12"/>
        <v>0.7461092869918049</v>
      </c>
      <c r="AW77" s="1">
        <f t="shared" si="13"/>
        <v>0.44766557219508296</v>
      </c>
    </row>
    <row r="78" spans="1:49" x14ac:dyDescent="0.2">
      <c r="A78">
        <v>76</v>
      </c>
      <c r="B78" t="s">
        <v>15736</v>
      </c>
      <c r="F78" t="s">
        <v>15735</v>
      </c>
      <c r="G78" t="s">
        <v>6</v>
      </c>
      <c r="H78" t="s">
        <v>5</v>
      </c>
      <c r="I78" t="s">
        <v>15734</v>
      </c>
      <c r="J78" t="s">
        <v>15733</v>
      </c>
      <c r="K78" t="s">
        <v>15732</v>
      </c>
      <c r="L78" t="s">
        <v>15731</v>
      </c>
      <c r="M78" t="s">
        <v>459</v>
      </c>
      <c r="N78">
        <v>7</v>
      </c>
      <c r="O78" t="s">
        <v>15730</v>
      </c>
      <c r="P78" t="s">
        <v>15729</v>
      </c>
      <c r="Q78" t="s">
        <v>15728</v>
      </c>
      <c r="R78" s="7">
        <v>38322</v>
      </c>
      <c r="S78" s="8">
        <f t="shared" si="8"/>
        <v>2004</v>
      </c>
      <c r="T78" s="8">
        <v>2004</v>
      </c>
      <c r="U78" s="8">
        <f t="shared" si="9"/>
        <v>18</v>
      </c>
      <c r="V78" s="7">
        <v>2004</v>
      </c>
      <c r="W78" t="s">
        <v>15727</v>
      </c>
      <c r="X78" s="2">
        <v>0.55900000000000005</v>
      </c>
      <c r="Y78" s="6">
        <f t="shared" si="14"/>
        <v>1.4922185739836098E-2</v>
      </c>
      <c r="AA78">
        <v>17218861</v>
      </c>
      <c r="AB78">
        <v>19700173110</v>
      </c>
      <c r="AD78" t="s">
        <v>2</v>
      </c>
      <c r="AE78">
        <v>57</v>
      </c>
      <c r="AF78">
        <v>2</v>
      </c>
      <c r="AH78" t="s">
        <v>15726</v>
      </c>
      <c r="AI78" t="s">
        <v>15725</v>
      </c>
      <c r="AJ78" t="s">
        <v>15724</v>
      </c>
      <c r="AK78" t="s">
        <v>15723</v>
      </c>
      <c r="AL78">
        <v>38</v>
      </c>
      <c r="AM78" s="5">
        <f t="shared" si="10"/>
        <v>2.1111111111111112</v>
      </c>
      <c r="AN78" s="4">
        <f t="shared" si="15"/>
        <v>3.1974420463629096E-3</v>
      </c>
      <c r="AO78" s="3"/>
      <c r="AP78">
        <v>0</v>
      </c>
      <c r="AR78" t="s">
        <v>1</v>
      </c>
      <c r="AT78" s="2">
        <v>1.7110000000000001</v>
      </c>
      <c r="AU78" s="1">
        <f t="shared" si="11"/>
        <v>1.1404762631794141</v>
      </c>
      <c r="AV78" s="1">
        <f t="shared" si="12"/>
        <v>0.90598138930995042</v>
      </c>
      <c r="AW78" s="1">
        <f t="shared" si="13"/>
        <v>0.67148651544048665</v>
      </c>
    </row>
    <row r="79" spans="1:49" x14ac:dyDescent="0.2">
      <c r="A79">
        <v>77</v>
      </c>
      <c r="B79" t="s">
        <v>15722</v>
      </c>
      <c r="C79" t="s">
        <v>15721</v>
      </c>
      <c r="F79" t="s">
        <v>15720</v>
      </c>
      <c r="G79" t="s">
        <v>6</v>
      </c>
      <c r="H79" t="s">
        <v>5</v>
      </c>
      <c r="I79" t="s">
        <v>15719</v>
      </c>
      <c r="J79">
        <v>60005322</v>
      </c>
      <c r="K79" t="s">
        <v>15718</v>
      </c>
      <c r="L79" t="s">
        <v>15717</v>
      </c>
      <c r="M79" t="s">
        <v>83</v>
      </c>
      <c r="N79">
        <v>2</v>
      </c>
      <c r="O79" t="s">
        <v>15716</v>
      </c>
      <c r="P79" t="s">
        <v>15715</v>
      </c>
      <c r="Q79" t="s">
        <v>15714</v>
      </c>
      <c r="R79" s="7">
        <v>38322</v>
      </c>
      <c r="S79" s="8">
        <f t="shared" si="8"/>
        <v>2004</v>
      </c>
      <c r="T79" s="8">
        <v>2004</v>
      </c>
      <c r="U79" s="8">
        <f t="shared" si="9"/>
        <v>18</v>
      </c>
      <c r="V79" s="7">
        <v>2004</v>
      </c>
      <c r="W79" t="s">
        <v>15373</v>
      </c>
      <c r="X79" s="2">
        <v>0.21099999999999999</v>
      </c>
      <c r="Y79" s="6">
        <f t="shared" si="14"/>
        <v>5.6325244921384904E-3</v>
      </c>
      <c r="AA79">
        <v>16849965</v>
      </c>
      <c r="AB79">
        <v>4800152315</v>
      </c>
      <c r="AC79">
        <v>16849973</v>
      </c>
      <c r="AD79" t="s">
        <v>2</v>
      </c>
      <c r="AE79">
        <v>2</v>
      </c>
      <c r="AH79" t="s">
        <v>15713</v>
      </c>
      <c r="AI79" t="s">
        <v>15712</v>
      </c>
      <c r="AK79" t="s">
        <v>15711</v>
      </c>
      <c r="AL79">
        <v>21</v>
      </c>
      <c r="AM79" s="5">
        <f t="shared" si="10"/>
        <v>1.1666666666666667</v>
      </c>
      <c r="AN79" s="4">
        <f t="shared" si="15"/>
        <v>1.7670074466742396E-3</v>
      </c>
      <c r="AO79" s="3"/>
      <c r="AP79">
        <v>1</v>
      </c>
      <c r="AR79" t="s">
        <v>1</v>
      </c>
      <c r="AT79" s="2" t="s">
        <v>0</v>
      </c>
      <c r="AU79" s="1">
        <f t="shared" si="11"/>
        <v>0.44728693784992146</v>
      </c>
      <c r="AV79" s="1">
        <f t="shared" si="12"/>
        <v>0.3699765969406365</v>
      </c>
      <c r="AW79" s="1">
        <f t="shared" si="13"/>
        <v>0.29266625603135149</v>
      </c>
    </row>
    <row r="80" spans="1:49" x14ac:dyDescent="0.2">
      <c r="A80">
        <v>78</v>
      </c>
      <c r="B80" t="s">
        <v>15710</v>
      </c>
      <c r="C80" t="s">
        <v>15709</v>
      </c>
      <c r="F80" t="s">
        <v>15708</v>
      </c>
      <c r="G80" t="s">
        <v>6</v>
      </c>
      <c r="H80" t="s">
        <v>5</v>
      </c>
      <c r="I80" t="s">
        <v>12849</v>
      </c>
      <c r="J80">
        <v>60033191</v>
      </c>
      <c r="K80" t="s">
        <v>434</v>
      </c>
      <c r="L80" t="s">
        <v>433</v>
      </c>
      <c r="M80" t="s">
        <v>432</v>
      </c>
      <c r="N80">
        <v>1</v>
      </c>
      <c r="O80" t="s">
        <v>12848</v>
      </c>
      <c r="P80">
        <v>7006783665</v>
      </c>
      <c r="Q80">
        <v>60033191</v>
      </c>
      <c r="R80" s="7">
        <v>38322</v>
      </c>
      <c r="S80" s="8">
        <f t="shared" si="8"/>
        <v>2004</v>
      </c>
      <c r="T80" s="8">
        <v>2004</v>
      </c>
      <c r="U80" s="8">
        <f t="shared" si="9"/>
        <v>18</v>
      </c>
      <c r="V80" s="7">
        <v>2004</v>
      </c>
      <c r="W80" t="s">
        <v>14756</v>
      </c>
      <c r="X80" s="2">
        <v>0.437</v>
      </c>
      <c r="Y80" s="6">
        <f t="shared" si="14"/>
        <v>1.1665465417367396E-2</v>
      </c>
      <c r="AA80">
        <v>10704698</v>
      </c>
      <c r="AB80">
        <v>5300152513</v>
      </c>
      <c r="AC80">
        <v>15598985</v>
      </c>
      <c r="AD80" t="s">
        <v>2</v>
      </c>
      <c r="AE80">
        <v>47</v>
      </c>
      <c r="AH80" t="s">
        <v>15440</v>
      </c>
      <c r="AI80" t="s">
        <v>15707</v>
      </c>
      <c r="AK80" t="s">
        <v>15706</v>
      </c>
      <c r="AL80">
        <v>18</v>
      </c>
      <c r="AM80" s="5">
        <f t="shared" si="10"/>
        <v>1</v>
      </c>
      <c r="AN80" s="4">
        <f t="shared" si="15"/>
        <v>1.5145778114350624E-3</v>
      </c>
      <c r="AO80" s="3"/>
      <c r="AP80">
        <v>1</v>
      </c>
      <c r="AR80" t="s">
        <v>1</v>
      </c>
      <c r="AT80" s="2" t="s">
        <v>0</v>
      </c>
      <c r="AU80" s="1">
        <f t="shared" si="11"/>
        <v>0.86201991355876961</v>
      </c>
      <c r="AV80" s="1">
        <f t="shared" si="12"/>
        <v>0.65900216144012291</v>
      </c>
      <c r="AW80" s="1">
        <f t="shared" si="13"/>
        <v>0.45598440932147627</v>
      </c>
    </row>
    <row r="81" spans="1:49" x14ac:dyDescent="0.2">
      <c r="A81">
        <v>79</v>
      </c>
      <c r="B81" t="s">
        <v>15705</v>
      </c>
      <c r="C81" t="s">
        <v>15704</v>
      </c>
      <c r="D81" t="s">
        <v>15703</v>
      </c>
      <c r="E81">
        <v>15519597</v>
      </c>
      <c r="F81" t="s">
        <v>15702</v>
      </c>
      <c r="G81" t="s">
        <v>6</v>
      </c>
      <c r="H81" t="s">
        <v>5</v>
      </c>
      <c r="I81" t="s">
        <v>15701</v>
      </c>
      <c r="J81" t="s">
        <v>15700</v>
      </c>
      <c r="K81" t="s">
        <v>15699</v>
      </c>
      <c r="L81" t="s">
        <v>8106</v>
      </c>
      <c r="M81" t="s">
        <v>196</v>
      </c>
      <c r="N81">
        <v>2</v>
      </c>
      <c r="O81" t="s">
        <v>15698</v>
      </c>
      <c r="P81" t="s">
        <v>15697</v>
      </c>
      <c r="Q81" t="s">
        <v>15696</v>
      </c>
      <c r="R81" s="7">
        <v>38322</v>
      </c>
      <c r="S81" s="8">
        <f t="shared" si="8"/>
        <v>2004</v>
      </c>
      <c r="T81" s="8">
        <v>2004</v>
      </c>
      <c r="U81" s="8">
        <f t="shared" si="9"/>
        <v>18</v>
      </c>
      <c r="V81" s="7">
        <v>38322</v>
      </c>
      <c r="W81" t="s">
        <v>15695</v>
      </c>
      <c r="X81" s="2">
        <v>0.82599999999999996</v>
      </c>
      <c r="Y81" s="6">
        <f t="shared" si="14"/>
        <v>2.2049598248845465E-2</v>
      </c>
      <c r="AA81">
        <v>219290</v>
      </c>
      <c r="AB81">
        <v>15846</v>
      </c>
      <c r="AD81" t="s">
        <v>2</v>
      </c>
      <c r="AE81">
        <v>37</v>
      </c>
      <c r="AF81">
        <v>12</v>
      </c>
      <c r="AH81" t="s">
        <v>15694</v>
      </c>
      <c r="AI81" t="s">
        <v>15693</v>
      </c>
      <c r="AJ81" t="s">
        <v>15692</v>
      </c>
      <c r="AK81" t="s">
        <v>15691</v>
      </c>
      <c r="AL81">
        <v>138</v>
      </c>
      <c r="AM81" s="5">
        <f t="shared" si="10"/>
        <v>7.666666666666667</v>
      </c>
      <c r="AN81" s="4">
        <f t="shared" si="15"/>
        <v>1.1611763221002146E-2</v>
      </c>
      <c r="AO81" s="3"/>
      <c r="AP81">
        <v>0</v>
      </c>
      <c r="AQ81" t="s">
        <v>1270</v>
      </c>
      <c r="AR81" t="s">
        <v>1</v>
      </c>
      <c r="AS81" t="s">
        <v>1322</v>
      </c>
      <c r="AT81" s="2">
        <v>2.7120000000000002</v>
      </c>
      <c r="AU81" s="1">
        <f t="shared" si="11"/>
        <v>1.8918247740492469</v>
      </c>
      <c r="AV81" s="1">
        <f t="shared" si="12"/>
        <v>1.6830680734923806</v>
      </c>
      <c r="AW81" s="1">
        <f t="shared" si="13"/>
        <v>1.4743113729355142</v>
      </c>
    </row>
    <row r="82" spans="1:49" x14ac:dyDescent="0.2">
      <c r="A82">
        <v>80</v>
      </c>
      <c r="B82" t="s">
        <v>15690</v>
      </c>
      <c r="C82" t="s">
        <v>15689</v>
      </c>
      <c r="F82" t="s">
        <v>15688</v>
      </c>
      <c r="G82" t="s">
        <v>6</v>
      </c>
      <c r="H82" t="s">
        <v>5</v>
      </c>
      <c r="I82" t="s">
        <v>1242</v>
      </c>
      <c r="J82">
        <v>60029428</v>
      </c>
      <c r="K82" t="s">
        <v>1241</v>
      </c>
      <c r="L82" t="s">
        <v>1240</v>
      </c>
      <c r="M82" t="s">
        <v>83</v>
      </c>
      <c r="N82">
        <v>4</v>
      </c>
      <c r="O82" t="s">
        <v>15687</v>
      </c>
      <c r="P82" t="s">
        <v>15686</v>
      </c>
      <c r="Q82" t="s">
        <v>15685</v>
      </c>
      <c r="R82" s="7">
        <v>38322</v>
      </c>
      <c r="S82" s="8">
        <f t="shared" si="8"/>
        <v>2004</v>
      </c>
      <c r="T82" s="8">
        <v>2004</v>
      </c>
      <c r="U82" s="8">
        <f t="shared" si="9"/>
        <v>18</v>
      </c>
      <c r="V82" s="7">
        <v>2004</v>
      </c>
      <c r="W82" t="s">
        <v>15373</v>
      </c>
      <c r="X82" s="2">
        <v>0.21099999999999999</v>
      </c>
      <c r="Y82" s="6">
        <f t="shared" si="14"/>
        <v>5.6325244921384904E-3</v>
      </c>
      <c r="AA82">
        <v>16849965</v>
      </c>
      <c r="AB82">
        <v>4800152315</v>
      </c>
      <c r="AC82">
        <v>16849973</v>
      </c>
      <c r="AD82" t="s">
        <v>2</v>
      </c>
      <c r="AE82">
        <v>2</v>
      </c>
      <c r="AH82" t="s">
        <v>15684</v>
      </c>
      <c r="AI82" t="s">
        <v>15683</v>
      </c>
      <c r="AK82" t="s">
        <v>15682</v>
      </c>
      <c r="AL82">
        <v>1</v>
      </c>
      <c r="AM82" s="5">
        <f t="shared" si="10"/>
        <v>5.5555555555555552E-2</v>
      </c>
      <c r="AN82" s="4">
        <f t="shared" si="15"/>
        <v>8.4143211746392349E-5</v>
      </c>
      <c r="AO82" s="3"/>
      <c r="AP82">
        <v>1</v>
      </c>
      <c r="AR82" t="s">
        <v>1</v>
      </c>
      <c r="AT82" s="2" t="s">
        <v>0</v>
      </c>
      <c r="AU82" s="1">
        <f t="shared" si="11"/>
        <v>0.39680101080208607</v>
      </c>
      <c r="AV82" s="1">
        <f t="shared" si="12"/>
        <v>0.28583338519424412</v>
      </c>
      <c r="AW82" s="1">
        <f t="shared" si="13"/>
        <v>0.17486575958640219</v>
      </c>
    </row>
    <row r="83" spans="1:49" x14ac:dyDescent="0.2">
      <c r="A83">
        <v>81</v>
      </c>
      <c r="B83" t="s">
        <v>15681</v>
      </c>
      <c r="C83" t="s">
        <v>15680</v>
      </c>
      <c r="F83" t="s">
        <v>15679</v>
      </c>
      <c r="G83" t="s">
        <v>6</v>
      </c>
      <c r="H83" t="s">
        <v>5</v>
      </c>
      <c r="I83" t="s">
        <v>15678</v>
      </c>
      <c r="J83">
        <v>60011055</v>
      </c>
      <c r="K83" t="s">
        <v>85</v>
      </c>
      <c r="L83" t="s">
        <v>84</v>
      </c>
      <c r="M83" t="s">
        <v>83</v>
      </c>
      <c r="N83">
        <v>6</v>
      </c>
      <c r="O83" t="s">
        <v>15677</v>
      </c>
      <c r="P83" t="s">
        <v>15676</v>
      </c>
      <c r="Q83" t="s">
        <v>15675</v>
      </c>
      <c r="R83" s="7">
        <v>38322</v>
      </c>
      <c r="S83" s="8">
        <f t="shared" si="8"/>
        <v>2004</v>
      </c>
      <c r="T83" s="8">
        <v>2004</v>
      </c>
      <c r="U83" s="8">
        <f t="shared" si="9"/>
        <v>18</v>
      </c>
      <c r="V83" s="7">
        <v>2004</v>
      </c>
      <c r="W83" t="s">
        <v>15373</v>
      </c>
      <c r="X83" s="2">
        <v>0.21099999999999999</v>
      </c>
      <c r="Y83" s="6">
        <f t="shared" si="14"/>
        <v>5.6325244921384904E-3</v>
      </c>
      <c r="AA83">
        <v>16849965</v>
      </c>
      <c r="AB83">
        <v>4800152315</v>
      </c>
      <c r="AC83">
        <v>16849973</v>
      </c>
      <c r="AD83" t="s">
        <v>2</v>
      </c>
      <c r="AE83">
        <v>2</v>
      </c>
      <c r="AH83" t="s">
        <v>65</v>
      </c>
      <c r="AI83" t="s">
        <v>15674</v>
      </c>
      <c r="AK83" t="s">
        <v>15673</v>
      </c>
      <c r="AL83">
        <v>6</v>
      </c>
      <c r="AM83" s="5">
        <f t="shared" si="10"/>
        <v>0.33333333333333331</v>
      </c>
      <c r="AN83" s="4">
        <f t="shared" si="15"/>
        <v>5.048592704783541E-4</v>
      </c>
      <c r="AO83" s="3"/>
      <c r="AP83">
        <v>1</v>
      </c>
      <c r="AR83" t="s">
        <v>1</v>
      </c>
      <c r="AT83" s="2" t="s">
        <v>0</v>
      </c>
      <c r="AU83" s="1">
        <f t="shared" si="11"/>
        <v>0.40942249256404495</v>
      </c>
      <c r="AV83" s="1">
        <f t="shared" si="12"/>
        <v>0.30686918813084224</v>
      </c>
      <c r="AW83" s="1">
        <f t="shared" si="13"/>
        <v>0.20431588369763951</v>
      </c>
    </row>
    <row r="84" spans="1:49" x14ac:dyDescent="0.2">
      <c r="A84">
        <v>82</v>
      </c>
      <c r="B84" t="s">
        <v>15672</v>
      </c>
      <c r="C84" t="s">
        <v>15671</v>
      </c>
      <c r="D84" t="s">
        <v>15670</v>
      </c>
      <c r="F84" t="s">
        <v>15669</v>
      </c>
      <c r="G84" t="s">
        <v>6</v>
      </c>
      <c r="H84" t="s">
        <v>5</v>
      </c>
      <c r="I84" t="s">
        <v>15668</v>
      </c>
      <c r="J84">
        <v>60007798</v>
      </c>
      <c r="K84" t="s">
        <v>1202</v>
      </c>
      <c r="L84" t="s">
        <v>1201</v>
      </c>
      <c r="M84" t="s">
        <v>83</v>
      </c>
      <c r="N84">
        <v>1</v>
      </c>
      <c r="O84" t="s">
        <v>15667</v>
      </c>
      <c r="P84">
        <v>17346754000</v>
      </c>
      <c r="Q84">
        <v>60007798</v>
      </c>
      <c r="R84" s="7">
        <v>38322</v>
      </c>
      <c r="S84" s="8">
        <f t="shared" si="8"/>
        <v>2004</v>
      </c>
      <c r="T84" s="8">
        <v>2004</v>
      </c>
      <c r="U84" s="8">
        <f t="shared" si="9"/>
        <v>18</v>
      </c>
      <c r="V84" s="7">
        <v>38322</v>
      </c>
      <c r="W84" t="s">
        <v>563</v>
      </c>
      <c r="X84" s="2">
        <v>0.90700000000000003</v>
      </c>
      <c r="Y84" s="6">
        <f t="shared" si="14"/>
        <v>2.4211846987533703E-2</v>
      </c>
      <c r="AA84">
        <v>1651684</v>
      </c>
      <c r="AB84">
        <v>25548</v>
      </c>
      <c r="AD84" t="s">
        <v>2</v>
      </c>
      <c r="AE84">
        <v>84</v>
      </c>
      <c r="AF84">
        <v>12</v>
      </c>
      <c r="AH84" t="s">
        <v>15666</v>
      </c>
      <c r="AI84" t="s">
        <v>15665</v>
      </c>
      <c r="AJ84" t="s">
        <v>15664</v>
      </c>
      <c r="AK84" t="s">
        <v>15663</v>
      </c>
      <c r="AL84">
        <v>16</v>
      </c>
      <c r="AM84" s="5">
        <f t="shared" si="10"/>
        <v>0.88888888888888884</v>
      </c>
      <c r="AN84" s="4">
        <f t="shared" si="15"/>
        <v>1.3462913879422776E-3</v>
      </c>
      <c r="AO84" s="3"/>
      <c r="AP84">
        <v>0</v>
      </c>
      <c r="AR84" t="s">
        <v>1</v>
      </c>
      <c r="AT84" s="2">
        <v>4.6619999999999999</v>
      </c>
      <c r="AU84" s="1">
        <f t="shared" si="11"/>
        <v>1.7352180307656273</v>
      </c>
      <c r="AV84" s="1">
        <f t="shared" si="12"/>
        <v>1.277906918773799</v>
      </c>
      <c r="AW84" s="1">
        <f t="shared" si="13"/>
        <v>0.82059580678197042</v>
      </c>
    </row>
    <row r="85" spans="1:49" x14ac:dyDescent="0.2">
      <c r="A85">
        <v>83</v>
      </c>
      <c r="B85" t="s">
        <v>15662</v>
      </c>
      <c r="F85" t="s">
        <v>15661</v>
      </c>
      <c r="G85" t="s">
        <v>6</v>
      </c>
      <c r="H85" t="s">
        <v>5</v>
      </c>
      <c r="I85" t="s">
        <v>15660</v>
      </c>
      <c r="J85">
        <v>60070307</v>
      </c>
      <c r="K85" t="s">
        <v>15659</v>
      </c>
      <c r="L85" t="s">
        <v>15658</v>
      </c>
      <c r="M85" t="s">
        <v>172</v>
      </c>
      <c r="N85">
        <v>2</v>
      </c>
      <c r="O85" t="s">
        <v>15657</v>
      </c>
      <c r="P85" t="s">
        <v>15656</v>
      </c>
      <c r="Q85" t="s">
        <v>15655</v>
      </c>
      <c r="R85" s="7">
        <v>38322</v>
      </c>
      <c r="S85" s="8">
        <f t="shared" si="8"/>
        <v>2004</v>
      </c>
      <c r="T85" s="8">
        <v>2004</v>
      </c>
      <c r="U85" s="8">
        <f t="shared" si="9"/>
        <v>18</v>
      </c>
      <c r="V85" s="7">
        <v>2004</v>
      </c>
      <c r="W85" t="s">
        <v>15460</v>
      </c>
      <c r="X85" s="2" t="s">
        <v>0</v>
      </c>
      <c r="Y85" s="6" t="e">
        <f t="shared" si="14"/>
        <v>#VALUE!</v>
      </c>
      <c r="AA85">
        <v>15167399</v>
      </c>
      <c r="AB85">
        <v>4700152267</v>
      </c>
      <c r="AC85">
        <v>21791074</v>
      </c>
      <c r="AD85" t="s">
        <v>2</v>
      </c>
      <c r="AE85">
        <v>3</v>
      </c>
      <c r="AF85">
        <v>4</v>
      </c>
      <c r="AH85" t="s">
        <v>15654</v>
      </c>
      <c r="AI85" t="s">
        <v>15653</v>
      </c>
      <c r="AK85" t="s">
        <v>15652</v>
      </c>
      <c r="AL85">
        <v>8</v>
      </c>
      <c r="AM85" s="5">
        <f t="shared" si="10"/>
        <v>0.44444444444444442</v>
      </c>
      <c r="AN85" s="4">
        <f t="shared" si="15"/>
        <v>6.7314569397113879E-4</v>
      </c>
      <c r="AO85" s="3"/>
      <c r="AP85">
        <v>0</v>
      </c>
      <c r="AR85" t="s">
        <v>1</v>
      </c>
      <c r="AT85" s="2" t="s">
        <v>0</v>
      </c>
      <c r="AU85" s="1" t="e">
        <f t="shared" si="11"/>
        <v>#VALUE!</v>
      </c>
      <c r="AV85" s="1" t="e">
        <f t="shared" si="12"/>
        <v>#VALUE!</v>
      </c>
      <c r="AW85" s="1" t="e">
        <f t="shared" si="13"/>
        <v>#VALUE!</v>
      </c>
    </row>
    <row r="86" spans="1:49" x14ac:dyDescent="0.2">
      <c r="A86">
        <v>84</v>
      </c>
      <c r="B86" t="s">
        <v>15651</v>
      </c>
      <c r="C86" t="s">
        <v>15650</v>
      </c>
      <c r="F86" t="s">
        <v>15649</v>
      </c>
      <c r="G86" t="s">
        <v>6</v>
      </c>
      <c r="H86" t="s">
        <v>5</v>
      </c>
      <c r="I86" t="s">
        <v>625</v>
      </c>
      <c r="J86">
        <v>60011629</v>
      </c>
      <c r="K86" t="s">
        <v>624</v>
      </c>
      <c r="L86" t="s">
        <v>623</v>
      </c>
      <c r="M86" t="s">
        <v>22</v>
      </c>
      <c r="N86">
        <v>1</v>
      </c>
      <c r="O86" t="s">
        <v>622</v>
      </c>
      <c r="P86">
        <v>7403050814</v>
      </c>
      <c r="Q86">
        <v>60011629</v>
      </c>
      <c r="R86" s="7">
        <v>38322</v>
      </c>
      <c r="S86" s="8">
        <f t="shared" si="8"/>
        <v>2004</v>
      </c>
      <c r="T86" s="8">
        <v>2004</v>
      </c>
      <c r="U86" s="8">
        <f t="shared" si="9"/>
        <v>18</v>
      </c>
      <c r="V86" s="7">
        <v>38322</v>
      </c>
      <c r="W86" t="s">
        <v>95</v>
      </c>
      <c r="X86" s="2">
        <v>1.6519999999999999</v>
      </c>
      <c r="Y86" s="6">
        <f t="shared" si="14"/>
        <v>4.409919649769093E-2</v>
      </c>
      <c r="AA86" t="s">
        <v>94</v>
      </c>
      <c r="AB86">
        <v>17337</v>
      </c>
      <c r="AD86" t="s">
        <v>2</v>
      </c>
      <c r="AE86">
        <v>52</v>
      </c>
      <c r="AF86">
        <v>12</v>
      </c>
      <c r="AH86" t="s">
        <v>15648</v>
      </c>
      <c r="AI86" t="s">
        <v>15647</v>
      </c>
      <c r="AJ86" t="s">
        <v>15646</v>
      </c>
      <c r="AK86" t="s">
        <v>15645</v>
      </c>
      <c r="AL86">
        <v>3</v>
      </c>
      <c r="AM86" s="5">
        <f t="shared" si="10"/>
        <v>0.16666666666666666</v>
      </c>
      <c r="AN86" s="4">
        <f t="shared" si="15"/>
        <v>2.5242963523917705E-4</v>
      </c>
      <c r="AO86" s="3"/>
      <c r="AP86">
        <v>0</v>
      </c>
      <c r="AQ86" t="s">
        <v>851</v>
      </c>
      <c r="AR86" t="s">
        <v>15644</v>
      </c>
      <c r="AS86" t="s">
        <v>850</v>
      </c>
      <c r="AT86" s="2" t="s">
        <v>0</v>
      </c>
      <c r="AU86" s="1">
        <f t="shared" si="11"/>
        <v>3.0945166438955405</v>
      </c>
      <c r="AV86" s="1">
        <f t="shared" si="12"/>
        <v>2.2175813066465055</v>
      </c>
      <c r="AW86" s="1">
        <f t="shared" si="13"/>
        <v>1.3406459693974702</v>
      </c>
    </row>
    <row r="87" spans="1:49" x14ac:dyDescent="0.2">
      <c r="A87">
        <v>85</v>
      </c>
      <c r="B87" t="s">
        <v>15643</v>
      </c>
      <c r="C87" t="s">
        <v>15642</v>
      </c>
      <c r="F87" t="s">
        <v>15641</v>
      </c>
      <c r="G87" t="s">
        <v>6</v>
      </c>
      <c r="H87" t="s">
        <v>5</v>
      </c>
      <c r="I87" t="s">
        <v>15640</v>
      </c>
      <c r="J87" t="s">
        <v>15639</v>
      </c>
      <c r="K87" t="s">
        <v>15638</v>
      </c>
      <c r="L87" t="s">
        <v>15637</v>
      </c>
      <c r="M87" t="s">
        <v>15636</v>
      </c>
      <c r="N87">
        <v>3</v>
      </c>
      <c r="O87" t="s">
        <v>15635</v>
      </c>
      <c r="P87" t="s">
        <v>15634</v>
      </c>
      <c r="Q87" t="s">
        <v>15633</v>
      </c>
      <c r="R87" s="7">
        <v>38322</v>
      </c>
      <c r="S87" s="8">
        <f t="shared" si="8"/>
        <v>2004</v>
      </c>
      <c r="T87" s="8">
        <v>2004</v>
      </c>
      <c r="U87" s="8">
        <f t="shared" si="9"/>
        <v>18</v>
      </c>
      <c r="V87" s="7">
        <v>38322</v>
      </c>
      <c r="W87" t="s">
        <v>1010</v>
      </c>
      <c r="X87" s="2">
        <v>1.4950000000000001</v>
      </c>
      <c r="Y87" s="6">
        <f t="shared" si="14"/>
        <v>3.9908171164677937E-2</v>
      </c>
      <c r="AA87">
        <v>10805370</v>
      </c>
      <c r="AB87">
        <v>144827</v>
      </c>
      <c r="AC87">
        <v>15211886</v>
      </c>
      <c r="AD87" t="s">
        <v>2</v>
      </c>
      <c r="AE87">
        <v>8</v>
      </c>
      <c r="AF87">
        <v>4</v>
      </c>
      <c r="AH87" t="s">
        <v>15632</v>
      </c>
      <c r="AI87" t="s">
        <v>15631</v>
      </c>
      <c r="AJ87" t="s">
        <v>15630</v>
      </c>
      <c r="AK87" t="s">
        <v>15629</v>
      </c>
      <c r="AL87">
        <v>23</v>
      </c>
      <c r="AM87" s="5">
        <f t="shared" si="10"/>
        <v>1.2777777777777777</v>
      </c>
      <c r="AN87" s="4">
        <f t="shared" si="15"/>
        <v>1.9352938701670242E-3</v>
      </c>
      <c r="AO87" s="3"/>
      <c r="AP87">
        <v>0</v>
      </c>
      <c r="AR87" t="s">
        <v>1</v>
      </c>
      <c r="AT87" s="2">
        <v>4.0659999999999998</v>
      </c>
      <c r="AU87" s="1">
        <f t="shared" si="11"/>
        <v>2.851630797632466</v>
      </c>
      <c r="AV87" s="1">
        <f t="shared" si="12"/>
        <v>2.0921732517422482</v>
      </c>
      <c r="AW87" s="1">
        <f t="shared" si="13"/>
        <v>1.3327157058520298</v>
      </c>
    </row>
    <row r="88" spans="1:49" x14ac:dyDescent="0.2">
      <c r="A88">
        <v>86</v>
      </c>
      <c r="B88" t="s">
        <v>15628</v>
      </c>
      <c r="C88" t="s">
        <v>15627</v>
      </c>
      <c r="F88" t="s">
        <v>15626</v>
      </c>
      <c r="G88" t="s">
        <v>6</v>
      </c>
      <c r="H88" t="s">
        <v>5</v>
      </c>
      <c r="I88" t="s">
        <v>15625</v>
      </c>
      <c r="J88" t="s">
        <v>15624</v>
      </c>
      <c r="K88" t="s">
        <v>15623</v>
      </c>
      <c r="L88" t="s">
        <v>15622</v>
      </c>
      <c r="M88" t="s">
        <v>58</v>
      </c>
      <c r="N88">
        <v>3</v>
      </c>
      <c r="O88" t="s">
        <v>15621</v>
      </c>
      <c r="P88" t="s">
        <v>15620</v>
      </c>
      <c r="Q88" t="s">
        <v>15619</v>
      </c>
      <c r="R88" s="7">
        <v>38322</v>
      </c>
      <c r="S88" s="8">
        <f t="shared" si="8"/>
        <v>2004</v>
      </c>
      <c r="T88" s="8">
        <v>2004</v>
      </c>
      <c r="U88" s="8">
        <f t="shared" si="9"/>
        <v>18</v>
      </c>
      <c r="V88" s="7">
        <v>38322</v>
      </c>
      <c r="W88" t="s">
        <v>223</v>
      </c>
      <c r="X88" s="2">
        <v>1.218</v>
      </c>
      <c r="Y88" s="6">
        <f t="shared" si="14"/>
        <v>3.2513814366941618E-2</v>
      </c>
      <c r="AA88">
        <v>189448</v>
      </c>
      <c r="AB88">
        <v>15107</v>
      </c>
      <c r="AD88" t="s">
        <v>2</v>
      </c>
      <c r="AE88">
        <v>50</v>
      </c>
      <c r="AF88">
        <v>12</v>
      </c>
      <c r="AH88" t="s">
        <v>15618</v>
      </c>
      <c r="AI88" t="s">
        <v>15617</v>
      </c>
      <c r="AJ88" t="s">
        <v>15616</v>
      </c>
      <c r="AK88" t="s">
        <v>15615</v>
      </c>
      <c r="AL88">
        <v>10620</v>
      </c>
      <c r="AM88" s="5">
        <f t="shared" si="10"/>
        <v>590</v>
      </c>
      <c r="AN88" s="4">
        <f t="shared" si="15"/>
        <v>0.89360090874668685</v>
      </c>
      <c r="AO88" s="3"/>
      <c r="AP88">
        <v>0</v>
      </c>
      <c r="AQ88" t="s">
        <v>16</v>
      </c>
      <c r="AR88" t="s">
        <v>11207</v>
      </c>
      <c r="AS88" t="s">
        <v>15</v>
      </c>
      <c r="AT88" s="2" t="s">
        <v>0</v>
      </c>
      <c r="AU88" s="1">
        <f t="shared" si="11"/>
        <v>29.083994268086517</v>
      </c>
      <c r="AV88" s="1">
        <f t="shared" si="12"/>
        <v>46.305736155681423</v>
      </c>
      <c r="AW88" s="1">
        <f t="shared" si="13"/>
        <v>63.527478043276318</v>
      </c>
    </row>
    <row r="89" spans="1:49" x14ac:dyDescent="0.2">
      <c r="A89">
        <v>87</v>
      </c>
      <c r="B89" t="s">
        <v>15614</v>
      </c>
      <c r="C89" t="s">
        <v>15613</v>
      </c>
      <c r="F89" t="s">
        <v>15612</v>
      </c>
      <c r="G89" t="s">
        <v>6</v>
      </c>
      <c r="H89" t="s">
        <v>5</v>
      </c>
      <c r="I89" t="s">
        <v>15611</v>
      </c>
      <c r="J89">
        <v>60014264</v>
      </c>
      <c r="K89" t="s">
        <v>4700</v>
      </c>
      <c r="L89" t="s">
        <v>4699</v>
      </c>
      <c r="M89" t="s">
        <v>83</v>
      </c>
      <c r="N89">
        <v>1</v>
      </c>
      <c r="O89" t="s">
        <v>15610</v>
      </c>
      <c r="P89">
        <v>35983476500</v>
      </c>
      <c r="Q89">
        <v>60014264</v>
      </c>
      <c r="R89" s="7">
        <v>38322</v>
      </c>
      <c r="S89" s="8">
        <f t="shared" si="8"/>
        <v>2004</v>
      </c>
      <c r="T89" s="8">
        <v>2004</v>
      </c>
      <c r="U89" s="8">
        <f t="shared" si="9"/>
        <v>18</v>
      </c>
      <c r="V89" s="7">
        <v>2004</v>
      </c>
      <c r="W89" t="s">
        <v>15373</v>
      </c>
      <c r="X89" s="2">
        <v>0.21099999999999999</v>
      </c>
      <c r="Y89" s="6">
        <f t="shared" si="14"/>
        <v>5.6325244921384904E-3</v>
      </c>
      <c r="AA89">
        <v>16849965</v>
      </c>
      <c r="AB89">
        <v>4800152315</v>
      </c>
      <c r="AC89">
        <v>16849973</v>
      </c>
      <c r="AD89" t="s">
        <v>2</v>
      </c>
      <c r="AE89">
        <v>2</v>
      </c>
      <c r="AH89" t="s">
        <v>15609</v>
      </c>
      <c r="AI89" t="s">
        <v>15608</v>
      </c>
      <c r="AK89" t="s">
        <v>15607</v>
      </c>
      <c r="AL89">
        <v>2</v>
      </c>
      <c r="AM89" s="5">
        <f t="shared" si="10"/>
        <v>0.1111111111111111</v>
      </c>
      <c r="AN89" s="4">
        <f t="shared" si="15"/>
        <v>1.682864234927847E-4</v>
      </c>
      <c r="AO89" s="3"/>
      <c r="AP89">
        <v>1</v>
      </c>
      <c r="AR89" t="s">
        <v>1</v>
      </c>
      <c r="AT89" s="2" t="s">
        <v>0</v>
      </c>
      <c r="AU89" s="1">
        <f t="shared" si="11"/>
        <v>0.39932530715447784</v>
      </c>
      <c r="AV89" s="1">
        <f t="shared" si="12"/>
        <v>0.29004054578156374</v>
      </c>
      <c r="AW89" s="1">
        <f t="shared" si="13"/>
        <v>0.18075578440864964</v>
      </c>
    </row>
    <row r="90" spans="1:49" x14ac:dyDescent="0.2">
      <c r="A90">
        <v>88</v>
      </c>
      <c r="B90" t="s">
        <v>15606</v>
      </c>
      <c r="C90" t="s">
        <v>15605</v>
      </c>
      <c r="D90" t="s">
        <v>15604</v>
      </c>
      <c r="F90" t="s">
        <v>15603</v>
      </c>
      <c r="G90" t="s">
        <v>6</v>
      </c>
      <c r="H90" t="s">
        <v>5</v>
      </c>
      <c r="I90" t="s">
        <v>15602</v>
      </c>
      <c r="J90">
        <v>60029398</v>
      </c>
      <c r="K90" t="s">
        <v>15601</v>
      </c>
      <c r="L90" t="s">
        <v>215</v>
      </c>
      <c r="M90" t="s">
        <v>39</v>
      </c>
      <c r="N90">
        <v>2</v>
      </c>
      <c r="O90" t="s">
        <v>15600</v>
      </c>
      <c r="P90" t="s">
        <v>15599</v>
      </c>
      <c r="Q90" t="s">
        <v>15598</v>
      </c>
      <c r="R90" s="7">
        <v>38322</v>
      </c>
      <c r="S90" s="8">
        <f t="shared" si="8"/>
        <v>2004</v>
      </c>
      <c r="T90" s="8">
        <v>2004</v>
      </c>
      <c r="U90" s="8">
        <f t="shared" si="9"/>
        <v>18</v>
      </c>
      <c r="V90" s="7">
        <v>38322</v>
      </c>
      <c r="W90" t="s">
        <v>7</v>
      </c>
      <c r="X90" s="2">
        <v>1.1339999999999999</v>
      </c>
      <c r="Y90" s="6">
        <f t="shared" si="14"/>
        <v>3.0271482341635299E-2</v>
      </c>
      <c r="AA90">
        <v>945765</v>
      </c>
      <c r="AB90">
        <v>12372</v>
      </c>
      <c r="AD90" t="s">
        <v>2</v>
      </c>
      <c r="AE90">
        <v>55</v>
      </c>
      <c r="AF90">
        <v>11</v>
      </c>
      <c r="AH90" t="s">
        <v>15597</v>
      </c>
      <c r="AI90" t="s">
        <v>15596</v>
      </c>
      <c r="AK90" t="s">
        <v>15595</v>
      </c>
      <c r="AL90">
        <v>14</v>
      </c>
      <c r="AM90" s="5">
        <f t="shared" si="10"/>
        <v>0.77777777777777779</v>
      </c>
      <c r="AN90" s="4">
        <f t="shared" si="15"/>
        <v>1.178004964449493E-3</v>
      </c>
      <c r="AO90" s="3"/>
      <c r="AP90">
        <v>0</v>
      </c>
      <c r="AR90" t="s">
        <v>1</v>
      </c>
      <c r="AT90" s="2">
        <v>2.4129999999999998</v>
      </c>
      <c r="AU90" s="1">
        <f t="shared" si="11"/>
        <v>2.1543439128479553</v>
      </c>
      <c r="AV90" s="1">
        <f t="shared" si="12"/>
        <v>1.5724743653042397</v>
      </c>
      <c r="AW90" s="1">
        <f t="shared" si="13"/>
        <v>0.99060481776052345</v>
      </c>
    </row>
    <row r="91" spans="1:49" x14ac:dyDescent="0.2">
      <c r="A91">
        <v>89</v>
      </c>
      <c r="B91" t="s">
        <v>15594</v>
      </c>
      <c r="C91" t="s">
        <v>15593</v>
      </c>
      <c r="F91" t="s">
        <v>15592</v>
      </c>
      <c r="G91" t="s">
        <v>6</v>
      </c>
      <c r="H91" t="s">
        <v>5</v>
      </c>
      <c r="I91" t="s">
        <v>15591</v>
      </c>
      <c r="J91">
        <v>60031268</v>
      </c>
      <c r="K91" t="s">
        <v>15590</v>
      </c>
      <c r="L91" t="s">
        <v>15589</v>
      </c>
      <c r="M91" t="s">
        <v>723</v>
      </c>
      <c r="N91">
        <v>1</v>
      </c>
      <c r="O91" t="s">
        <v>15588</v>
      </c>
      <c r="P91">
        <v>6603939077</v>
      </c>
      <c r="Q91">
        <v>60031268</v>
      </c>
      <c r="R91" s="7">
        <v>38322</v>
      </c>
      <c r="S91" s="8">
        <f t="shared" si="8"/>
        <v>2004</v>
      </c>
      <c r="T91" s="8">
        <v>2004</v>
      </c>
      <c r="U91" s="8">
        <f t="shared" si="9"/>
        <v>18</v>
      </c>
      <c r="V91" s="7">
        <v>38322</v>
      </c>
      <c r="W91" t="s">
        <v>15587</v>
      </c>
      <c r="X91" s="2">
        <v>1.0580000000000001</v>
      </c>
      <c r="Y91" s="6">
        <f t="shared" si="14"/>
        <v>2.824270574731054E-2</v>
      </c>
      <c r="AA91">
        <v>10502947</v>
      </c>
      <c r="AB91">
        <v>29143</v>
      </c>
      <c r="AC91">
        <v>10941622</v>
      </c>
      <c r="AD91" t="s">
        <v>2</v>
      </c>
      <c r="AE91">
        <v>70</v>
      </c>
      <c r="AF91">
        <v>6</v>
      </c>
      <c r="AG91">
        <v>62110</v>
      </c>
      <c r="AI91" t="s">
        <v>15586</v>
      </c>
      <c r="AK91" t="s">
        <v>15585</v>
      </c>
      <c r="AL91">
        <v>12</v>
      </c>
      <c r="AM91" s="5">
        <f t="shared" si="10"/>
        <v>0.66666666666666663</v>
      </c>
      <c r="AN91" s="4">
        <f t="shared" si="15"/>
        <v>1.0097185409567082E-3</v>
      </c>
      <c r="AO91" s="3"/>
      <c r="AP91">
        <v>0</v>
      </c>
      <c r="AR91" t="s">
        <v>1</v>
      </c>
      <c r="AT91" s="2" t="s">
        <v>0</v>
      </c>
      <c r="AU91" s="1">
        <f t="shared" si="11"/>
        <v>2.0072809585404388</v>
      </c>
      <c r="AV91" s="1">
        <f t="shared" si="12"/>
        <v>1.4626212144133626</v>
      </c>
      <c r="AW91" s="1">
        <f t="shared" si="13"/>
        <v>0.91796147028628572</v>
      </c>
    </row>
    <row r="92" spans="1:49" x14ac:dyDescent="0.2">
      <c r="A92">
        <v>90</v>
      </c>
      <c r="B92" t="s">
        <v>15584</v>
      </c>
      <c r="C92" t="s">
        <v>15583</v>
      </c>
      <c r="F92" t="s">
        <v>15582</v>
      </c>
      <c r="G92" t="s">
        <v>6</v>
      </c>
      <c r="H92" t="s">
        <v>5</v>
      </c>
      <c r="I92" t="s">
        <v>15581</v>
      </c>
      <c r="J92" t="s">
        <v>776</v>
      </c>
      <c r="K92" t="s">
        <v>775</v>
      </c>
      <c r="L92" t="s">
        <v>774</v>
      </c>
      <c r="M92" t="s">
        <v>495</v>
      </c>
      <c r="N92">
        <v>5</v>
      </c>
      <c r="O92" t="s">
        <v>15580</v>
      </c>
      <c r="P92" t="s">
        <v>15579</v>
      </c>
      <c r="Q92" t="s">
        <v>15578</v>
      </c>
      <c r="R92" s="7">
        <v>38322</v>
      </c>
      <c r="S92" s="8">
        <f t="shared" si="8"/>
        <v>2004</v>
      </c>
      <c r="T92" s="8">
        <v>2004</v>
      </c>
      <c r="U92" s="8">
        <f t="shared" si="9"/>
        <v>18</v>
      </c>
      <c r="V92" s="7">
        <v>38322</v>
      </c>
      <c r="W92" t="s">
        <v>28</v>
      </c>
      <c r="X92" s="2">
        <v>1.6379999999999999</v>
      </c>
      <c r="Y92" s="6">
        <f t="shared" si="14"/>
        <v>4.3725474493473214E-2</v>
      </c>
      <c r="AA92" t="s">
        <v>27</v>
      </c>
      <c r="AB92">
        <v>17391</v>
      </c>
      <c r="AD92" t="s">
        <v>2</v>
      </c>
      <c r="AE92">
        <v>52</v>
      </c>
      <c r="AF92">
        <v>12</v>
      </c>
      <c r="AH92" t="s">
        <v>15577</v>
      </c>
      <c r="AI92" t="s">
        <v>15576</v>
      </c>
      <c r="AJ92" t="s">
        <v>15575</v>
      </c>
      <c r="AK92" t="s">
        <v>15574</v>
      </c>
      <c r="AL92">
        <v>67</v>
      </c>
      <c r="AM92" s="5">
        <f t="shared" si="10"/>
        <v>3.7222222222222223</v>
      </c>
      <c r="AN92" s="4">
        <f t="shared" si="15"/>
        <v>5.6375951870082886E-3</v>
      </c>
      <c r="AO92" s="3"/>
      <c r="AP92">
        <v>0</v>
      </c>
      <c r="AQ92" t="s">
        <v>212</v>
      </c>
      <c r="AR92" t="s">
        <v>1</v>
      </c>
      <c r="AS92" t="s">
        <v>773</v>
      </c>
      <c r="AT92" s="2">
        <v>4.931</v>
      </c>
      <c r="AU92" s="1">
        <f t="shared" si="11"/>
        <v>3.2299110701533733</v>
      </c>
      <c r="AV92" s="1">
        <f t="shared" si="12"/>
        <v>2.4681534840240751</v>
      </c>
      <c r="AW92" s="1">
        <f t="shared" si="13"/>
        <v>1.7063958978947766</v>
      </c>
    </row>
    <row r="93" spans="1:49" x14ac:dyDescent="0.2">
      <c r="A93">
        <v>91</v>
      </c>
      <c r="B93" t="s">
        <v>15573</v>
      </c>
      <c r="C93" t="s">
        <v>15572</v>
      </c>
      <c r="F93" t="s">
        <v>15571</v>
      </c>
      <c r="G93" t="s">
        <v>6</v>
      </c>
      <c r="H93" t="s">
        <v>5</v>
      </c>
      <c r="I93" t="s">
        <v>15570</v>
      </c>
      <c r="J93" t="s">
        <v>15569</v>
      </c>
      <c r="K93" t="s">
        <v>15568</v>
      </c>
      <c r="L93" t="s">
        <v>15567</v>
      </c>
      <c r="M93" t="s">
        <v>17</v>
      </c>
      <c r="N93">
        <v>5</v>
      </c>
      <c r="O93" t="s">
        <v>15566</v>
      </c>
      <c r="P93" t="s">
        <v>15565</v>
      </c>
      <c r="Q93" t="s">
        <v>15564</v>
      </c>
      <c r="R93" s="7">
        <v>38322</v>
      </c>
      <c r="S93" s="8">
        <f t="shared" si="8"/>
        <v>2004</v>
      </c>
      <c r="T93" s="8">
        <v>2004</v>
      </c>
      <c r="U93" s="8">
        <f t="shared" si="9"/>
        <v>18</v>
      </c>
      <c r="V93" s="7">
        <v>38322</v>
      </c>
      <c r="W93" t="s">
        <v>6425</v>
      </c>
      <c r="X93" s="2">
        <v>0.89600000000000002</v>
      </c>
      <c r="Y93" s="6">
        <f t="shared" si="14"/>
        <v>2.3918208269934065E-2</v>
      </c>
      <c r="AA93">
        <v>15393755</v>
      </c>
      <c r="AB93">
        <v>21100855841</v>
      </c>
      <c r="AC93">
        <v>15502376</v>
      </c>
      <c r="AD93" t="s">
        <v>2</v>
      </c>
      <c r="AE93">
        <v>70</v>
      </c>
      <c r="AF93" t="s">
        <v>15551</v>
      </c>
      <c r="AG93">
        <v>66606</v>
      </c>
      <c r="AI93" t="s">
        <v>15563</v>
      </c>
      <c r="AK93" t="s">
        <v>15562</v>
      </c>
      <c r="AL93">
        <v>15</v>
      </c>
      <c r="AM93" s="5">
        <f t="shared" si="10"/>
        <v>0.83333333333333337</v>
      </c>
      <c r="AN93" s="4">
        <f t="shared" si="15"/>
        <v>1.2621481761958854E-3</v>
      </c>
      <c r="AO93" s="3"/>
      <c r="AP93">
        <v>0</v>
      </c>
      <c r="AQ93" t="s">
        <v>797</v>
      </c>
      <c r="AR93" t="s">
        <v>1</v>
      </c>
      <c r="AS93" t="s">
        <v>796</v>
      </c>
      <c r="AT93" s="2" t="s">
        <v>0</v>
      </c>
      <c r="AU93" s="1">
        <f t="shared" si="11"/>
        <v>1.7121390241812608</v>
      </c>
      <c r="AV93" s="1">
        <f t="shared" si="12"/>
        <v>1.2590178223064974</v>
      </c>
      <c r="AW93" s="1">
        <f t="shared" si="13"/>
        <v>0.80589662043173382</v>
      </c>
    </row>
    <row r="94" spans="1:49" x14ac:dyDescent="0.2">
      <c r="A94">
        <v>92</v>
      </c>
      <c r="B94" t="s">
        <v>15561</v>
      </c>
      <c r="C94" t="s">
        <v>15560</v>
      </c>
      <c r="F94" t="s">
        <v>15559</v>
      </c>
      <c r="G94" t="s">
        <v>6</v>
      </c>
      <c r="H94" t="s">
        <v>5</v>
      </c>
      <c r="I94" t="s">
        <v>15558</v>
      </c>
      <c r="J94" t="s">
        <v>15557</v>
      </c>
      <c r="K94" t="s">
        <v>15556</v>
      </c>
      <c r="L94" t="s">
        <v>15555</v>
      </c>
      <c r="M94" t="s">
        <v>17</v>
      </c>
      <c r="N94">
        <v>3</v>
      </c>
      <c r="O94" t="s">
        <v>15554</v>
      </c>
      <c r="P94" t="s">
        <v>15553</v>
      </c>
      <c r="Q94" t="s">
        <v>15552</v>
      </c>
      <c r="R94" s="7">
        <v>38322</v>
      </c>
      <c r="S94" s="8">
        <f t="shared" si="8"/>
        <v>2004</v>
      </c>
      <c r="T94" s="8">
        <v>2004</v>
      </c>
      <c r="U94" s="8">
        <f t="shared" si="9"/>
        <v>18</v>
      </c>
      <c r="V94" s="7">
        <v>38322</v>
      </c>
      <c r="W94" t="s">
        <v>6425</v>
      </c>
      <c r="X94" s="2">
        <v>0.89600000000000002</v>
      </c>
      <c r="Y94" s="6">
        <f t="shared" si="14"/>
        <v>2.3918208269934065E-2</v>
      </c>
      <c r="AA94">
        <v>15393755</v>
      </c>
      <c r="AB94">
        <v>21100855841</v>
      </c>
      <c r="AC94">
        <v>15502376</v>
      </c>
      <c r="AD94" t="s">
        <v>2</v>
      </c>
      <c r="AE94">
        <v>70</v>
      </c>
      <c r="AF94" t="s">
        <v>15551</v>
      </c>
      <c r="AG94">
        <v>66212</v>
      </c>
      <c r="AI94" t="s">
        <v>15550</v>
      </c>
      <c r="AK94" t="s">
        <v>15549</v>
      </c>
      <c r="AL94">
        <v>5</v>
      </c>
      <c r="AM94" s="5">
        <f t="shared" si="10"/>
        <v>0.27777777777777779</v>
      </c>
      <c r="AN94" s="4">
        <f t="shared" si="15"/>
        <v>4.207160587319618E-4</v>
      </c>
      <c r="AO94" s="3"/>
      <c r="AP94">
        <v>0</v>
      </c>
      <c r="AQ94" t="s">
        <v>797</v>
      </c>
      <c r="AR94" t="s">
        <v>15548</v>
      </c>
      <c r="AS94" t="s">
        <v>796</v>
      </c>
      <c r="AT94" s="2" t="s">
        <v>0</v>
      </c>
      <c r="AU94" s="1">
        <f t="shared" si="11"/>
        <v>1.6868960606573433</v>
      </c>
      <c r="AV94" s="1">
        <f t="shared" si="12"/>
        <v>1.2169462164333014</v>
      </c>
      <c r="AW94" s="1">
        <f t="shared" si="13"/>
        <v>0.74699637220925919</v>
      </c>
    </row>
    <row r="95" spans="1:49" x14ac:dyDescent="0.2">
      <c r="A95">
        <v>93</v>
      </c>
      <c r="B95" t="s">
        <v>15547</v>
      </c>
      <c r="C95" t="s">
        <v>15546</v>
      </c>
      <c r="F95" t="s">
        <v>307</v>
      </c>
      <c r="G95" t="s">
        <v>6</v>
      </c>
      <c r="H95" t="s">
        <v>5</v>
      </c>
      <c r="I95" t="s">
        <v>306</v>
      </c>
      <c r="J95">
        <v>60002947</v>
      </c>
      <c r="K95" t="s">
        <v>305</v>
      </c>
      <c r="L95" t="s">
        <v>304</v>
      </c>
      <c r="M95" t="s">
        <v>52</v>
      </c>
      <c r="N95">
        <v>3</v>
      </c>
      <c r="O95" t="s">
        <v>303</v>
      </c>
      <c r="P95" t="s">
        <v>302</v>
      </c>
      <c r="Q95" t="s">
        <v>301</v>
      </c>
      <c r="R95" s="7">
        <v>38322</v>
      </c>
      <c r="S95" s="8">
        <f t="shared" si="8"/>
        <v>2004</v>
      </c>
      <c r="T95" s="8">
        <v>2004</v>
      </c>
      <c r="U95" s="8">
        <f t="shared" si="9"/>
        <v>18</v>
      </c>
      <c r="V95" s="7">
        <v>2004</v>
      </c>
      <c r="W95" t="s">
        <v>14756</v>
      </c>
      <c r="X95" s="2">
        <v>0.437</v>
      </c>
      <c r="Y95" s="6">
        <f t="shared" si="14"/>
        <v>1.1665465417367396E-2</v>
      </c>
      <c r="AA95">
        <v>10704698</v>
      </c>
      <c r="AB95">
        <v>5300152513</v>
      </c>
      <c r="AC95">
        <v>15598985</v>
      </c>
      <c r="AD95" t="s">
        <v>2</v>
      </c>
      <c r="AE95">
        <v>44</v>
      </c>
      <c r="AH95" t="s">
        <v>15545</v>
      </c>
      <c r="AI95" t="s">
        <v>15544</v>
      </c>
      <c r="AK95" t="s">
        <v>300</v>
      </c>
      <c r="AL95">
        <v>28</v>
      </c>
      <c r="AM95" s="5">
        <f t="shared" si="10"/>
        <v>1.5555555555555556</v>
      </c>
      <c r="AN95" s="4">
        <f t="shared" si="15"/>
        <v>2.356009928898986E-3</v>
      </c>
      <c r="AO95" s="3"/>
      <c r="AP95">
        <v>1</v>
      </c>
      <c r="AR95" t="s">
        <v>1</v>
      </c>
      <c r="AT95" s="2" t="s">
        <v>0</v>
      </c>
      <c r="AU95" s="1">
        <f t="shared" si="11"/>
        <v>0.88726287708268714</v>
      </c>
      <c r="AV95" s="1">
        <f t="shared" si="12"/>
        <v>0.70107376731331916</v>
      </c>
      <c r="AW95" s="1">
        <f t="shared" si="13"/>
        <v>0.51488465754395085</v>
      </c>
    </row>
    <row r="96" spans="1:49" x14ac:dyDescent="0.2">
      <c r="A96">
        <v>94</v>
      </c>
      <c r="B96" t="s">
        <v>15543</v>
      </c>
      <c r="C96" t="s">
        <v>15542</v>
      </c>
      <c r="F96" t="s">
        <v>15541</v>
      </c>
      <c r="G96" t="s">
        <v>6</v>
      </c>
      <c r="H96" t="s">
        <v>5</v>
      </c>
      <c r="I96" t="s">
        <v>15540</v>
      </c>
      <c r="J96" t="s">
        <v>15539</v>
      </c>
      <c r="K96" t="s">
        <v>15538</v>
      </c>
      <c r="L96" t="s">
        <v>15537</v>
      </c>
      <c r="M96" t="s">
        <v>15536</v>
      </c>
      <c r="N96">
        <v>5</v>
      </c>
      <c r="O96" t="s">
        <v>15535</v>
      </c>
      <c r="P96" t="s">
        <v>15534</v>
      </c>
      <c r="Q96" t="s">
        <v>15533</v>
      </c>
      <c r="R96" s="7">
        <v>38322</v>
      </c>
      <c r="S96" s="8">
        <f t="shared" si="8"/>
        <v>2004</v>
      </c>
      <c r="T96" s="8">
        <v>2004</v>
      </c>
      <c r="U96" s="8">
        <f t="shared" si="9"/>
        <v>18</v>
      </c>
      <c r="V96" s="7">
        <v>38322</v>
      </c>
      <c r="W96" t="s">
        <v>95</v>
      </c>
      <c r="X96" s="2">
        <v>1.6519999999999999</v>
      </c>
      <c r="Y96" s="6">
        <f t="shared" si="14"/>
        <v>4.409919649769093E-2</v>
      </c>
      <c r="AA96" t="s">
        <v>94</v>
      </c>
      <c r="AB96">
        <v>17337</v>
      </c>
      <c r="AD96" t="s">
        <v>2</v>
      </c>
      <c r="AE96">
        <v>52</v>
      </c>
      <c r="AF96">
        <v>12</v>
      </c>
      <c r="AH96" t="s">
        <v>15532</v>
      </c>
      <c r="AI96" t="s">
        <v>15531</v>
      </c>
      <c r="AJ96" t="s">
        <v>15530</v>
      </c>
      <c r="AK96" t="s">
        <v>15529</v>
      </c>
      <c r="AL96">
        <v>75</v>
      </c>
      <c r="AM96" s="5">
        <f t="shared" si="10"/>
        <v>4.166666666666667</v>
      </c>
      <c r="AN96" s="4">
        <f t="shared" si="15"/>
        <v>6.310740880979427E-3</v>
      </c>
      <c r="AO96" s="3"/>
      <c r="AP96">
        <v>0</v>
      </c>
      <c r="AQ96" t="s">
        <v>15528</v>
      </c>
      <c r="AR96" t="s">
        <v>1</v>
      </c>
      <c r="AS96" t="s">
        <v>15527</v>
      </c>
      <c r="AT96" s="2" t="s">
        <v>0</v>
      </c>
      <c r="AU96" s="1">
        <f t="shared" si="11"/>
        <v>3.2762659812677479</v>
      </c>
      <c r="AV96" s="1">
        <f t="shared" si="12"/>
        <v>2.5204968689335181</v>
      </c>
      <c r="AW96" s="1">
        <f t="shared" si="13"/>
        <v>1.7647277565992876</v>
      </c>
    </row>
    <row r="97" spans="1:49" x14ac:dyDescent="0.2">
      <c r="A97">
        <v>95</v>
      </c>
      <c r="B97" t="s">
        <v>15526</v>
      </c>
      <c r="F97" t="s">
        <v>15525</v>
      </c>
      <c r="G97" t="s">
        <v>6</v>
      </c>
      <c r="H97" t="s">
        <v>5</v>
      </c>
      <c r="I97" t="s">
        <v>15524</v>
      </c>
      <c r="J97" t="s">
        <v>15523</v>
      </c>
      <c r="K97" t="s">
        <v>15522</v>
      </c>
      <c r="L97" t="s">
        <v>15521</v>
      </c>
      <c r="M97" t="s">
        <v>15520</v>
      </c>
      <c r="N97">
        <v>2</v>
      </c>
      <c r="O97" t="s">
        <v>15519</v>
      </c>
      <c r="P97" t="s">
        <v>15518</v>
      </c>
      <c r="Q97" t="s">
        <v>15517</v>
      </c>
      <c r="R97" s="7">
        <v>38322</v>
      </c>
      <c r="S97" s="8">
        <f t="shared" si="8"/>
        <v>2004</v>
      </c>
      <c r="T97" s="8">
        <v>2004</v>
      </c>
      <c r="U97" s="8">
        <f t="shared" si="9"/>
        <v>18</v>
      </c>
      <c r="V97" s="7">
        <v>2004</v>
      </c>
      <c r="W97" t="s">
        <v>15516</v>
      </c>
      <c r="X97" s="2" t="s">
        <v>0</v>
      </c>
      <c r="Y97" s="6" t="e">
        <f t="shared" si="14"/>
        <v>#VALUE!</v>
      </c>
      <c r="AA97">
        <v>13175262</v>
      </c>
      <c r="AB97">
        <v>145456</v>
      </c>
      <c r="AD97" t="s">
        <v>2</v>
      </c>
      <c r="AE97">
        <v>19</v>
      </c>
      <c r="AF97">
        <v>3</v>
      </c>
      <c r="AH97" t="s">
        <v>15515</v>
      </c>
      <c r="AI97" t="s">
        <v>15514</v>
      </c>
      <c r="AJ97" t="s">
        <v>15513</v>
      </c>
      <c r="AK97" t="s">
        <v>15512</v>
      </c>
      <c r="AL97">
        <v>9</v>
      </c>
      <c r="AM97" s="5">
        <f t="shared" si="10"/>
        <v>0.5</v>
      </c>
      <c r="AN97" s="4">
        <f t="shared" si="15"/>
        <v>7.572889057175312E-4</v>
      </c>
      <c r="AO97" s="3"/>
      <c r="AP97">
        <v>0</v>
      </c>
      <c r="AR97" t="s">
        <v>1</v>
      </c>
      <c r="AT97" s="2" t="s">
        <v>0</v>
      </c>
      <c r="AU97" s="1" t="e">
        <f t="shared" si="11"/>
        <v>#VALUE!</v>
      </c>
      <c r="AV97" s="1" t="e">
        <f t="shared" si="12"/>
        <v>#VALUE!</v>
      </c>
      <c r="AW97" s="1" t="e">
        <f t="shared" si="13"/>
        <v>#VALUE!</v>
      </c>
    </row>
    <row r="98" spans="1:49" x14ac:dyDescent="0.2">
      <c r="A98">
        <v>96</v>
      </c>
      <c r="B98" t="s">
        <v>15511</v>
      </c>
      <c r="F98" t="s">
        <v>15510</v>
      </c>
      <c r="G98" t="s">
        <v>6</v>
      </c>
      <c r="H98" t="s">
        <v>5</v>
      </c>
      <c r="I98" t="s">
        <v>15509</v>
      </c>
      <c r="J98" t="s">
        <v>15508</v>
      </c>
      <c r="K98" t="s">
        <v>15507</v>
      </c>
      <c r="L98" t="s">
        <v>15506</v>
      </c>
      <c r="M98" t="s">
        <v>17</v>
      </c>
      <c r="N98">
        <v>5</v>
      </c>
      <c r="O98" t="s">
        <v>15505</v>
      </c>
      <c r="P98" t="s">
        <v>15504</v>
      </c>
      <c r="Q98" t="s">
        <v>15503</v>
      </c>
      <c r="R98" s="7">
        <v>38322</v>
      </c>
      <c r="S98" s="8">
        <f t="shared" si="8"/>
        <v>2004</v>
      </c>
      <c r="T98" s="8">
        <v>2004</v>
      </c>
      <c r="U98" s="8">
        <f t="shared" si="9"/>
        <v>18</v>
      </c>
      <c r="V98" s="7">
        <v>38322</v>
      </c>
      <c r="W98" t="s">
        <v>15502</v>
      </c>
      <c r="X98" s="2">
        <v>0.36399999999999999</v>
      </c>
      <c r="Y98" s="6">
        <f t="shared" si="14"/>
        <v>9.7167721096607148E-3</v>
      </c>
      <c r="AA98">
        <v>10462821</v>
      </c>
      <c r="AB98">
        <v>21100863705</v>
      </c>
      <c r="AC98">
        <v>21559902</v>
      </c>
      <c r="AD98" t="s">
        <v>2</v>
      </c>
      <c r="AE98">
        <v>50</v>
      </c>
      <c r="AF98">
        <v>4</v>
      </c>
      <c r="AH98" t="s">
        <v>15501</v>
      </c>
      <c r="AI98" t="s">
        <v>15500</v>
      </c>
      <c r="AK98" t="s">
        <v>15499</v>
      </c>
      <c r="AL98">
        <v>79</v>
      </c>
      <c r="AM98" s="5">
        <f t="shared" si="10"/>
        <v>4.3888888888888893</v>
      </c>
      <c r="AN98" s="4">
        <f t="shared" si="15"/>
        <v>6.6473137279649966E-3</v>
      </c>
      <c r="AO98" s="3"/>
      <c r="AP98">
        <v>0</v>
      </c>
      <c r="AR98" t="s">
        <v>1</v>
      </c>
      <c r="AS98" t="s">
        <v>15498</v>
      </c>
      <c r="AT98" s="2" t="s">
        <v>0</v>
      </c>
      <c r="AU98" s="1">
        <f t="shared" si="11"/>
        <v>0.87959345951519985</v>
      </c>
      <c r="AV98" s="1">
        <f t="shared" si="12"/>
        <v>0.81820429188128563</v>
      </c>
      <c r="AW98" s="1">
        <f t="shared" si="13"/>
        <v>0.75681512424737118</v>
      </c>
    </row>
    <row r="99" spans="1:49" x14ac:dyDescent="0.2">
      <c r="A99">
        <v>97</v>
      </c>
      <c r="B99" t="s">
        <v>15497</v>
      </c>
      <c r="C99" t="s">
        <v>15496</v>
      </c>
      <c r="F99" t="s">
        <v>15495</v>
      </c>
      <c r="G99" t="s">
        <v>6</v>
      </c>
      <c r="H99" t="s">
        <v>5</v>
      </c>
      <c r="I99" t="s">
        <v>15494</v>
      </c>
      <c r="J99">
        <v>60016418</v>
      </c>
      <c r="K99" t="s">
        <v>815</v>
      </c>
      <c r="L99" t="s">
        <v>814</v>
      </c>
      <c r="M99" t="s">
        <v>213</v>
      </c>
      <c r="N99">
        <v>4</v>
      </c>
      <c r="O99" t="s">
        <v>15493</v>
      </c>
      <c r="P99" t="s">
        <v>15492</v>
      </c>
      <c r="Q99" t="s">
        <v>15491</v>
      </c>
      <c r="R99" s="7">
        <v>38322</v>
      </c>
      <c r="S99" s="8">
        <f t="shared" si="8"/>
        <v>2004</v>
      </c>
      <c r="T99" s="8">
        <v>2004</v>
      </c>
      <c r="U99" s="8">
        <f t="shared" si="9"/>
        <v>18</v>
      </c>
      <c r="V99" s="7">
        <v>2004</v>
      </c>
      <c r="W99" t="s">
        <v>14756</v>
      </c>
      <c r="X99" s="2">
        <v>0.437</v>
      </c>
      <c r="Y99" s="6">
        <f t="shared" si="14"/>
        <v>1.1665465417367396E-2</v>
      </c>
      <c r="AA99">
        <v>10704698</v>
      </c>
      <c r="AB99">
        <v>5300152513</v>
      </c>
      <c r="AC99">
        <v>15598985</v>
      </c>
      <c r="AD99" t="s">
        <v>2</v>
      </c>
      <c r="AE99">
        <v>48</v>
      </c>
      <c r="AH99" t="s">
        <v>15490</v>
      </c>
      <c r="AI99" t="s">
        <v>15489</v>
      </c>
      <c r="AK99" t="s">
        <v>15488</v>
      </c>
      <c r="AL99">
        <v>10</v>
      </c>
      <c r="AM99" s="5">
        <f t="shared" si="10"/>
        <v>0.55555555555555558</v>
      </c>
      <c r="AN99" s="4">
        <f t="shared" si="15"/>
        <v>8.414321174639236E-4</v>
      </c>
      <c r="AO99" s="3"/>
      <c r="AP99">
        <v>1</v>
      </c>
      <c r="AR99" t="s">
        <v>1</v>
      </c>
      <c r="AT99" s="2" t="s">
        <v>0</v>
      </c>
      <c r="AU99" s="1">
        <f t="shared" si="11"/>
        <v>0.84182554273963539</v>
      </c>
      <c r="AV99" s="1">
        <f t="shared" si="12"/>
        <v>0.62534487674156591</v>
      </c>
      <c r="AW99" s="1">
        <f t="shared" si="13"/>
        <v>0.40886421074349655</v>
      </c>
    </row>
    <row r="100" spans="1:49" x14ac:dyDescent="0.2">
      <c r="A100">
        <v>98</v>
      </c>
      <c r="B100" t="s">
        <v>15487</v>
      </c>
      <c r="C100" t="s">
        <v>15486</v>
      </c>
      <c r="D100" t="s">
        <v>15485</v>
      </c>
      <c r="E100">
        <v>15288645</v>
      </c>
      <c r="F100" t="s">
        <v>15484</v>
      </c>
      <c r="G100" t="s">
        <v>6</v>
      </c>
      <c r="H100" t="s">
        <v>5</v>
      </c>
      <c r="I100" t="s">
        <v>15483</v>
      </c>
      <c r="J100" t="s">
        <v>15482</v>
      </c>
      <c r="K100" t="s">
        <v>15481</v>
      </c>
      <c r="L100" t="s">
        <v>15480</v>
      </c>
      <c r="M100" t="s">
        <v>15479</v>
      </c>
      <c r="N100">
        <v>9</v>
      </c>
      <c r="O100" t="s">
        <v>15478</v>
      </c>
      <c r="P100" t="s">
        <v>15477</v>
      </c>
      <c r="Q100" t="s">
        <v>15476</v>
      </c>
      <c r="R100" s="7">
        <v>38322</v>
      </c>
      <c r="S100" s="8">
        <f t="shared" si="8"/>
        <v>2004</v>
      </c>
      <c r="T100" s="8">
        <v>2004</v>
      </c>
      <c r="U100" s="8">
        <f t="shared" si="9"/>
        <v>18</v>
      </c>
      <c r="V100" s="7">
        <v>38322</v>
      </c>
      <c r="W100" t="s">
        <v>9062</v>
      </c>
      <c r="X100" s="2">
        <v>0.51100000000000001</v>
      </c>
      <c r="Y100" s="6">
        <f t="shared" si="14"/>
        <v>1.3640853153946772E-2</v>
      </c>
      <c r="AA100">
        <v>9684328</v>
      </c>
      <c r="AB100">
        <v>110086</v>
      </c>
      <c r="AD100" t="s">
        <v>2</v>
      </c>
      <c r="AE100">
        <v>35</v>
      </c>
      <c r="AF100">
        <v>8</v>
      </c>
      <c r="AH100" t="s">
        <v>15475</v>
      </c>
      <c r="AI100" t="s">
        <v>15474</v>
      </c>
      <c r="AJ100" t="s">
        <v>15473</v>
      </c>
      <c r="AK100" t="s">
        <v>15472</v>
      </c>
      <c r="AL100">
        <v>64</v>
      </c>
      <c r="AM100" s="5">
        <f t="shared" si="10"/>
        <v>3.5555555555555554</v>
      </c>
      <c r="AN100" s="4">
        <f t="shared" si="15"/>
        <v>5.3851655517691104E-3</v>
      </c>
      <c r="AO100" s="3"/>
      <c r="AP100">
        <v>0</v>
      </c>
      <c r="AQ100" t="s">
        <v>15471</v>
      </c>
      <c r="AR100" t="s">
        <v>1</v>
      </c>
      <c r="AS100" t="s">
        <v>15470</v>
      </c>
      <c r="AT100" s="2">
        <v>2.2509999999999999</v>
      </c>
      <c r="AU100" s="1">
        <f t="shared" si="11"/>
        <v>1.1164146873293475</v>
      </c>
      <c r="AV100" s="1">
        <f t="shared" si="12"/>
        <v>0.95130093528579396</v>
      </c>
      <c r="AW100" s="1">
        <f t="shared" si="13"/>
        <v>0.78618718324224079</v>
      </c>
    </row>
    <row r="101" spans="1:49" x14ac:dyDescent="0.2">
      <c r="A101">
        <v>99</v>
      </c>
      <c r="B101" t="s">
        <v>15469</v>
      </c>
      <c r="F101" t="s">
        <v>15468</v>
      </c>
      <c r="G101" t="s">
        <v>6</v>
      </c>
      <c r="H101" t="s">
        <v>5</v>
      </c>
      <c r="I101" t="s">
        <v>548</v>
      </c>
      <c r="J101">
        <v>60009455</v>
      </c>
      <c r="K101" t="s">
        <v>536</v>
      </c>
      <c r="L101" t="s">
        <v>535</v>
      </c>
      <c r="M101" t="s">
        <v>120</v>
      </c>
      <c r="N101">
        <v>3</v>
      </c>
      <c r="O101" t="s">
        <v>15467</v>
      </c>
      <c r="P101" t="s">
        <v>15466</v>
      </c>
      <c r="Q101" t="s">
        <v>532</v>
      </c>
      <c r="R101" s="7">
        <v>38322</v>
      </c>
      <c r="S101" s="8">
        <f t="shared" si="8"/>
        <v>2004</v>
      </c>
      <c r="T101" s="8">
        <v>2004</v>
      </c>
      <c r="U101" s="8">
        <f t="shared" si="9"/>
        <v>18</v>
      </c>
      <c r="V101" s="7">
        <v>2004</v>
      </c>
      <c r="W101" t="s">
        <v>15460</v>
      </c>
      <c r="X101" s="2" t="s">
        <v>0</v>
      </c>
      <c r="Y101" s="6" t="e">
        <f t="shared" si="14"/>
        <v>#VALUE!</v>
      </c>
      <c r="AA101">
        <v>15167399</v>
      </c>
      <c r="AB101">
        <v>4700152267</v>
      </c>
      <c r="AC101">
        <v>21791074</v>
      </c>
      <c r="AD101" t="s">
        <v>2</v>
      </c>
      <c r="AE101">
        <v>3</v>
      </c>
      <c r="AF101">
        <v>6</v>
      </c>
      <c r="AH101" t="s">
        <v>15465</v>
      </c>
      <c r="AI101" t="s">
        <v>15464</v>
      </c>
      <c r="AK101" t="s">
        <v>15463</v>
      </c>
      <c r="AL101">
        <v>2</v>
      </c>
      <c r="AM101" s="5">
        <f t="shared" si="10"/>
        <v>0.1111111111111111</v>
      </c>
      <c r="AN101" s="4">
        <f t="shared" si="15"/>
        <v>1.682864234927847E-4</v>
      </c>
      <c r="AO101" s="3"/>
      <c r="AP101">
        <v>0</v>
      </c>
      <c r="AR101" t="s">
        <v>1</v>
      </c>
      <c r="AT101" s="2" t="s">
        <v>0</v>
      </c>
      <c r="AU101" s="1" t="e">
        <f t="shared" si="11"/>
        <v>#VALUE!</v>
      </c>
      <c r="AV101" s="1" t="e">
        <f t="shared" si="12"/>
        <v>#VALUE!</v>
      </c>
      <c r="AW101" s="1" t="e">
        <f t="shared" si="13"/>
        <v>#VALUE!</v>
      </c>
    </row>
    <row r="102" spans="1:49" x14ac:dyDescent="0.2">
      <c r="A102">
        <v>100</v>
      </c>
      <c r="B102" t="s">
        <v>15462</v>
      </c>
      <c r="F102" t="s">
        <v>15461</v>
      </c>
      <c r="G102" t="s">
        <v>6</v>
      </c>
      <c r="H102" t="s">
        <v>5</v>
      </c>
      <c r="I102" t="s">
        <v>537</v>
      </c>
      <c r="J102">
        <v>60009455</v>
      </c>
      <c r="K102" t="s">
        <v>536</v>
      </c>
      <c r="L102" t="s">
        <v>535</v>
      </c>
      <c r="M102" t="s">
        <v>120</v>
      </c>
      <c r="N102">
        <v>3</v>
      </c>
      <c r="O102" t="s">
        <v>534</v>
      </c>
      <c r="P102" t="s">
        <v>533</v>
      </c>
      <c r="Q102" t="s">
        <v>532</v>
      </c>
      <c r="R102" s="7">
        <v>38322</v>
      </c>
      <c r="S102" s="8">
        <f t="shared" si="8"/>
        <v>2004</v>
      </c>
      <c r="T102" s="8">
        <v>2004</v>
      </c>
      <c r="U102" s="8">
        <f t="shared" si="9"/>
        <v>18</v>
      </c>
      <c r="V102" s="7">
        <v>2004</v>
      </c>
      <c r="W102" t="s">
        <v>15460</v>
      </c>
      <c r="X102" s="2" t="s">
        <v>0</v>
      </c>
      <c r="Y102" s="6" t="e">
        <f t="shared" si="14"/>
        <v>#VALUE!</v>
      </c>
      <c r="AA102">
        <v>15167399</v>
      </c>
      <c r="AB102">
        <v>4700152267</v>
      </c>
      <c r="AC102">
        <v>21791074</v>
      </c>
      <c r="AD102" t="s">
        <v>2</v>
      </c>
      <c r="AE102">
        <v>3</v>
      </c>
      <c r="AF102">
        <v>6</v>
      </c>
      <c r="AH102" t="s">
        <v>15459</v>
      </c>
      <c r="AI102" t="s">
        <v>15458</v>
      </c>
      <c r="AJ102" t="s">
        <v>531</v>
      </c>
      <c r="AK102" t="s">
        <v>15457</v>
      </c>
      <c r="AL102">
        <v>2</v>
      </c>
      <c r="AM102" s="5">
        <f t="shared" si="10"/>
        <v>0.1111111111111111</v>
      </c>
      <c r="AN102" s="4">
        <f t="shared" si="15"/>
        <v>1.682864234927847E-4</v>
      </c>
      <c r="AO102" s="3"/>
      <c r="AP102">
        <v>0</v>
      </c>
      <c r="AR102" t="s">
        <v>1</v>
      </c>
      <c r="AT102" s="2" t="s">
        <v>0</v>
      </c>
      <c r="AU102" s="1" t="e">
        <f t="shared" si="11"/>
        <v>#VALUE!</v>
      </c>
      <c r="AV102" s="1" t="e">
        <f t="shared" si="12"/>
        <v>#VALUE!</v>
      </c>
      <c r="AW102" s="1" t="e">
        <f t="shared" si="13"/>
        <v>#VALUE!</v>
      </c>
    </row>
    <row r="103" spans="1:49" x14ac:dyDescent="0.2">
      <c r="A103">
        <v>101</v>
      </c>
      <c r="B103" t="s">
        <v>15456</v>
      </c>
      <c r="C103" t="s">
        <v>15455</v>
      </c>
      <c r="F103" t="s">
        <v>15454</v>
      </c>
      <c r="G103" t="s">
        <v>6</v>
      </c>
      <c r="H103" t="s">
        <v>5</v>
      </c>
      <c r="I103" t="s">
        <v>15453</v>
      </c>
      <c r="J103">
        <v>60010491</v>
      </c>
      <c r="K103" t="s">
        <v>333</v>
      </c>
      <c r="L103" t="s">
        <v>332</v>
      </c>
      <c r="M103" t="s">
        <v>19</v>
      </c>
      <c r="N103">
        <v>4</v>
      </c>
      <c r="O103" t="s">
        <v>15452</v>
      </c>
      <c r="P103" t="s">
        <v>15451</v>
      </c>
      <c r="Q103" t="s">
        <v>1181</v>
      </c>
      <c r="R103" s="7">
        <v>38322</v>
      </c>
      <c r="S103" s="8">
        <f t="shared" si="8"/>
        <v>2004</v>
      </c>
      <c r="T103" s="8">
        <v>2004</v>
      </c>
      <c r="U103" s="8">
        <f t="shared" si="9"/>
        <v>18</v>
      </c>
      <c r="V103" s="7">
        <v>2004</v>
      </c>
      <c r="W103" t="s">
        <v>14756</v>
      </c>
      <c r="X103" s="2">
        <v>0.437</v>
      </c>
      <c r="Y103" s="6">
        <f t="shared" si="14"/>
        <v>1.1665465417367396E-2</v>
      </c>
      <c r="AA103">
        <v>10704698</v>
      </c>
      <c r="AB103">
        <v>5300152513</v>
      </c>
      <c r="AC103">
        <v>15598985</v>
      </c>
      <c r="AD103" t="s">
        <v>2</v>
      </c>
      <c r="AE103">
        <v>49</v>
      </c>
      <c r="AH103" t="s">
        <v>825</v>
      </c>
      <c r="AI103" t="s">
        <v>15450</v>
      </c>
      <c r="AK103" t="s">
        <v>15449</v>
      </c>
      <c r="AL103">
        <v>5</v>
      </c>
      <c r="AM103" s="5">
        <f t="shared" si="10"/>
        <v>0.27777777777777779</v>
      </c>
      <c r="AN103" s="4">
        <f t="shared" si="15"/>
        <v>4.207160587319618E-4</v>
      </c>
      <c r="AO103" s="3"/>
      <c r="AP103">
        <v>1</v>
      </c>
      <c r="AR103" t="s">
        <v>1</v>
      </c>
      <c r="AT103" s="2" t="s">
        <v>0</v>
      </c>
      <c r="AU103" s="1">
        <f t="shared" si="11"/>
        <v>0.8292040609776764</v>
      </c>
      <c r="AV103" s="1">
        <f t="shared" si="12"/>
        <v>0.6043090738049679</v>
      </c>
      <c r="AW103" s="1">
        <f t="shared" si="13"/>
        <v>0.37941408663225917</v>
      </c>
    </row>
    <row r="104" spans="1:49" x14ac:dyDescent="0.2">
      <c r="A104">
        <v>102</v>
      </c>
      <c r="B104" t="s">
        <v>15448</v>
      </c>
      <c r="C104" t="s">
        <v>15447</v>
      </c>
      <c r="F104" t="s">
        <v>15446</v>
      </c>
      <c r="G104" t="s">
        <v>6</v>
      </c>
      <c r="H104" t="s">
        <v>5</v>
      </c>
      <c r="I104" t="s">
        <v>511</v>
      </c>
      <c r="J104" t="s">
        <v>15445</v>
      </c>
      <c r="K104" t="s">
        <v>15444</v>
      </c>
      <c r="L104" t="s">
        <v>803</v>
      </c>
      <c r="M104" t="s">
        <v>793</v>
      </c>
      <c r="N104">
        <v>5</v>
      </c>
      <c r="O104" t="s">
        <v>15443</v>
      </c>
      <c r="P104" t="s">
        <v>15442</v>
      </c>
      <c r="Q104" t="s">
        <v>15441</v>
      </c>
      <c r="R104" s="7">
        <v>38322</v>
      </c>
      <c r="S104" s="8">
        <f t="shared" si="8"/>
        <v>2004</v>
      </c>
      <c r="T104" s="8">
        <v>2004</v>
      </c>
      <c r="U104" s="8">
        <f t="shared" si="9"/>
        <v>18</v>
      </c>
      <c r="V104" s="7">
        <v>2004</v>
      </c>
      <c r="W104" t="s">
        <v>14756</v>
      </c>
      <c r="X104" s="2">
        <v>0.437</v>
      </c>
      <c r="Y104" s="6">
        <f t="shared" si="14"/>
        <v>1.1665465417367396E-2</v>
      </c>
      <c r="AA104">
        <v>10704698</v>
      </c>
      <c r="AB104">
        <v>5300152513</v>
      </c>
      <c r="AC104">
        <v>15598985</v>
      </c>
      <c r="AD104" t="s">
        <v>2</v>
      </c>
      <c r="AE104">
        <v>45</v>
      </c>
      <c r="AH104" t="s">
        <v>15440</v>
      </c>
      <c r="AI104" t="s">
        <v>15439</v>
      </c>
      <c r="AK104" t="s">
        <v>15438</v>
      </c>
      <c r="AL104">
        <v>2</v>
      </c>
      <c r="AM104" s="5">
        <f t="shared" si="10"/>
        <v>0.1111111111111111</v>
      </c>
      <c r="AN104" s="4">
        <f t="shared" si="15"/>
        <v>1.682864234927847E-4</v>
      </c>
      <c r="AO104" s="3"/>
      <c r="AP104">
        <v>1</v>
      </c>
      <c r="AR104" t="s">
        <v>1</v>
      </c>
      <c r="AT104" s="2" t="s">
        <v>0</v>
      </c>
      <c r="AU104" s="1">
        <f t="shared" si="11"/>
        <v>0.82163117192050117</v>
      </c>
      <c r="AV104" s="1">
        <f t="shared" si="12"/>
        <v>0.59168759204300903</v>
      </c>
      <c r="AW104" s="1">
        <f t="shared" si="13"/>
        <v>0.36174401216551683</v>
      </c>
    </row>
    <row r="105" spans="1:49" x14ac:dyDescent="0.2">
      <c r="A105">
        <v>103</v>
      </c>
      <c r="B105" t="s">
        <v>15437</v>
      </c>
      <c r="C105" t="s">
        <v>15436</v>
      </c>
      <c r="F105" t="s">
        <v>15435</v>
      </c>
      <c r="G105" t="s">
        <v>6</v>
      </c>
      <c r="H105" t="s">
        <v>5</v>
      </c>
      <c r="I105" t="s">
        <v>254</v>
      </c>
      <c r="J105" t="s">
        <v>253</v>
      </c>
      <c r="K105" t="s">
        <v>252</v>
      </c>
      <c r="L105" t="s">
        <v>251</v>
      </c>
      <c r="M105" t="s">
        <v>250</v>
      </c>
      <c r="N105">
        <v>4</v>
      </c>
      <c r="O105" t="s">
        <v>15434</v>
      </c>
      <c r="P105" t="s">
        <v>15433</v>
      </c>
      <c r="Q105" t="s">
        <v>249</v>
      </c>
      <c r="R105" s="7">
        <v>38322</v>
      </c>
      <c r="S105" s="8">
        <f t="shared" si="8"/>
        <v>2004</v>
      </c>
      <c r="T105" s="8">
        <v>2004</v>
      </c>
      <c r="U105" s="8">
        <f t="shared" si="9"/>
        <v>18</v>
      </c>
      <c r="V105" s="7">
        <v>2004</v>
      </c>
      <c r="W105" t="s">
        <v>14756</v>
      </c>
      <c r="X105" s="2">
        <v>0.437</v>
      </c>
      <c r="Y105" s="6">
        <f t="shared" si="14"/>
        <v>1.1665465417367396E-2</v>
      </c>
      <c r="AA105">
        <v>10704698</v>
      </c>
      <c r="AB105">
        <v>5300152513</v>
      </c>
      <c r="AC105">
        <v>15598985</v>
      </c>
      <c r="AD105" t="s">
        <v>2</v>
      </c>
      <c r="AE105">
        <v>44</v>
      </c>
      <c r="AH105" t="s">
        <v>15432</v>
      </c>
      <c r="AI105" t="s">
        <v>15431</v>
      </c>
      <c r="AK105" t="s">
        <v>15430</v>
      </c>
      <c r="AL105">
        <v>5</v>
      </c>
      <c r="AM105" s="5">
        <f t="shared" si="10"/>
        <v>0.27777777777777779</v>
      </c>
      <c r="AN105" s="4">
        <f t="shared" si="15"/>
        <v>4.207160587319618E-4</v>
      </c>
      <c r="AO105" s="3"/>
      <c r="AP105">
        <v>1</v>
      </c>
      <c r="AR105" t="s">
        <v>1</v>
      </c>
      <c r="AT105" s="2" t="s">
        <v>0</v>
      </c>
      <c r="AU105" s="1">
        <f t="shared" si="11"/>
        <v>0.8292040609776764</v>
      </c>
      <c r="AV105" s="1">
        <f t="shared" si="12"/>
        <v>0.6043090738049679</v>
      </c>
      <c r="AW105" s="1">
        <f t="shared" si="13"/>
        <v>0.37941408663225917</v>
      </c>
    </row>
    <row r="106" spans="1:49" x14ac:dyDescent="0.2">
      <c r="A106">
        <v>104</v>
      </c>
      <c r="B106" t="s">
        <v>15429</v>
      </c>
      <c r="C106" t="s">
        <v>15428</v>
      </c>
      <c r="F106" t="s">
        <v>15427</v>
      </c>
      <c r="G106" t="s">
        <v>6</v>
      </c>
      <c r="H106" t="s">
        <v>5</v>
      </c>
      <c r="I106" t="s">
        <v>15426</v>
      </c>
      <c r="J106">
        <v>60025578</v>
      </c>
      <c r="K106" t="s">
        <v>414</v>
      </c>
      <c r="L106" t="s">
        <v>413</v>
      </c>
      <c r="M106" t="s">
        <v>166</v>
      </c>
      <c r="N106">
        <v>2</v>
      </c>
      <c r="O106" t="s">
        <v>15425</v>
      </c>
      <c r="P106" t="s">
        <v>15424</v>
      </c>
      <c r="Q106" t="s">
        <v>738</v>
      </c>
      <c r="R106" s="7">
        <v>38322</v>
      </c>
      <c r="S106" s="8">
        <f t="shared" si="8"/>
        <v>2004</v>
      </c>
      <c r="T106" s="8">
        <v>2004</v>
      </c>
      <c r="U106" s="8">
        <f t="shared" si="9"/>
        <v>18</v>
      </c>
      <c r="V106" s="7">
        <v>2004</v>
      </c>
      <c r="W106" t="s">
        <v>14756</v>
      </c>
      <c r="X106" s="2">
        <v>0.437</v>
      </c>
      <c r="Y106" s="6">
        <f t="shared" si="14"/>
        <v>1.1665465417367396E-2</v>
      </c>
      <c r="AA106">
        <v>10704698</v>
      </c>
      <c r="AB106">
        <v>5300152513</v>
      </c>
      <c r="AC106">
        <v>15598985</v>
      </c>
      <c r="AD106" t="s">
        <v>2</v>
      </c>
      <c r="AE106">
        <v>49</v>
      </c>
      <c r="AH106" t="s">
        <v>15423</v>
      </c>
      <c r="AI106" t="s">
        <v>15422</v>
      </c>
      <c r="AK106" t="s">
        <v>15421</v>
      </c>
      <c r="AL106">
        <v>8</v>
      </c>
      <c r="AM106" s="5">
        <f t="shared" si="10"/>
        <v>0.44444444444444442</v>
      </c>
      <c r="AN106" s="4">
        <f t="shared" si="15"/>
        <v>6.7314569397113879E-4</v>
      </c>
      <c r="AO106" s="3"/>
      <c r="AP106">
        <v>1</v>
      </c>
      <c r="AR106" t="s">
        <v>1</v>
      </c>
      <c r="AT106" s="2" t="s">
        <v>0</v>
      </c>
      <c r="AU106" s="1">
        <f t="shared" si="11"/>
        <v>0.83677695003485186</v>
      </c>
      <c r="AV106" s="1">
        <f t="shared" si="12"/>
        <v>0.61693055556692677</v>
      </c>
      <c r="AW106" s="1">
        <f t="shared" si="13"/>
        <v>0.39708416109900158</v>
      </c>
    </row>
    <row r="107" spans="1:49" x14ac:dyDescent="0.2">
      <c r="A107">
        <v>105</v>
      </c>
      <c r="B107" t="s">
        <v>15420</v>
      </c>
      <c r="C107" t="s">
        <v>15419</v>
      </c>
      <c r="F107" t="s">
        <v>15418</v>
      </c>
      <c r="G107" t="s">
        <v>6</v>
      </c>
      <c r="H107" t="s">
        <v>5</v>
      </c>
      <c r="I107" t="s">
        <v>15417</v>
      </c>
      <c r="J107">
        <v>60012005</v>
      </c>
      <c r="K107" t="s">
        <v>15147</v>
      </c>
      <c r="L107" t="s">
        <v>15146</v>
      </c>
      <c r="M107" t="s">
        <v>15145</v>
      </c>
      <c r="N107">
        <v>3</v>
      </c>
      <c r="O107" t="s">
        <v>15416</v>
      </c>
      <c r="P107" t="s">
        <v>15415</v>
      </c>
      <c r="Q107" t="s">
        <v>15142</v>
      </c>
      <c r="R107" s="7">
        <v>38322</v>
      </c>
      <c r="S107" s="8">
        <f t="shared" si="8"/>
        <v>2004</v>
      </c>
      <c r="T107" s="8">
        <v>2004</v>
      </c>
      <c r="U107" s="8">
        <f t="shared" si="9"/>
        <v>18</v>
      </c>
      <c r="V107" s="7">
        <v>2004</v>
      </c>
      <c r="W107" t="s">
        <v>14756</v>
      </c>
      <c r="X107" s="2">
        <v>0.437</v>
      </c>
      <c r="Y107" s="6">
        <f t="shared" si="14"/>
        <v>1.1665465417367396E-2</v>
      </c>
      <c r="AA107">
        <v>10704698</v>
      </c>
      <c r="AB107">
        <v>5300152513</v>
      </c>
      <c r="AC107">
        <v>15598985</v>
      </c>
      <c r="AD107" t="s">
        <v>2</v>
      </c>
      <c r="AE107">
        <v>49</v>
      </c>
      <c r="AH107" t="s">
        <v>15414</v>
      </c>
      <c r="AI107" t="s">
        <v>15413</v>
      </c>
      <c r="AK107" t="s">
        <v>15412</v>
      </c>
      <c r="AL107">
        <v>27</v>
      </c>
      <c r="AM107" s="5">
        <f t="shared" si="10"/>
        <v>1.5</v>
      </c>
      <c r="AN107" s="4">
        <f t="shared" si="15"/>
        <v>2.2718667171525938E-3</v>
      </c>
      <c r="AO107" s="3"/>
      <c r="AP107">
        <v>1</v>
      </c>
      <c r="AR107" t="s">
        <v>1</v>
      </c>
      <c r="AT107" s="2" t="s">
        <v>0</v>
      </c>
      <c r="AU107" s="1">
        <f t="shared" si="11"/>
        <v>0.88473858073029543</v>
      </c>
      <c r="AV107" s="1">
        <f t="shared" si="12"/>
        <v>0.69686660672599943</v>
      </c>
      <c r="AW107" s="1">
        <f t="shared" si="13"/>
        <v>0.50899463272170342</v>
      </c>
    </row>
    <row r="108" spans="1:49" x14ac:dyDescent="0.2">
      <c r="A108">
        <v>106</v>
      </c>
      <c r="B108" t="s">
        <v>15411</v>
      </c>
      <c r="C108" t="s">
        <v>15410</v>
      </c>
      <c r="F108" t="s">
        <v>15409</v>
      </c>
      <c r="G108" t="s">
        <v>6</v>
      </c>
      <c r="H108" t="s">
        <v>5</v>
      </c>
      <c r="I108" t="s">
        <v>466</v>
      </c>
      <c r="J108" t="s">
        <v>15408</v>
      </c>
      <c r="K108" t="s">
        <v>15407</v>
      </c>
      <c r="L108" t="s">
        <v>15406</v>
      </c>
      <c r="M108" t="s">
        <v>748</v>
      </c>
      <c r="N108">
        <v>3</v>
      </c>
      <c r="O108" t="s">
        <v>15405</v>
      </c>
      <c r="P108" t="s">
        <v>15404</v>
      </c>
      <c r="Q108" t="s">
        <v>15403</v>
      </c>
      <c r="R108" s="7">
        <v>38322</v>
      </c>
      <c r="S108" s="8">
        <f t="shared" si="8"/>
        <v>2004</v>
      </c>
      <c r="T108" s="8">
        <v>2004</v>
      </c>
      <c r="U108" s="8">
        <f t="shared" si="9"/>
        <v>18</v>
      </c>
      <c r="V108" s="7">
        <v>2004</v>
      </c>
      <c r="W108" t="s">
        <v>14756</v>
      </c>
      <c r="X108" s="2">
        <v>0.437</v>
      </c>
      <c r="Y108" s="6">
        <f t="shared" si="14"/>
        <v>1.1665465417367396E-2</v>
      </c>
      <c r="AA108">
        <v>10704698</v>
      </c>
      <c r="AB108">
        <v>5300152513</v>
      </c>
      <c r="AC108">
        <v>15598985</v>
      </c>
      <c r="AD108" t="s">
        <v>2</v>
      </c>
      <c r="AE108">
        <v>47</v>
      </c>
      <c r="AH108" t="s">
        <v>15402</v>
      </c>
      <c r="AI108" t="s">
        <v>15401</v>
      </c>
      <c r="AK108" t="s">
        <v>15400</v>
      </c>
      <c r="AL108">
        <v>14</v>
      </c>
      <c r="AM108" s="5">
        <f t="shared" si="10"/>
        <v>0.77777777777777779</v>
      </c>
      <c r="AN108" s="4">
        <f t="shared" si="15"/>
        <v>1.178004964449493E-3</v>
      </c>
      <c r="AO108" s="3"/>
      <c r="AP108">
        <v>1</v>
      </c>
      <c r="AR108" t="s">
        <v>1</v>
      </c>
      <c r="AT108" s="2" t="s">
        <v>0</v>
      </c>
      <c r="AU108" s="1">
        <f t="shared" si="11"/>
        <v>0.85192272814920245</v>
      </c>
      <c r="AV108" s="1">
        <f t="shared" si="12"/>
        <v>0.64217351909084441</v>
      </c>
      <c r="AW108" s="1">
        <f t="shared" si="13"/>
        <v>0.43242431003248638</v>
      </c>
    </row>
    <row r="109" spans="1:49" x14ac:dyDescent="0.2">
      <c r="A109">
        <v>107</v>
      </c>
      <c r="B109" t="s">
        <v>15399</v>
      </c>
      <c r="C109" t="s">
        <v>15398</v>
      </c>
      <c r="F109" t="s">
        <v>15397</v>
      </c>
      <c r="G109" t="s">
        <v>6</v>
      </c>
      <c r="H109" t="s">
        <v>5</v>
      </c>
      <c r="I109" t="s">
        <v>15396</v>
      </c>
      <c r="J109">
        <v>60014264</v>
      </c>
      <c r="K109" t="s">
        <v>4700</v>
      </c>
      <c r="L109" t="s">
        <v>4699</v>
      </c>
      <c r="M109" t="s">
        <v>83</v>
      </c>
      <c r="N109">
        <v>2</v>
      </c>
      <c r="O109" t="s">
        <v>15395</v>
      </c>
      <c r="P109" t="s">
        <v>15394</v>
      </c>
      <c r="Q109" t="s">
        <v>4696</v>
      </c>
      <c r="R109" s="7">
        <v>38322</v>
      </c>
      <c r="S109" s="8">
        <f t="shared" si="8"/>
        <v>2004</v>
      </c>
      <c r="T109" s="8">
        <v>2004</v>
      </c>
      <c r="U109" s="8">
        <f t="shared" si="9"/>
        <v>18</v>
      </c>
      <c r="V109" s="7">
        <v>2004</v>
      </c>
      <c r="W109" t="s">
        <v>15373</v>
      </c>
      <c r="X109" s="2">
        <v>0.21099999999999999</v>
      </c>
      <c r="Y109" s="6">
        <f t="shared" si="14"/>
        <v>5.6325244921384904E-3</v>
      </c>
      <c r="AA109">
        <v>16849965</v>
      </c>
      <c r="AB109">
        <v>4800152315</v>
      </c>
      <c r="AC109">
        <v>16849973</v>
      </c>
      <c r="AD109" t="s">
        <v>2</v>
      </c>
      <c r="AE109">
        <v>2</v>
      </c>
      <c r="AH109" t="s">
        <v>15393</v>
      </c>
      <c r="AI109" t="s">
        <v>15392</v>
      </c>
      <c r="AK109" t="s">
        <v>15391</v>
      </c>
      <c r="AL109">
        <v>3</v>
      </c>
      <c r="AM109" s="5">
        <f t="shared" si="10"/>
        <v>0.16666666666666666</v>
      </c>
      <c r="AN109" s="4">
        <f t="shared" si="15"/>
        <v>2.5242963523917705E-4</v>
      </c>
      <c r="AO109" s="3"/>
      <c r="AP109">
        <v>1</v>
      </c>
      <c r="AR109" t="s">
        <v>1</v>
      </c>
      <c r="AT109" s="2" t="s">
        <v>0</v>
      </c>
      <c r="AU109" s="1">
        <f t="shared" si="11"/>
        <v>0.4018496035068696</v>
      </c>
      <c r="AV109" s="1">
        <f t="shared" si="12"/>
        <v>0.29424770636888337</v>
      </c>
      <c r="AW109" s="1">
        <f t="shared" si="13"/>
        <v>0.1866458092308971</v>
      </c>
    </row>
    <row r="110" spans="1:49" x14ac:dyDescent="0.2">
      <c r="A110">
        <v>108</v>
      </c>
      <c r="B110" t="s">
        <v>15390</v>
      </c>
      <c r="C110" t="s">
        <v>15389</v>
      </c>
      <c r="F110" t="s">
        <v>15388</v>
      </c>
      <c r="G110" t="s">
        <v>6</v>
      </c>
      <c r="H110" t="s">
        <v>5</v>
      </c>
      <c r="I110" t="s">
        <v>15387</v>
      </c>
      <c r="J110" t="s">
        <v>405</v>
      </c>
      <c r="K110" t="s">
        <v>404</v>
      </c>
      <c r="L110" t="s">
        <v>403</v>
      </c>
      <c r="M110" t="s">
        <v>402</v>
      </c>
      <c r="N110">
        <v>3</v>
      </c>
      <c r="O110" t="s">
        <v>15386</v>
      </c>
      <c r="P110" t="s">
        <v>15385</v>
      </c>
      <c r="Q110" t="s">
        <v>15384</v>
      </c>
      <c r="R110" s="7">
        <v>38322</v>
      </c>
      <c r="S110" s="8">
        <f t="shared" si="8"/>
        <v>2004</v>
      </c>
      <c r="T110" s="8">
        <v>2004</v>
      </c>
      <c r="U110" s="8">
        <f t="shared" si="9"/>
        <v>18</v>
      </c>
      <c r="V110" s="7">
        <v>2004</v>
      </c>
      <c r="W110" t="s">
        <v>14756</v>
      </c>
      <c r="X110" s="2">
        <v>0.437</v>
      </c>
      <c r="Y110" s="6">
        <f t="shared" si="14"/>
        <v>1.1665465417367396E-2</v>
      </c>
      <c r="AA110">
        <v>10704698</v>
      </c>
      <c r="AB110">
        <v>5300152513</v>
      </c>
      <c r="AC110">
        <v>15598985</v>
      </c>
      <c r="AD110" t="s">
        <v>2</v>
      </c>
      <c r="AE110">
        <v>47</v>
      </c>
      <c r="AH110" t="s">
        <v>15383</v>
      </c>
      <c r="AI110" t="s">
        <v>15382</v>
      </c>
      <c r="AK110" t="s">
        <v>15381</v>
      </c>
      <c r="AL110">
        <v>29</v>
      </c>
      <c r="AM110" s="5">
        <f t="shared" si="10"/>
        <v>1.6111111111111112</v>
      </c>
      <c r="AN110" s="4">
        <f t="shared" si="15"/>
        <v>2.4401531406453786E-3</v>
      </c>
      <c r="AO110" s="3"/>
      <c r="AP110">
        <v>1</v>
      </c>
      <c r="AR110" t="s">
        <v>1</v>
      </c>
      <c r="AT110" s="2" t="s">
        <v>0</v>
      </c>
      <c r="AU110" s="1">
        <f t="shared" si="11"/>
        <v>0.88978717343507907</v>
      </c>
      <c r="AV110" s="1">
        <f t="shared" si="12"/>
        <v>0.70528092790063879</v>
      </c>
      <c r="AW110" s="1">
        <f t="shared" si="13"/>
        <v>0.52077468236619828</v>
      </c>
    </row>
    <row r="111" spans="1:49" x14ac:dyDescent="0.2">
      <c r="A111">
        <v>109</v>
      </c>
      <c r="B111" t="s">
        <v>15380</v>
      </c>
      <c r="C111" t="s">
        <v>15379</v>
      </c>
      <c r="F111" t="s">
        <v>15378</v>
      </c>
      <c r="G111" t="s">
        <v>6</v>
      </c>
      <c r="H111" t="s">
        <v>5</v>
      </c>
      <c r="I111" t="s">
        <v>15377</v>
      </c>
      <c r="J111">
        <v>60026638</v>
      </c>
      <c r="K111" t="s">
        <v>555</v>
      </c>
      <c r="L111" t="s">
        <v>433</v>
      </c>
      <c r="M111" t="s">
        <v>432</v>
      </c>
      <c r="N111">
        <v>4</v>
      </c>
      <c r="O111" t="s">
        <v>15376</v>
      </c>
      <c r="P111" t="s">
        <v>15375</v>
      </c>
      <c r="Q111" t="s">
        <v>15374</v>
      </c>
      <c r="R111" s="7">
        <v>38322</v>
      </c>
      <c r="S111" s="8">
        <f t="shared" si="8"/>
        <v>2004</v>
      </c>
      <c r="T111" s="8">
        <v>2004</v>
      </c>
      <c r="U111" s="8">
        <f t="shared" si="9"/>
        <v>18</v>
      </c>
      <c r="V111" s="7">
        <v>2004</v>
      </c>
      <c r="W111" t="s">
        <v>15373</v>
      </c>
      <c r="X111" s="2">
        <v>0.21099999999999999</v>
      </c>
      <c r="Y111" s="6">
        <f t="shared" si="14"/>
        <v>5.6325244921384904E-3</v>
      </c>
      <c r="AA111">
        <v>16849965</v>
      </c>
      <c r="AB111">
        <v>4800152315</v>
      </c>
      <c r="AC111">
        <v>16849973</v>
      </c>
      <c r="AD111" t="s">
        <v>2</v>
      </c>
      <c r="AE111">
        <v>2</v>
      </c>
      <c r="AH111" t="s">
        <v>15372</v>
      </c>
      <c r="AI111" t="s">
        <v>15371</v>
      </c>
      <c r="AK111" t="s">
        <v>15370</v>
      </c>
      <c r="AL111">
        <v>1</v>
      </c>
      <c r="AM111" s="5">
        <f t="shared" si="10"/>
        <v>5.5555555555555552E-2</v>
      </c>
      <c r="AN111" s="4">
        <f t="shared" si="15"/>
        <v>8.4143211746392349E-5</v>
      </c>
      <c r="AO111" s="3"/>
      <c r="AP111">
        <v>1</v>
      </c>
      <c r="AR111" t="s">
        <v>1</v>
      </c>
      <c r="AT111" s="2" t="s">
        <v>0</v>
      </c>
      <c r="AU111" s="1">
        <f t="shared" si="11"/>
        <v>0.39680101080208607</v>
      </c>
      <c r="AV111" s="1">
        <f t="shared" si="12"/>
        <v>0.28583338519424412</v>
      </c>
      <c r="AW111" s="1">
        <f t="shared" si="13"/>
        <v>0.17486575958640219</v>
      </c>
    </row>
    <row r="112" spans="1:49" x14ac:dyDescent="0.2">
      <c r="A112">
        <v>110</v>
      </c>
      <c r="B112" t="s">
        <v>15369</v>
      </c>
      <c r="C112" t="s">
        <v>15368</v>
      </c>
      <c r="F112" t="s">
        <v>15367</v>
      </c>
      <c r="G112" t="s">
        <v>6</v>
      </c>
      <c r="H112" t="s">
        <v>5</v>
      </c>
      <c r="I112" t="s">
        <v>603</v>
      </c>
      <c r="J112">
        <v>60025578</v>
      </c>
      <c r="K112" t="s">
        <v>414</v>
      </c>
      <c r="L112" t="s">
        <v>413</v>
      </c>
      <c r="M112" t="s">
        <v>166</v>
      </c>
      <c r="N112">
        <v>2</v>
      </c>
      <c r="O112" t="s">
        <v>4116</v>
      </c>
      <c r="P112" t="s">
        <v>4115</v>
      </c>
      <c r="Q112" t="s">
        <v>738</v>
      </c>
      <c r="R112" s="7">
        <v>38322</v>
      </c>
      <c r="S112" s="8">
        <f t="shared" si="8"/>
        <v>2004</v>
      </c>
      <c r="T112" s="8">
        <v>2004</v>
      </c>
      <c r="U112" s="8">
        <f t="shared" si="9"/>
        <v>18</v>
      </c>
      <c r="V112" s="7">
        <v>2004</v>
      </c>
      <c r="W112" t="s">
        <v>14756</v>
      </c>
      <c r="X112" s="2">
        <v>0.437</v>
      </c>
      <c r="Y112" s="6">
        <f t="shared" si="14"/>
        <v>1.1665465417367396E-2</v>
      </c>
      <c r="AA112">
        <v>10704698</v>
      </c>
      <c r="AB112">
        <v>5300152513</v>
      </c>
      <c r="AC112">
        <v>15598985</v>
      </c>
      <c r="AD112" t="s">
        <v>2</v>
      </c>
      <c r="AE112">
        <v>46</v>
      </c>
      <c r="AH112" t="s">
        <v>15366</v>
      </c>
      <c r="AI112" t="s">
        <v>15365</v>
      </c>
      <c r="AK112" t="s">
        <v>15364</v>
      </c>
      <c r="AL112">
        <v>19</v>
      </c>
      <c r="AM112" s="5">
        <f t="shared" si="10"/>
        <v>1.0555555555555556</v>
      </c>
      <c r="AN112" s="4">
        <f t="shared" si="15"/>
        <v>1.5987210231814548E-3</v>
      </c>
      <c r="AO112" s="3"/>
      <c r="AP112">
        <v>1</v>
      </c>
      <c r="AR112" t="s">
        <v>1</v>
      </c>
      <c r="AT112" s="2" t="s">
        <v>0</v>
      </c>
      <c r="AU112" s="1">
        <f t="shared" si="11"/>
        <v>0.86454420991116132</v>
      </c>
      <c r="AV112" s="1">
        <f t="shared" si="12"/>
        <v>0.66320932202744254</v>
      </c>
      <c r="AW112" s="1">
        <f t="shared" si="13"/>
        <v>0.4618744341437237</v>
      </c>
    </row>
    <row r="113" spans="1:49" x14ac:dyDescent="0.2">
      <c r="A113">
        <v>111</v>
      </c>
      <c r="B113" t="s">
        <v>15363</v>
      </c>
      <c r="C113" t="s">
        <v>15362</v>
      </c>
      <c r="F113" t="s">
        <v>15361</v>
      </c>
      <c r="G113" t="s">
        <v>6</v>
      </c>
      <c r="H113" t="s">
        <v>5</v>
      </c>
      <c r="I113" t="s">
        <v>15360</v>
      </c>
      <c r="J113">
        <v>60025578</v>
      </c>
      <c r="K113" t="s">
        <v>414</v>
      </c>
      <c r="L113" t="s">
        <v>413</v>
      </c>
      <c r="M113" t="s">
        <v>166</v>
      </c>
      <c r="N113">
        <v>3</v>
      </c>
      <c r="O113" t="s">
        <v>15359</v>
      </c>
      <c r="P113" t="s">
        <v>15358</v>
      </c>
      <c r="Q113" t="s">
        <v>1162</v>
      </c>
      <c r="R113" s="7">
        <v>38322</v>
      </c>
      <c r="S113" s="8">
        <f t="shared" si="8"/>
        <v>2004</v>
      </c>
      <c r="T113" s="8">
        <v>2004</v>
      </c>
      <c r="U113" s="8">
        <f t="shared" si="9"/>
        <v>18</v>
      </c>
      <c r="V113" s="7">
        <v>2004</v>
      </c>
      <c r="W113" t="s">
        <v>14756</v>
      </c>
      <c r="X113" s="2">
        <v>0.437</v>
      </c>
      <c r="Y113" s="6">
        <f t="shared" si="14"/>
        <v>1.1665465417367396E-2</v>
      </c>
      <c r="AA113">
        <v>10704698</v>
      </c>
      <c r="AB113">
        <v>5300152513</v>
      </c>
      <c r="AC113">
        <v>15598985</v>
      </c>
      <c r="AD113" t="s">
        <v>2</v>
      </c>
      <c r="AE113">
        <v>49</v>
      </c>
      <c r="AH113" t="s">
        <v>15357</v>
      </c>
      <c r="AI113" t="s">
        <v>15356</v>
      </c>
      <c r="AK113" t="s">
        <v>15355</v>
      </c>
      <c r="AL113">
        <v>10</v>
      </c>
      <c r="AM113" s="5">
        <f t="shared" si="10"/>
        <v>0.55555555555555558</v>
      </c>
      <c r="AN113" s="4">
        <f t="shared" si="15"/>
        <v>8.414321174639236E-4</v>
      </c>
      <c r="AO113" s="3"/>
      <c r="AP113">
        <v>1</v>
      </c>
      <c r="AR113" t="s">
        <v>1</v>
      </c>
      <c r="AT113" s="2" t="s">
        <v>0</v>
      </c>
      <c r="AU113" s="1">
        <f t="shared" si="11"/>
        <v>0.84182554273963539</v>
      </c>
      <c r="AV113" s="1">
        <f t="shared" si="12"/>
        <v>0.62534487674156591</v>
      </c>
      <c r="AW113" s="1">
        <f t="shared" si="13"/>
        <v>0.40886421074349655</v>
      </c>
    </row>
    <row r="114" spans="1:49" x14ac:dyDescent="0.2">
      <c r="A114">
        <v>112</v>
      </c>
      <c r="B114" t="s">
        <v>15354</v>
      </c>
      <c r="C114" t="s">
        <v>15353</v>
      </c>
      <c r="F114" t="s">
        <v>15352</v>
      </c>
      <c r="G114" t="s">
        <v>6</v>
      </c>
      <c r="H114" t="s">
        <v>5</v>
      </c>
      <c r="I114" t="s">
        <v>15351</v>
      </c>
      <c r="J114" t="s">
        <v>15350</v>
      </c>
      <c r="K114" t="s">
        <v>15349</v>
      </c>
      <c r="L114" t="s">
        <v>15348</v>
      </c>
      <c r="M114" t="s">
        <v>103</v>
      </c>
      <c r="N114">
        <v>5</v>
      </c>
      <c r="O114" t="s">
        <v>15347</v>
      </c>
      <c r="P114" t="s">
        <v>15346</v>
      </c>
      <c r="Q114" t="s">
        <v>15345</v>
      </c>
      <c r="R114" s="7">
        <v>38322</v>
      </c>
      <c r="S114" s="8">
        <f t="shared" si="8"/>
        <v>2004</v>
      </c>
      <c r="T114" s="8">
        <v>2004</v>
      </c>
      <c r="U114" s="8">
        <f t="shared" si="9"/>
        <v>18</v>
      </c>
      <c r="V114" s="7">
        <v>2004</v>
      </c>
      <c r="W114" t="s">
        <v>15344</v>
      </c>
      <c r="X114" s="2" t="s">
        <v>0</v>
      </c>
      <c r="Y114" s="6" t="e">
        <f t="shared" si="14"/>
        <v>#VALUE!</v>
      </c>
      <c r="AA114">
        <v>16721799</v>
      </c>
      <c r="AB114">
        <v>3900148602</v>
      </c>
      <c r="AD114" t="s">
        <v>2</v>
      </c>
      <c r="AE114">
        <v>47</v>
      </c>
      <c r="AF114">
        <v>3</v>
      </c>
      <c r="AH114" t="s">
        <v>15343</v>
      </c>
      <c r="AI114" t="s">
        <v>15342</v>
      </c>
      <c r="AJ114" t="s">
        <v>15341</v>
      </c>
      <c r="AK114" t="s">
        <v>15340</v>
      </c>
      <c r="AL114">
        <v>9</v>
      </c>
      <c r="AM114" s="5">
        <f t="shared" si="10"/>
        <v>0.5</v>
      </c>
      <c r="AN114" s="4">
        <f t="shared" si="15"/>
        <v>7.572889057175312E-4</v>
      </c>
      <c r="AO114" s="3"/>
      <c r="AP114">
        <v>0</v>
      </c>
      <c r="AR114" t="s">
        <v>15339</v>
      </c>
      <c r="AT114" s="2" t="s">
        <v>0</v>
      </c>
      <c r="AU114" s="1" t="e">
        <f t="shared" si="11"/>
        <v>#VALUE!</v>
      </c>
      <c r="AV114" s="1" t="e">
        <f t="shared" si="12"/>
        <v>#VALUE!</v>
      </c>
      <c r="AW114" s="1" t="e">
        <f t="shared" si="13"/>
        <v>#VALUE!</v>
      </c>
    </row>
    <row r="115" spans="1:49" x14ac:dyDescent="0.2">
      <c r="A115">
        <v>113</v>
      </c>
      <c r="B115" t="s">
        <v>15338</v>
      </c>
      <c r="F115" t="s">
        <v>15337</v>
      </c>
      <c r="G115" t="s">
        <v>6</v>
      </c>
      <c r="H115" t="s">
        <v>5</v>
      </c>
      <c r="I115" t="s">
        <v>15336</v>
      </c>
      <c r="J115">
        <v>60007457</v>
      </c>
      <c r="K115" t="s">
        <v>579</v>
      </c>
      <c r="L115" t="s">
        <v>578</v>
      </c>
      <c r="M115" t="s">
        <v>321</v>
      </c>
      <c r="N115">
        <v>2</v>
      </c>
      <c r="O115" t="s">
        <v>15335</v>
      </c>
      <c r="P115" t="s">
        <v>15334</v>
      </c>
      <c r="Q115" t="s">
        <v>1192</v>
      </c>
      <c r="R115" s="7">
        <v>38322</v>
      </c>
      <c r="S115" s="8">
        <f t="shared" si="8"/>
        <v>2004</v>
      </c>
      <c r="T115" s="8">
        <v>2004</v>
      </c>
      <c r="U115" s="8">
        <f t="shared" si="9"/>
        <v>18</v>
      </c>
      <c r="V115" s="7">
        <v>2004</v>
      </c>
      <c r="W115" t="s">
        <v>15269</v>
      </c>
      <c r="X115" s="2" t="s">
        <v>0</v>
      </c>
      <c r="Y115" s="6" t="e">
        <f t="shared" si="14"/>
        <v>#VALUE!</v>
      </c>
      <c r="AA115">
        <v>63509</v>
      </c>
      <c r="AB115">
        <v>14860</v>
      </c>
      <c r="AC115">
        <v>15556654</v>
      </c>
      <c r="AD115" t="s">
        <v>2</v>
      </c>
      <c r="AE115">
        <v>49</v>
      </c>
      <c r="AF115">
        <v>4</v>
      </c>
      <c r="AH115" t="s">
        <v>15333</v>
      </c>
      <c r="AI115" t="s">
        <v>15332</v>
      </c>
      <c r="AJ115" t="s">
        <v>15331</v>
      </c>
      <c r="AK115" t="s">
        <v>15330</v>
      </c>
      <c r="AL115">
        <v>0</v>
      </c>
      <c r="AM115" s="5">
        <f t="shared" si="10"/>
        <v>0</v>
      </c>
      <c r="AN115" s="4">
        <f t="shared" si="15"/>
        <v>0</v>
      </c>
      <c r="AO115" s="3"/>
      <c r="AP115">
        <v>0</v>
      </c>
      <c r="AR115" t="s">
        <v>1</v>
      </c>
      <c r="AT115" s="2" t="s">
        <v>0</v>
      </c>
      <c r="AU115" s="1" t="e">
        <f t="shared" si="11"/>
        <v>#VALUE!</v>
      </c>
      <c r="AV115" s="1" t="e">
        <f t="shared" si="12"/>
        <v>#VALUE!</v>
      </c>
      <c r="AW115" s="1" t="e">
        <f t="shared" si="13"/>
        <v>#VALUE!</v>
      </c>
    </row>
    <row r="116" spans="1:49" x14ac:dyDescent="0.2">
      <c r="A116">
        <v>114</v>
      </c>
      <c r="B116" t="s">
        <v>15329</v>
      </c>
      <c r="F116" t="s">
        <v>15328</v>
      </c>
      <c r="G116" t="s">
        <v>6</v>
      </c>
      <c r="H116" t="s">
        <v>5</v>
      </c>
      <c r="I116" t="s">
        <v>11070</v>
      </c>
      <c r="J116">
        <v>60096201</v>
      </c>
      <c r="K116" t="s">
        <v>11069</v>
      </c>
      <c r="L116" t="s">
        <v>578</v>
      </c>
      <c r="M116" t="s">
        <v>321</v>
      </c>
      <c r="N116">
        <v>1</v>
      </c>
      <c r="O116" t="s">
        <v>11068</v>
      </c>
      <c r="P116">
        <v>7004405778</v>
      </c>
      <c r="Q116">
        <v>60096201</v>
      </c>
      <c r="R116" s="7">
        <v>38322</v>
      </c>
      <c r="S116" s="8">
        <f t="shared" si="8"/>
        <v>2004</v>
      </c>
      <c r="T116" s="8">
        <v>2004</v>
      </c>
      <c r="U116" s="8">
        <f t="shared" si="9"/>
        <v>18</v>
      </c>
      <c r="V116" s="7">
        <v>2004</v>
      </c>
      <c r="W116" t="s">
        <v>15269</v>
      </c>
      <c r="X116" s="2" t="s">
        <v>0</v>
      </c>
      <c r="Y116" s="6" t="e">
        <f t="shared" si="14"/>
        <v>#VALUE!</v>
      </c>
      <c r="AA116">
        <v>63509</v>
      </c>
      <c r="AB116">
        <v>14860</v>
      </c>
      <c r="AC116">
        <v>15556654</v>
      </c>
      <c r="AD116" t="s">
        <v>2</v>
      </c>
      <c r="AE116">
        <v>49</v>
      </c>
      <c r="AF116">
        <v>2</v>
      </c>
      <c r="AH116" t="s">
        <v>15327</v>
      </c>
      <c r="AI116" t="s">
        <v>15326</v>
      </c>
      <c r="AJ116" t="s">
        <v>15325</v>
      </c>
      <c r="AK116" t="s">
        <v>15324</v>
      </c>
      <c r="AL116">
        <v>2</v>
      </c>
      <c r="AM116" s="5">
        <f t="shared" si="10"/>
        <v>0.1111111111111111</v>
      </c>
      <c r="AN116" s="4">
        <f t="shared" si="15"/>
        <v>1.682864234927847E-4</v>
      </c>
      <c r="AO116" s="3"/>
      <c r="AP116">
        <v>0</v>
      </c>
      <c r="AR116" t="s">
        <v>1</v>
      </c>
      <c r="AT116" s="2" t="s">
        <v>0</v>
      </c>
      <c r="AU116" s="1" t="e">
        <f t="shared" si="11"/>
        <v>#VALUE!</v>
      </c>
      <c r="AV116" s="1" t="e">
        <f t="shared" si="12"/>
        <v>#VALUE!</v>
      </c>
      <c r="AW116" s="1" t="e">
        <f t="shared" si="13"/>
        <v>#VALUE!</v>
      </c>
    </row>
    <row r="117" spans="1:49" x14ac:dyDescent="0.2">
      <c r="A117">
        <v>115</v>
      </c>
      <c r="B117" t="s">
        <v>15323</v>
      </c>
      <c r="F117" t="s">
        <v>15322</v>
      </c>
      <c r="G117" t="s">
        <v>6</v>
      </c>
      <c r="H117" t="s">
        <v>5</v>
      </c>
      <c r="I117" t="s">
        <v>15321</v>
      </c>
      <c r="J117">
        <v>60019176</v>
      </c>
      <c r="K117" t="s">
        <v>15320</v>
      </c>
      <c r="L117" t="s">
        <v>509</v>
      </c>
      <c r="M117" t="s">
        <v>200</v>
      </c>
      <c r="N117">
        <v>3</v>
      </c>
      <c r="O117" t="s">
        <v>15319</v>
      </c>
      <c r="P117" t="s">
        <v>15318</v>
      </c>
      <c r="Q117" t="s">
        <v>15317</v>
      </c>
      <c r="R117" s="7">
        <v>38322</v>
      </c>
      <c r="S117" s="8">
        <f t="shared" si="8"/>
        <v>2004</v>
      </c>
      <c r="T117" s="8">
        <v>2004</v>
      </c>
      <c r="U117" s="8">
        <f t="shared" si="9"/>
        <v>18</v>
      </c>
      <c r="V117" s="7">
        <v>2004</v>
      </c>
      <c r="W117" t="s">
        <v>15304</v>
      </c>
      <c r="X117" s="2">
        <v>0.17199999999999999</v>
      </c>
      <c r="Y117" s="6">
        <f t="shared" si="14"/>
        <v>4.5914417661034141E-3</v>
      </c>
      <c r="AA117">
        <v>13301365</v>
      </c>
      <c r="AB117">
        <v>26693</v>
      </c>
      <c r="AD117" t="s">
        <v>2</v>
      </c>
      <c r="AE117">
        <v>17</v>
      </c>
      <c r="AF117" s="9">
        <v>44289</v>
      </c>
      <c r="AH117" t="s">
        <v>15316</v>
      </c>
      <c r="AI117" t="s">
        <v>15315</v>
      </c>
      <c r="AJ117" t="s">
        <v>15314</v>
      </c>
      <c r="AK117" t="s">
        <v>15313</v>
      </c>
      <c r="AL117">
        <v>0</v>
      </c>
      <c r="AM117" s="5">
        <f t="shared" si="10"/>
        <v>0</v>
      </c>
      <c r="AN117" s="4">
        <f t="shared" si="15"/>
        <v>0</v>
      </c>
      <c r="AO117" s="3"/>
      <c r="AP117">
        <v>0</v>
      </c>
      <c r="AR117" t="s">
        <v>1</v>
      </c>
      <c r="AT117" s="2" t="s">
        <v>0</v>
      </c>
      <c r="AU117" s="1">
        <f t="shared" si="11"/>
        <v>0.32140092362723893</v>
      </c>
      <c r="AV117" s="1">
        <f t="shared" si="12"/>
        <v>0.2295720883051707</v>
      </c>
      <c r="AW117" s="1">
        <f t="shared" si="13"/>
        <v>0.13774325298310242</v>
      </c>
    </row>
    <row r="118" spans="1:49" x14ac:dyDescent="0.2">
      <c r="A118">
        <v>116</v>
      </c>
      <c r="B118" t="s">
        <v>15312</v>
      </c>
      <c r="F118" t="s">
        <v>15311</v>
      </c>
      <c r="G118" t="s">
        <v>6</v>
      </c>
      <c r="H118" t="s">
        <v>5</v>
      </c>
      <c r="I118" t="s">
        <v>15310</v>
      </c>
      <c r="J118">
        <v>60004863</v>
      </c>
      <c r="K118" t="s">
        <v>15309</v>
      </c>
      <c r="L118" t="s">
        <v>15308</v>
      </c>
      <c r="M118" t="s">
        <v>185</v>
      </c>
      <c r="N118">
        <v>2</v>
      </c>
      <c r="O118" t="s">
        <v>15307</v>
      </c>
      <c r="P118" t="s">
        <v>15306</v>
      </c>
      <c r="Q118" t="s">
        <v>15305</v>
      </c>
      <c r="R118" s="7">
        <v>38322</v>
      </c>
      <c r="S118" s="8">
        <f t="shared" si="8"/>
        <v>2004</v>
      </c>
      <c r="T118" s="8">
        <v>2004</v>
      </c>
      <c r="U118" s="8">
        <f t="shared" si="9"/>
        <v>18</v>
      </c>
      <c r="V118" s="7">
        <v>2004</v>
      </c>
      <c r="W118" t="s">
        <v>15304</v>
      </c>
      <c r="X118" s="2">
        <v>0.17199999999999999</v>
      </c>
      <c r="Y118" s="6">
        <f t="shared" si="14"/>
        <v>4.5914417661034141E-3</v>
      </c>
      <c r="AA118">
        <v>13301365</v>
      </c>
      <c r="AB118">
        <v>26693</v>
      </c>
      <c r="AD118" t="s">
        <v>2</v>
      </c>
      <c r="AE118">
        <v>17</v>
      </c>
      <c r="AF118" s="9">
        <v>44289</v>
      </c>
      <c r="AH118" t="s">
        <v>15303</v>
      </c>
      <c r="AI118" t="s">
        <v>15302</v>
      </c>
      <c r="AJ118" t="s">
        <v>15301</v>
      </c>
      <c r="AK118" t="s">
        <v>15300</v>
      </c>
      <c r="AL118">
        <v>0</v>
      </c>
      <c r="AM118" s="5">
        <f t="shared" si="10"/>
        <v>0</v>
      </c>
      <c r="AN118" s="4">
        <f t="shared" si="15"/>
        <v>0</v>
      </c>
      <c r="AO118" s="3"/>
      <c r="AP118">
        <v>0</v>
      </c>
      <c r="AR118" t="s">
        <v>1</v>
      </c>
      <c r="AT118" s="2" t="s">
        <v>0</v>
      </c>
      <c r="AU118" s="1">
        <f t="shared" si="11"/>
        <v>0.32140092362723893</v>
      </c>
      <c r="AV118" s="1">
        <f t="shared" si="12"/>
        <v>0.2295720883051707</v>
      </c>
      <c r="AW118" s="1">
        <f t="shared" si="13"/>
        <v>0.13774325298310242</v>
      </c>
    </row>
    <row r="119" spans="1:49" x14ac:dyDescent="0.2">
      <c r="A119">
        <v>117</v>
      </c>
      <c r="B119" t="s">
        <v>15299</v>
      </c>
      <c r="F119" t="s">
        <v>15298</v>
      </c>
      <c r="G119" t="s">
        <v>6</v>
      </c>
      <c r="H119" t="s">
        <v>5</v>
      </c>
      <c r="I119" t="s">
        <v>15297</v>
      </c>
      <c r="J119" t="s">
        <v>15296</v>
      </c>
      <c r="K119" t="s">
        <v>15295</v>
      </c>
      <c r="L119" t="s">
        <v>15294</v>
      </c>
      <c r="M119" t="s">
        <v>18</v>
      </c>
      <c r="N119">
        <v>5</v>
      </c>
      <c r="O119" t="s">
        <v>15293</v>
      </c>
      <c r="P119" t="s">
        <v>15292</v>
      </c>
      <c r="Q119" t="s">
        <v>15291</v>
      </c>
      <c r="R119" s="7">
        <v>38322</v>
      </c>
      <c r="S119" s="8">
        <f t="shared" si="8"/>
        <v>2004</v>
      </c>
      <c r="T119" s="8">
        <v>2004</v>
      </c>
      <c r="U119" s="8">
        <f t="shared" si="9"/>
        <v>18</v>
      </c>
      <c r="V119" s="7">
        <v>38322</v>
      </c>
      <c r="W119" t="s">
        <v>864</v>
      </c>
      <c r="X119" s="2">
        <v>0.112</v>
      </c>
      <c r="Y119" s="6">
        <f t="shared" si="14"/>
        <v>2.9897760337417581E-3</v>
      </c>
      <c r="AA119">
        <v>3678393</v>
      </c>
      <c r="AB119">
        <v>4800153103</v>
      </c>
      <c r="AD119" t="s">
        <v>2</v>
      </c>
      <c r="AE119">
        <v>33</v>
      </c>
      <c r="AF119">
        <v>6</v>
      </c>
      <c r="AH119" t="s">
        <v>15290</v>
      </c>
      <c r="AI119" t="s">
        <v>15289</v>
      </c>
      <c r="AJ119" t="s">
        <v>15288</v>
      </c>
      <c r="AK119" t="s">
        <v>15287</v>
      </c>
      <c r="AL119">
        <v>1</v>
      </c>
      <c r="AM119" s="5">
        <f t="shared" si="10"/>
        <v>5.5555555555555552E-2</v>
      </c>
      <c r="AN119" s="4">
        <f t="shared" si="15"/>
        <v>8.4143211746392349E-5</v>
      </c>
      <c r="AO119" s="3"/>
      <c r="AP119">
        <v>0</v>
      </c>
      <c r="AR119" t="s">
        <v>1</v>
      </c>
      <c r="AT119" s="2" t="s">
        <v>0</v>
      </c>
      <c r="AU119" s="1">
        <f t="shared" si="11"/>
        <v>0.21180861871431481</v>
      </c>
      <c r="AV119" s="1">
        <f t="shared" si="12"/>
        <v>0.15369596227440752</v>
      </c>
      <c r="AW119" s="1">
        <f t="shared" si="13"/>
        <v>9.5583305834500198E-2</v>
      </c>
    </row>
    <row r="120" spans="1:49" x14ac:dyDescent="0.2">
      <c r="A120">
        <v>118</v>
      </c>
      <c r="B120" t="s">
        <v>15286</v>
      </c>
      <c r="F120" t="s">
        <v>15285</v>
      </c>
      <c r="G120" t="s">
        <v>6</v>
      </c>
      <c r="H120" t="s">
        <v>5</v>
      </c>
      <c r="I120" t="s">
        <v>15284</v>
      </c>
      <c r="J120">
        <v>60014012</v>
      </c>
      <c r="K120" t="s">
        <v>15283</v>
      </c>
      <c r="L120" t="s">
        <v>15282</v>
      </c>
      <c r="M120" t="s">
        <v>172</v>
      </c>
      <c r="N120">
        <v>3</v>
      </c>
      <c r="O120" t="s">
        <v>15281</v>
      </c>
      <c r="P120" t="s">
        <v>15280</v>
      </c>
      <c r="Q120" t="s">
        <v>15279</v>
      </c>
      <c r="R120" s="7">
        <v>38322</v>
      </c>
      <c r="S120" s="8">
        <f t="shared" si="8"/>
        <v>2004</v>
      </c>
      <c r="T120" s="8">
        <v>2004</v>
      </c>
      <c r="U120" s="8">
        <f t="shared" si="9"/>
        <v>18</v>
      </c>
      <c r="V120" s="7">
        <v>38322</v>
      </c>
      <c r="W120" t="s">
        <v>864</v>
      </c>
      <c r="X120" s="2">
        <v>0.112</v>
      </c>
      <c r="Y120" s="6">
        <f t="shared" si="14"/>
        <v>2.9897760337417581E-3</v>
      </c>
      <c r="AA120">
        <v>3678393</v>
      </c>
      <c r="AB120">
        <v>4800153103</v>
      </c>
      <c r="AD120" t="s">
        <v>2</v>
      </c>
      <c r="AE120">
        <v>33</v>
      </c>
      <c r="AF120">
        <v>6</v>
      </c>
      <c r="AH120" t="s">
        <v>15278</v>
      </c>
      <c r="AI120" t="s">
        <v>15277</v>
      </c>
      <c r="AJ120" t="s">
        <v>15276</v>
      </c>
      <c r="AK120" t="s">
        <v>15275</v>
      </c>
      <c r="AL120">
        <v>3</v>
      </c>
      <c r="AM120" s="5">
        <f t="shared" si="10"/>
        <v>0.16666666666666666</v>
      </c>
      <c r="AN120" s="4">
        <f t="shared" si="15"/>
        <v>2.5242963523917705E-4</v>
      </c>
      <c r="AO120" s="3"/>
      <c r="AP120">
        <v>0</v>
      </c>
      <c r="AR120" t="s">
        <v>1</v>
      </c>
      <c r="AT120" s="2" t="s">
        <v>0</v>
      </c>
      <c r="AU120" s="1">
        <f t="shared" si="11"/>
        <v>0.21685721141909836</v>
      </c>
      <c r="AV120" s="1">
        <f t="shared" si="12"/>
        <v>0.16211028344904677</v>
      </c>
      <c r="AW120" s="1">
        <f t="shared" si="13"/>
        <v>0.10736335547899513</v>
      </c>
    </row>
    <row r="121" spans="1:49" x14ac:dyDescent="0.2">
      <c r="A121">
        <v>119</v>
      </c>
      <c r="B121" t="s">
        <v>15274</v>
      </c>
      <c r="F121" t="s">
        <v>15273</v>
      </c>
      <c r="G121" t="s">
        <v>6</v>
      </c>
      <c r="H121" t="s">
        <v>5</v>
      </c>
      <c r="I121" t="s">
        <v>15272</v>
      </c>
      <c r="J121">
        <v>60007457</v>
      </c>
      <c r="K121" t="s">
        <v>579</v>
      </c>
      <c r="L121" t="s">
        <v>578</v>
      </c>
      <c r="M121" t="s">
        <v>321</v>
      </c>
      <c r="N121">
        <v>3</v>
      </c>
      <c r="O121" t="s">
        <v>15271</v>
      </c>
      <c r="P121" t="s">
        <v>15270</v>
      </c>
      <c r="Q121" t="s">
        <v>1267</v>
      </c>
      <c r="R121" s="7">
        <v>38322</v>
      </c>
      <c r="S121" s="8">
        <f t="shared" si="8"/>
        <v>2004</v>
      </c>
      <c r="T121" s="8">
        <v>2004</v>
      </c>
      <c r="U121" s="8">
        <f t="shared" si="9"/>
        <v>18</v>
      </c>
      <c r="V121" s="7">
        <v>2004</v>
      </c>
      <c r="W121" t="s">
        <v>15269</v>
      </c>
      <c r="X121" s="2" t="s">
        <v>0</v>
      </c>
      <c r="Y121" s="6" t="e">
        <f t="shared" si="14"/>
        <v>#VALUE!</v>
      </c>
      <c r="AA121">
        <v>63509</v>
      </c>
      <c r="AB121">
        <v>14860</v>
      </c>
      <c r="AC121">
        <v>15556654</v>
      </c>
      <c r="AD121" t="s">
        <v>2</v>
      </c>
      <c r="AE121">
        <v>49</v>
      </c>
      <c r="AF121">
        <v>6</v>
      </c>
      <c r="AH121" t="s">
        <v>15268</v>
      </c>
      <c r="AI121" t="s">
        <v>15267</v>
      </c>
      <c r="AJ121" t="s">
        <v>15266</v>
      </c>
      <c r="AK121" t="s">
        <v>15265</v>
      </c>
      <c r="AL121">
        <v>2</v>
      </c>
      <c r="AM121" s="5">
        <f t="shared" si="10"/>
        <v>0.1111111111111111</v>
      </c>
      <c r="AN121" s="4">
        <f t="shared" si="15"/>
        <v>1.682864234927847E-4</v>
      </c>
      <c r="AO121" s="3"/>
      <c r="AP121">
        <v>0</v>
      </c>
      <c r="AR121" t="s">
        <v>1</v>
      </c>
      <c r="AT121" s="2" t="s">
        <v>0</v>
      </c>
      <c r="AU121" s="1" t="e">
        <f t="shared" si="11"/>
        <v>#VALUE!</v>
      </c>
      <c r="AV121" s="1" t="e">
        <f t="shared" si="12"/>
        <v>#VALUE!</v>
      </c>
      <c r="AW121" s="1" t="e">
        <f t="shared" si="13"/>
        <v>#VALUE!</v>
      </c>
    </row>
    <row r="122" spans="1:49" x14ac:dyDescent="0.2">
      <c r="A122">
        <v>120</v>
      </c>
      <c r="B122" t="s">
        <v>15264</v>
      </c>
      <c r="F122" t="s">
        <v>15263</v>
      </c>
      <c r="G122" t="s">
        <v>6</v>
      </c>
      <c r="H122" t="s">
        <v>5</v>
      </c>
      <c r="I122" t="s">
        <v>15262</v>
      </c>
      <c r="J122">
        <v>60012708</v>
      </c>
      <c r="K122" t="s">
        <v>1318</v>
      </c>
      <c r="L122" t="s">
        <v>1317</v>
      </c>
      <c r="M122" t="s">
        <v>19</v>
      </c>
      <c r="N122">
        <v>3</v>
      </c>
      <c r="O122" t="s">
        <v>15261</v>
      </c>
      <c r="P122" t="s">
        <v>15260</v>
      </c>
      <c r="Q122" t="s">
        <v>15259</v>
      </c>
      <c r="R122" s="7">
        <v>38322</v>
      </c>
      <c r="S122" s="8">
        <f t="shared" si="8"/>
        <v>2004</v>
      </c>
      <c r="T122" s="8">
        <v>2004</v>
      </c>
      <c r="U122" s="8">
        <f t="shared" si="9"/>
        <v>18</v>
      </c>
      <c r="V122" s="7">
        <v>2004</v>
      </c>
      <c r="W122" t="s">
        <v>15258</v>
      </c>
      <c r="X122" s="2">
        <v>0.46600000000000003</v>
      </c>
      <c r="Y122" s="6">
        <f t="shared" si="14"/>
        <v>1.243960385467553E-2</v>
      </c>
      <c r="AA122">
        <v>12299138</v>
      </c>
      <c r="AB122">
        <v>4700152264</v>
      </c>
      <c r="AD122" t="s">
        <v>2</v>
      </c>
      <c r="AE122">
        <v>5</v>
      </c>
      <c r="AF122">
        <v>2</v>
      </c>
      <c r="AH122" t="s">
        <v>15257</v>
      </c>
      <c r="AI122" t="s">
        <v>15256</v>
      </c>
      <c r="AJ122" t="s">
        <v>15255</v>
      </c>
      <c r="AK122" t="s">
        <v>15254</v>
      </c>
      <c r="AL122">
        <v>51</v>
      </c>
      <c r="AM122" s="5">
        <f t="shared" si="10"/>
        <v>2.8333333333333335</v>
      </c>
      <c r="AN122" s="4">
        <f t="shared" si="15"/>
        <v>4.2913037990660102E-3</v>
      </c>
      <c r="AO122" s="3"/>
      <c r="AP122">
        <v>0</v>
      </c>
      <c r="AR122" t="s">
        <v>1</v>
      </c>
      <c r="AT122" s="2" t="s">
        <v>0</v>
      </c>
      <c r="AU122" s="1">
        <f t="shared" si="11"/>
        <v>0.99951138379926729</v>
      </c>
      <c r="AV122" s="1">
        <f t="shared" si="12"/>
        <v>0.83654538268707701</v>
      </c>
      <c r="AW122" s="1">
        <f t="shared" si="13"/>
        <v>0.67357938157488662</v>
      </c>
    </row>
    <row r="123" spans="1:49" x14ac:dyDescent="0.2">
      <c r="A123">
        <v>121</v>
      </c>
      <c r="B123" t="s">
        <v>15253</v>
      </c>
      <c r="C123" t="s">
        <v>15252</v>
      </c>
      <c r="F123" t="s">
        <v>15251</v>
      </c>
      <c r="G123" t="s">
        <v>6</v>
      </c>
      <c r="H123" t="s">
        <v>5</v>
      </c>
      <c r="I123" t="s">
        <v>299</v>
      </c>
      <c r="J123" t="s">
        <v>298</v>
      </c>
      <c r="K123" t="s">
        <v>297</v>
      </c>
      <c r="L123" t="s">
        <v>296</v>
      </c>
      <c r="M123" t="s">
        <v>226</v>
      </c>
      <c r="N123">
        <v>4</v>
      </c>
      <c r="O123" t="s">
        <v>295</v>
      </c>
      <c r="P123" t="s">
        <v>294</v>
      </c>
      <c r="Q123" t="s">
        <v>293</v>
      </c>
      <c r="R123" s="7">
        <v>38322</v>
      </c>
      <c r="S123" s="8">
        <f t="shared" si="8"/>
        <v>2004</v>
      </c>
      <c r="T123" s="8">
        <v>2004</v>
      </c>
      <c r="U123" s="8">
        <f t="shared" si="9"/>
        <v>18</v>
      </c>
      <c r="V123" s="7">
        <v>2004</v>
      </c>
      <c r="W123" t="s">
        <v>14756</v>
      </c>
      <c r="X123" s="2">
        <v>0.437</v>
      </c>
      <c r="Y123" s="6">
        <f t="shared" si="14"/>
        <v>1.1665465417367396E-2</v>
      </c>
      <c r="AA123">
        <v>10704698</v>
      </c>
      <c r="AB123">
        <v>5300152513</v>
      </c>
      <c r="AC123">
        <v>15598985</v>
      </c>
      <c r="AD123" t="s">
        <v>2</v>
      </c>
      <c r="AE123">
        <v>46</v>
      </c>
      <c r="AH123" t="s">
        <v>15250</v>
      </c>
      <c r="AI123" t="s">
        <v>15249</v>
      </c>
      <c r="AK123" t="s">
        <v>15248</v>
      </c>
      <c r="AL123">
        <v>25</v>
      </c>
      <c r="AM123" s="5">
        <f t="shared" si="10"/>
        <v>1.3888888888888888</v>
      </c>
      <c r="AN123" s="4">
        <f t="shared" si="15"/>
        <v>2.103580293659809E-3</v>
      </c>
      <c r="AO123" s="3"/>
      <c r="AP123">
        <v>1</v>
      </c>
      <c r="AR123" t="s">
        <v>1</v>
      </c>
      <c r="AT123" s="2" t="s">
        <v>0</v>
      </c>
      <c r="AU123" s="1">
        <f t="shared" si="11"/>
        <v>0.8796899880255119</v>
      </c>
      <c r="AV123" s="1">
        <f t="shared" si="12"/>
        <v>0.68845228555136029</v>
      </c>
      <c r="AW123" s="1">
        <f t="shared" si="13"/>
        <v>0.49721458307720856</v>
      </c>
    </row>
    <row r="124" spans="1:49" x14ac:dyDescent="0.2">
      <c r="A124">
        <v>122</v>
      </c>
      <c r="B124" t="s">
        <v>15247</v>
      </c>
      <c r="C124" t="s">
        <v>15246</v>
      </c>
      <c r="F124" t="s">
        <v>15245</v>
      </c>
      <c r="G124" t="s">
        <v>6</v>
      </c>
      <c r="H124" t="s">
        <v>5</v>
      </c>
      <c r="I124" t="s">
        <v>15244</v>
      </c>
      <c r="J124" t="s">
        <v>15239</v>
      </c>
      <c r="K124" t="s">
        <v>15243</v>
      </c>
      <c r="L124" t="s">
        <v>15242</v>
      </c>
      <c r="M124" t="s">
        <v>17</v>
      </c>
      <c r="N124">
        <v>2</v>
      </c>
      <c r="O124" t="s">
        <v>15241</v>
      </c>
      <c r="P124" t="s">
        <v>15240</v>
      </c>
      <c r="Q124" t="s">
        <v>15239</v>
      </c>
      <c r="R124" s="7">
        <v>38322</v>
      </c>
      <c r="S124" s="8">
        <f t="shared" si="8"/>
        <v>2004</v>
      </c>
      <c r="T124" s="8">
        <v>2004</v>
      </c>
      <c r="U124" s="8">
        <f t="shared" si="9"/>
        <v>18</v>
      </c>
      <c r="V124" s="7">
        <v>2004</v>
      </c>
      <c r="W124" t="s">
        <v>14756</v>
      </c>
      <c r="X124" s="2">
        <v>0.437</v>
      </c>
      <c r="Y124" s="6">
        <f t="shared" si="14"/>
        <v>1.1665465417367396E-2</v>
      </c>
      <c r="AA124">
        <v>10704698</v>
      </c>
      <c r="AB124">
        <v>5300152513</v>
      </c>
      <c r="AC124">
        <v>15598985</v>
      </c>
      <c r="AD124" t="s">
        <v>2</v>
      </c>
      <c r="AE124">
        <v>47</v>
      </c>
      <c r="AH124" t="s">
        <v>15238</v>
      </c>
      <c r="AI124" t="s">
        <v>15237</v>
      </c>
      <c r="AK124" t="s">
        <v>15236</v>
      </c>
      <c r="AL124">
        <v>14</v>
      </c>
      <c r="AM124" s="5">
        <f t="shared" si="10"/>
        <v>0.77777777777777779</v>
      </c>
      <c r="AN124" s="4">
        <f t="shared" si="15"/>
        <v>1.178004964449493E-3</v>
      </c>
      <c r="AO124" s="3"/>
      <c r="AP124">
        <v>1</v>
      </c>
      <c r="AR124" t="s">
        <v>1</v>
      </c>
      <c r="AT124" s="2" t="s">
        <v>0</v>
      </c>
      <c r="AU124" s="1">
        <f t="shared" si="11"/>
        <v>0.85192272814920245</v>
      </c>
      <c r="AV124" s="1">
        <f t="shared" si="12"/>
        <v>0.64217351909084441</v>
      </c>
      <c r="AW124" s="1">
        <f t="shared" si="13"/>
        <v>0.43242431003248638</v>
      </c>
    </row>
    <row r="125" spans="1:49" x14ac:dyDescent="0.2">
      <c r="A125">
        <v>123</v>
      </c>
      <c r="B125" t="s">
        <v>15235</v>
      </c>
      <c r="C125" t="s">
        <v>15234</v>
      </c>
      <c r="F125" t="s">
        <v>15233</v>
      </c>
      <c r="G125" t="s">
        <v>6</v>
      </c>
      <c r="H125" t="s">
        <v>5</v>
      </c>
      <c r="I125" t="s">
        <v>1264</v>
      </c>
      <c r="J125" t="s">
        <v>15232</v>
      </c>
      <c r="K125" t="s">
        <v>15231</v>
      </c>
      <c r="L125" t="s">
        <v>15230</v>
      </c>
      <c r="M125" t="s">
        <v>103</v>
      </c>
      <c r="N125">
        <v>4</v>
      </c>
      <c r="O125" t="s">
        <v>15229</v>
      </c>
      <c r="P125" t="s">
        <v>15228</v>
      </c>
      <c r="Q125" t="s">
        <v>15227</v>
      </c>
      <c r="R125" s="7">
        <v>38322</v>
      </c>
      <c r="S125" s="8">
        <f t="shared" si="8"/>
        <v>2004</v>
      </c>
      <c r="T125" s="8">
        <v>2004</v>
      </c>
      <c r="U125" s="8">
        <f t="shared" si="9"/>
        <v>18</v>
      </c>
      <c r="V125" s="7">
        <v>2004</v>
      </c>
      <c r="W125" t="s">
        <v>15226</v>
      </c>
      <c r="X125" s="2" t="s">
        <v>0</v>
      </c>
      <c r="Y125" s="6" t="e">
        <f t="shared" si="14"/>
        <v>#VALUE!</v>
      </c>
      <c r="AA125">
        <v>10016538</v>
      </c>
      <c r="AB125">
        <v>20557</v>
      </c>
      <c r="AC125">
        <v>18619541</v>
      </c>
      <c r="AD125" t="s">
        <v>2</v>
      </c>
      <c r="AE125">
        <v>49</v>
      </c>
      <c r="AF125">
        <v>10</v>
      </c>
      <c r="AH125" t="s">
        <v>15225</v>
      </c>
      <c r="AI125" t="s">
        <v>15224</v>
      </c>
      <c r="AJ125" t="s">
        <v>15223</v>
      </c>
      <c r="AK125" t="s">
        <v>15222</v>
      </c>
      <c r="AL125">
        <v>46</v>
      </c>
      <c r="AM125" s="5">
        <f t="shared" si="10"/>
        <v>2.5555555555555554</v>
      </c>
      <c r="AN125" s="4">
        <f t="shared" si="15"/>
        <v>3.8705877403340484E-3</v>
      </c>
      <c r="AO125" s="3"/>
      <c r="AP125">
        <v>0</v>
      </c>
      <c r="AQ125" t="s">
        <v>165</v>
      </c>
      <c r="AR125">
        <v>30270207</v>
      </c>
      <c r="AS125" t="s">
        <v>164</v>
      </c>
      <c r="AT125" s="2" t="s">
        <v>0</v>
      </c>
      <c r="AU125" s="1" t="e">
        <f t="shared" si="11"/>
        <v>#VALUE!</v>
      </c>
      <c r="AV125" s="1" t="e">
        <f t="shared" si="12"/>
        <v>#VALUE!</v>
      </c>
      <c r="AW125" s="1" t="e">
        <f t="shared" si="13"/>
        <v>#VALUE!</v>
      </c>
    </row>
    <row r="126" spans="1:49" x14ac:dyDescent="0.2">
      <c r="A126">
        <v>124</v>
      </c>
      <c r="B126" t="s">
        <v>15221</v>
      </c>
      <c r="C126" t="s">
        <v>15220</v>
      </c>
      <c r="F126" t="s">
        <v>15219</v>
      </c>
      <c r="G126" t="s">
        <v>6</v>
      </c>
      <c r="H126" t="s">
        <v>5</v>
      </c>
      <c r="I126" t="s">
        <v>769</v>
      </c>
      <c r="J126">
        <v>60000099</v>
      </c>
      <c r="K126" t="s">
        <v>514</v>
      </c>
      <c r="L126" t="s">
        <v>513</v>
      </c>
      <c r="M126" t="s">
        <v>96</v>
      </c>
      <c r="N126">
        <v>3</v>
      </c>
      <c r="O126" t="s">
        <v>15218</v>
      </c>
      <c r="P126" t="s">
        <v>15217</v>
      </c>
      <c r="Q126" t="s">
        <v>15216</v>
      </c>
      <c r="R126" s="7">
        <v>38322</v>
      </c>
      <c r="S126" s="8">
        <f t="shared" si="8"/>
        <v>2004</v>
      </c>
      <c r="T126" s="8">
        <v>2004</v>
      </c>
      <c r="U126" s="8">
        <f t="shared" si="9"/>
        <v>18</v>
      </c>
      <c r="V126" s="7">
        <v>38322</v>
      </c>
      <c r="W126" t="s">
        <v>3</v>
      </c>
      <c r="X126" s="2">
        <v>0.111</v>
      </c>
      <c r="Y126" s="6">
        <f t="shared" si="14"/>
        <v>2.9630816048690639E-3</v>
      </c>
      <c r="AA126">
        <v>87566621</v>
      </c>
      <c r="AB126">
        <v>24890</v>
      </c>
      <c r="AD126" t="s">
        <v>2</v>
      </c>
      <c r="AE126">
        <v>87</v>
      </c>
      <c r="AF126">
        <v>12</v>
      </c>
      <c r="AH126" t="s">
        <v>1355</v>
      </c>
      <c r="AI126" t="s">
        <v>15215</v>
      </c>
      <c r="AJ126" t="s">
        <v>15214</v>
      </c>
      <c r="AK126" t="s">
        <v>15213</v>
      </c>
      <c r="AL126">
        <v>0</v>
      </c>
      <c r="AM126" s="5">
        <f t="shared" si="10"/>
        <v>0</v>
      </c>
      <c r="AN126" s="4">
        <f t="shared" si="15"/>
        <v>0</v>
      </c>
      <c r="AO126" s="3"/>
      <c r="AP126">
        <v>0</v>
      </c>
      <c r="AR126" t="s">
        <v>1</v>
      </c>
      <c r="AT126" s="2" t="s">
        <v>0</v>
      </c>
      <c r="AU126" s="1">
        <f t="shared" si="11"/>
        <v>0.20741571234083445</v>
      </c>
      <c r="AV126" s="1">
        <f t="shared" si="12"/>
        <v>0.1481540802434532</v>
      </c>
      <c r="AW126" s="1">
        <f t="shared" si="13"/>
        <v>8.8892448146071903E-2</v>
      </c>
    </row>
    <row r="127" spans="1:49" x14ac:dyDescent="0.2">
      <c r="A127">
        <v>125</v>
      </c>
      <c r="B127" t="s">
        <v>15212</v>
      </c>
      <c r="C127" t="s">
        <v>15211</v>
      </c>
      <c r="F127" t="s">
        <v>15210</v>
      </c>
      <c r="G127" t="s">
        <v>6</v>
      </c>
      <c r="H127" t="s">
        <v>5</v>
      </c>
      <c r="I127" t="s">
        <v>15209</v>
      </c>
      <c r="J127">
        <v>60025555</v>
      </c>
      <c r="K127" t="s">
        <v>110</v>
      </c>
      <c r="L127" t="s">
        <v>109</v>
      </c>
      <c r="M127" t="s">
        <v>96</v>
      </c>
      <c r="N127">
        <v>2</v>
      </c>
      <c r="O127" t="s">
        <v>15208</v>
      </c>
      <c r="P127" t="s">
        <v>15207</v>
      </c>
      <c r="Q127" t="s">
        <v>2920</v>
      </c>
      <c r="R127" s="7">
        <v>38322</v>
      </c>
      <c r="S127" s="8">
        <f t="shared" si="8"/>
        <v>2004</v>
      </c>
      <c r="T127" s="8">
        <v>2004</v>
      </c>
      <c r="U127" s="8">
        <f t="shared" si="9"/>
        <v>18</v>
      </c>
      <c r="V127" s="7">
        <v>38322</v>
      </c>
      <c r="W127" t="s">
        <v>3</v>
      </c>
      <c r="X127" s="2">
        <v>0.111</v>
      </c>
      <c r="Y127" s="6">
        <f t="shared" si="14"/>
        <v>2.9630816048690639E-3</v>
      </c>
      <c r="AA127">
        <v>87566621</v>
      </c>
      <c r="AB127">
        <v>24890</v>
      </c>
      <c r="AD127" t="s">
        <v>2</v>
      </c>
      <c r="AE127">
        <v>87</v>
      </c>
      <c r="AF127">
        <v>12</v>
      </c>
      <c r="AH127" s="10">
        <v>42736</v>
      </c>
      <c r="AI127" t="s">
        <v>15206</v>
      </c>
      <c r="AJ127" t="s">
        <v>15205</v>
      </c>
      <c r="AK127" t="s">
        <v>15204</v>
      </c>
      <c r="AL127">
        <v>0</v>
      </c>
      <c r="AM127" s="5">
        <f t="shared" si="10"/>
        <v>0</v>
      </c>
      <c r="AN127" s="4">
        <f t="shared" si="15"/>
        <v>0</v>
      </c>
      <c r="AO127" s="3"/>
      <c r="AP127">
        <v>0</v>
      </c>
      <c r="AR127" t="s">
        <v>1</v>
      </c>
      <c r="AT127" s="2" t="s">
        <v>0</v>
      </c>
      <c r="AU127" s="1">
        <f t="shared" si="11"/>
        <v>0.20741571234083445</v>
      </c>
      <c r="AV127" s="1">
        <f t="shared" si="12"/>
        <v>0.1481540802434532</v>
      </c>
      <c r="AW127" s="1">
        <f t="shared" si="13"/>
        <v>8.8892448146071903E-2</v>
      </c>
    </row>
    <row r="128" spans="1:49" x14ac:dyDescent="0.2">
      <c r="A128">
        <v>126</v>
      </c>
      <c r="B128" t="s">
        <v>15203</v>
      </c>
      <c r="C128" t="s">
        <v>15202</v>
      </c>
      <c r="F128" t="s">
        <v>15201</v>
      </c>
      <c r="G128" t="s">
        <v>6</v>
      </c>
      <c r="H128" t="s">
        <v>5</v>
      </c>
      <c r="I128" t="s">
        <v>15200</v>
      </c>
      <c r="J128">
        <v>60025556</v>
      </c>
      <c r="K128" t="s">
        <v>15199</v>
      </c>
      <c r="L128" t="s">
        <v>15198</v>
      </c>
      <c r="M128" t="s">
        <v>96</v>
      </c>
      <c r="N128">
        <v>1</v>
      </c>
      <c r="O128" t="s">
        <v>15197</v>
      </c>
      <c r="P128">
        <v>7102999195</v>
      </c>
      <c r="Q128">
        <v>60025556</v>
      </c>
      <c r="R128" s="7">
        <v>38322</v>
      </c>
      <c r="S128" s="8">
        <f t="shared" si="8"/>
        <v>2004</v>
      </c>
      <c r="T128" s="8">
        <v>2004</v>
      </c>
      <c r="U128" s="8">
        <f t="shared" si="9"/>
        <v>18</v>
      </c>
      <c r="V128" s="7">
        <v>38322</v>
      </c>
      <c r="W128" t="s">
        <v>3</v>
      </c>
      <c r="X128" s="2">
        <v>0.111</v>
      </c>
      <c r="Y128" s="6">
        <f t="shared" si="14"/>
        <v>2.9630816048690639E-3</v>
      </c>
      <c r="AA128">
        <v>87566621</v>
      </c>
      <c r="AB128">
        <v>24890</v>
      </c>
      <c r="AD128" t="s">
        <v>2</v>
      </c>
      <c r="AE128">
        <v>87</v>
      </c>
      <c r="AF128">
        <v>12</v>
      </c>
      <c r="AH128" t="s">
        <v>477</v>
      </c>
      <c r="AI128" t="s">
        <v>15196</v>
      </c>
      <c r="AJ128" t="s">
        <v>15195</v>
      </c>
      <c r="AK128" t="s">
        <v>15194</v>
      </c>
      <c r="AL128">
        <v>4</v>
      </c>
      <c r="AM128" s="5">
        <f t="shared" si="10"/>
        <v>0.22222222222222221</v>
      </c>
      <c r="AN128" s="4">
        <f t="shared" si="15"/>
        <v>3.365728469855694E-4</v>
      </c>
      <c r="AO128" s="3"/>
      <c r="AP128">
        <v>0</v>
      </c>
      <c r="AR128" t="s">
        <v>1</v>
      </c>
      <c r="AT128" s="2" t="s">
        <v>0</v>
      </c>
      <c r="AU128" s="1">
        <f t="shared" si="11"/>
        <v>0.21751289775040153</v>
      </c>
      <c r="AV128" s="1">
        <f t="shared" si="12"/>
        <v>0.16498272259273167</v>
      </c>
      <c r="AW128" s="1">
        <f t="shared" si="13"/>
        <v>0.11245254743506178</v>
      </c>
    </row>
    <row r="129" spans="1:49" x14ac:dyDescent="0.2">
      <c r="A129">
        <v>127</v>
      </c>
      <c r="B129" t="s">
        <v>15193</v>
      </c>
      <c r="C129" t="s">
        <v>15192</v>
      </c>
      <c r="F129" t="s">
        <v>15191</v>
      </c>
      <c r="G129" t="s">
        <v>6</v>
      </c>
      <c r="H129" t="s">
        <v>5</v>
      </c>
      <c r="I129" t="s">
        <v>15190</v>
      </c>
      <c r="J129" t="s">
        <v>15189</v>
      </c>
      <c r="K129" t="s">
        <v>15188</v>
      </c>
      <c r="L129" t="s">
        <v>15187</v>
      </c>
      <c r="M129" t="s">
        <v>4</v>
      </c>
      <c r="N129">
        <v>5</v>
      </c>
      <c r="O129" t="s">
        <v>15186</v>
      </c>
      <c r="P129" t="s">
        <v>15185</v>
      </c>
      <c r="Q129" t="s">
        <v>15184</v>
      </c>
      <c r="R129" s="7">
        <v>38322</v>
      </c>
      <c r="S129" s="8">
        <f t="shared" si="8"/>
        <v>2004</v>
      </c>
      <c r="T129" s="8">
        <v>2004</v>
      </c>
      <c r="U129" s="8">
        <f t="shared" si="9"/>
        <v>18</v>
      </c>
      <c r="V129" s="7">
        <v>38322</v>
      </c>
      <c r="W129" t="s">
        <v>2939</v>
      </c>
      <c r="X129" s="2">
        <v>0.10299999999999999</v>
      </c>
      <c r="Y129" s="6">
        <f t="shared" si="14"/>
        <v>2.7495261738875098E-3</v>
      </c>
      <c r="AA129">
        <v>10420967</v>
      </c>
      <c r="AB129">
        <v>24908</v>
      </c>
      <c r="AD129" t="s">
        <v>2</v>
      </c>
      <c r="AE129">
        <v>87</v>
      </c>
      <c r="AF129">
        <v>12</v>
      </c>
      <c r="AH129" s="10">
        <v>45931</v>
      </c>
      <c r="AI129" t="s">
        <v>15183</v>
      </c>
      <c r="AJ129" t="s">
        <v>15182</v>
      </c>
      <c r="AK129" t="s">
        <v>15181</v>
      </c>
      <c r="AL129">
        <v>6</v>
      </c>
      <c r="AM129" s="5">
        <f t="shared" si="10"/>
        <v>0.33333333333333331</v>
      </c>
      <c r="AN129" s="4">
        <f t="shared" si="15"/>
        <v>5.048592704783541E-4</v>
      </c>
      <c r="AO129" s="3"/>
      <c r="AP129">
        <v>0</v>
      </c>
      <c r="AR129" t="s">
        <v>1</v>
      </c>
      <c r="AT129" s="2" t="s">
        <v>0</v>
      </c>
      <c r="AU129" s="1">
        <f t="shared" si="11"/>
        <v>0.20761261028647629</v>
      </c>
      <c r="AV129" s="1">
        <f t="shared" si="12"/>
        <v>0.16271927221829319</v>
      </c>
      <c r="AW129" s="1">
        <f t="shared" si="13"/>
        <v>0.11782593415011008</v>
      </c>
    </row>
    <row r="130" spans="1:49" x14ac:dyDescent="0.2">
      <c r="A130">
        <v>128</v>
      </c>
      <c r="B130" t="s">
        <v>15180</v>
      </c>
      <c r="C130" t="s">
        <v>15179</v>
      </c>
      <c r="F130" t="s">
        <v>15178</v>
      </c>
      <c r="G130" t="s">
        <v>6</v>
      </c>
      <c r="H130" t="s">
        <v>5</v>
      </c>
      <c r="I130" t="s">
        <v>15177</v>
      </c>
      <c r="J130">
        <v>60032315</v>
      </c>
      <c r="K130" t="s">
        <v>112</v>
      </c>
      <c r="L130" t="s">
        <v>111</v>
      </c>
      <c r="M130" t="s">
        <v>96</v>
      </c>
      <c r="N130">
        <v>3</v>
      </c>
      <c r="O130" t="s">
        <v>15176</v>
      </c>
      <c r="P130" t="s">
        <v>15175</v>
      </c>
      <c r="Q130" t="s">
        <v>15174</v>
      </c>
      <c r="R130" s="7">
        <v>38322</v>
      </c>
      <c r="S130" s="8">
        <f t="shared" ref="S130:S193" si="16">YEAR(R130)</f>
        <v>2004</v>
      </c>
      <c r="T130" s="8">
        <v>2004</v>
      </c>
      <c r="U130" s="8">
        <f t="shared" ref="U130:U193" si="17">2022-T130</f>
        <v>18</v>
      </c>
      <c r="V130" s="7">
        <v>38322</v>
      </c>
      <c r="W130" t="s">
        <v>3</v>
      </c>
      <c r="X130" s="2">
        <v>0.111</v>
      </c>
      <c r="Y130" s="6">
        <f t="shared" si="14"/>
        <v>2.9630816048690639E-3</v>
      </c>
      <c r="AA130">
        <v>87566621</v>
      </c>
      <c r="AB130">
        <v>24890</v>
      </c>
      <c r="AD130" t="s">
        <v>2</v>
      </c>
      <c r="AE130">
        <v>87</v>
      </c>
      <c r="AF130">
        <v>12</v>
      </c>
      <c r="AH130" t="s">
        <v>1268</v>
      </c>
      <c r="AI130" t="s">
        <v>15173</v>
      </c>
      <c r="AJ130" t="s">
        <v>15172</v>
      </c>
      <c r="AK130" t="s">
        <v>15171</v>
      </c>
      <c r="AL130">
        <v>1</v>
      </c>
      <c r="AM130" s="5">
        <f t="shared" ref="AM130:AM193" si="18">AL130/U130</f>
        <v>5.5555555555555552E-2</v>
      </c>
      <c r="AN130" s="4">
        <f t="shared" si="15"/>
        <v>8.4143211746392349E-5</v>
      </c>
      <c r="AO130" s="3"/>
      <c r="AP130">
        <v>0</v>
      </c>
      <c r="AR130" t="s">
        <v>1</v>
      </c>
      <c r="AT130" s="2" t="s">
        <v>0</v>
      </c>
      <c r="AU130" s="1">
        <f t="shared" ref="AU130:AU193" si="19">(Y130*0.7+AN130*0.3)*100</f>
        <v>0.20994000869322621</v>
      </c>
      <c r="AV130" s="1">
        <f t="shared" ref="AV130:AV193" si="20">(Y130*0.5+AN130*0.5)*100</f>
        <v>0.15236124083077279</v>
      </c>
      <c r="AW130" s="1">
        <f t="shared" ref="AW130:AW193" si="21">(Y130*0.3+AN130*0.7)*100</f>
        <v>9.4782472968319376E-2</v>
      </c>
    </row>
    <row r="131" spans="1:49" x14ac:dyDescent="0.2">
      <c r="A131">
        <v>129</v>
      </c>
      <c r="B131" t="s">
        <v>15170</v>
      </c>
      <c r="F131" t="s">
        <v>15169</v>
      </c>
      <c r="G131" t="s">
        <v>6</v>
      </c>
      <c r="H131" t="s">
        <v>5</v>
      </c>
      <c r="I131" t="s">
        <v>15168</v>
      </c>
      <c r="J131">
        <v>60030035</v>
      </c>
      <c r="K131" t="s">
        <v>8790</v>
      </c>
      <c r="L131" t="s">
        <v>606</v>
      </c>
      <c r="M131" t="s">
        <v>605</v>
      </c>
      <c r="N131">
        <v>4</v>
      </c>
      <c r="O131" t="s">
        <v>15167</v>
      </c>
      <c r="P131" t="s">
        <v>15166</v>
      </c>
      <c r="Q131" t="s">
        <v>15165</v>
      </c>
      <c r="R131" s="7">
        <v>38322</v>
      </c>
      <c r="S131" s="8">
        <f t="shared" si="16"/>
        <v>2004</v>
      </c>
      <c r="T131" s="8">
        <v>2004</v>
      </c>
      <c r="U131" s="8">
        <f t="shared" si="17"/>
        <v>18</v>
      </c>
      <c r="V131" s="7">
        <v>2004</v>
      </c>
      <c r="W131" t="s">
        <v>15164</v>
      </c>
      <c r="X131" s="2" t="s">
        <v>0</v>
      </c>
      <c r="Y131" s="6" t="e">
        <f t="shared" ref="Y131:Y194" si="22">(X131-$Z$3)/($Z$2-$Z$3)</f>
        <v>#VALUE!</v>
      </c>
      <c r="AA131">
        <v>9248625</v>
      </c>
      <c r="AB131">
        <v>12897</v>
      </c>
      <c r="AD131" t="s">
        <v>2</v>
      </c>
      <c r="AE131">
        <v>19</v>
      </c>
      <c r="AF131" s="9">
        <v>44289</v>
      </c>
      <c r="AH131" t="s">
        <v>15163</v>
      </c>
      <c r="AI131" t="s">
        <v>15162</v>
      </c>
      <c r="AK131" t="s">
        <v>15161</v>
      </c>
      <c r="AL131">
        <v>4</v>
      </c>
      <c r="AM131" s="5">
        <f t="shared" si="18"/>
        <v>0.22222222222222221</v>
      </c>
      <c r="AN131" s="4">
        <f t="shared" ref="AN131:AN194" si="23">(AM131-$AO$3)/($AO$2-$AO$3)</f>
        <v>3.365728469855694E-4</v>
      </c>
      <c r="AO131" s="3"/>
      <c r="AP131">
        <v>0</v>
      </c>
      <c r="AR131" t="s">
        <v>1</v>
      </c>
      <c r="AT131" s="2" t="s">
        <v>0</v>
      </c>
      <c r="AU131" s="1" t="e">
        <f t="shared" si="19"/>
        <v>#VALUE!</v>
      </c>
      <c r="AV131" s="1" t="e">
        <f t="shared" si="20"/>
        <v>#VALUE!</v>
      </c>
      <c r="AW131" s="1" t="e">
        <f t="shared" si="21"/>
        <v>#VALUE!</v>
      </c>
    </row>
    <row r="132" spans="1:49" x14ac:dyDescent="0.2">
      <c r="A132">
        <v>130</v>
      </c>
      <c r="B132" t="s">
        <v>15160</v>
      </c>
      <c r="C132" t="s">
        <v>15159</v>
      </c>
      <c r="F132" t="s">
        <v>15158</v>
      </c>
      <c r="G132" t="s">
        <v>6</v>
      </c>
      <c r="H132" t="s">
        <v>5</v>
      </c>
      <c r="I132" t="s">
        <v>15157</v>
      </c>
      <c r="J132" t="s">
        <v>12806</v>
      </c>
      <c r="K132" t="s">
        <v>12805</v>
      </c>
      <c r="L132" t="s">
        <v>12804</v>
      </c>
      <c r="M132" t="s">
        <v>821</v>
      </c>
      <c r="N132">
        <v>5</v>
      </c>
      <c r="O132" t="s">
        <v>15156</v>
      </c>
      <c r="P132" t="s">
        <v>15155</v>
      </c>
      <c r="Q132" t="s">
        <v>15154</v>
      </c>
      <c r="R132" s="7">
        <v>38322</v>
      </c>
      <c r="S132" s="8">
        <f t="shared" si="16"/>
        <v>2004</v>
      </c>
      <c r="T132" s="8">
        <v>2004</v>
      </c>
      <c r="U132" s="8">
        <f t="shared" si="17"/>
        <v>18</v>
      </c>
      <c r="V132" s="7">
        <v>2004</v>
      </c>
      <c r="W132" t="s">
        <v>14756</v>
      </c>
      <c r="X132" s="2">
        <v>0.437</v>
      </c>
      <c r="Y132" s="6">
        <f t="shared" si="22"/>
        <v>1.1665465417367396E-2</v>
      </c>
      <c r="AA132">
        <v>10704698</v>
      </c>
      <c r="AB132">
        <v>5300152513</v>
      </c>
      <c r="AC132">
        <v>15598985</v>
      </c>
      <c r="AD132" t="s">
        <v>2</v>
      </c>
      <c r="AE132">
        <v>49</v>
      </c>
      <c r="AH132" s="10">
        <v>44562</v>
      </c>
      <c r="AI132" t="s">
        <v>15153</v>
      </c>
      <c r="AK132" t="s">
        <v>15152</v>
      </c>
      <c r="AL132">
        <v>79</v>
      </c>
      <c r="AM132" s="5">
        <f t="shared" si="18"/>
        <v>4.3888888888888893</v>
      </c>
      <c r="AN132" s="4">
        <f t="shared" si="23"/>
        <v>6.6473137279649966E-3</v>
      </c>
      <c r="AO132" s="3"/>
      <c r="AP132">
        <v>1</v>
      </c>
      <c r="AR132" t="s">
        <v>1</v>
      </c>
      <c r="AT132" s="2" t="s">
        <v>0</v>
      </c>
      <c r="AU132" s="1">
        <f t="shared" si="19"/>
        <v>1.0160019910546676</v>
      </c>
      <c r="AV132" s="1">
        <f t="shared" si="20"/>
        <v>0.9156389572666197</v>
      </c>
      <c r="AW132" s="1">
        <f t="shared" si="21"/>
        <v>0.81527592347857158</v>
      </c>
    </row>
    <row r="133" spans="1:49" x14ac:dyDescent="0.2">
      <c r="A133">
        <v>131</v>
      </c>
      <c r="B133" t="s">
        <v>15151</v>
      </c>
      <c r="C133" t="s">
        <v>15150</v>
      </c>
      <c r="F133" t="s">
        <v>15149</v>
      </c>
      <c r="G133" t="s">
        <v>6</v>
      </c>
      <c r="H133" t="s">
        <v>5</v>
      </c>
      <c r="I133" t="s">
        <v>15148</v>
      </c>
      <c r="J133">
        <v>60012005</v>
      </c>
      <c r="K133" t="s">
        <v>15147</v>
      </c>
      <c r="L133" t="s">
        <v>15146</v>
      </c>
      <c r="M133" t="s">
        <v>15145</v>
      </c>
      <c r="N133">
        <v>3</v>
      </c>
      <c r="O133" t="s">
        <v>15144</v>
      </c>
      <c r="P133" t="s">
        <v>15143</v>
      </c>
      <c r="Q133" t="s">
        <v>15142</v>
      </c>
      <c r="R133" s="7">
        <v>38322</v>
      </c>
      <c r="S133" s="8">
        <f t="shared" si="16"/>
        <v>2004</v>
      </c>
      <c r="T133" s="8">
        <v>2004</v>
      </c>
      <c r="U133" s="8">
        <f t="shared" si="17"/>
        <v>18</v>
      </c>
      <c r="V133" s="7">
        <v>2004</v>
      </c>
      <c r="W133" t="s">
        <v>14756</v>
      </c>
      <c r="X133" s="2">
        <v>0.437</v>
      </c>
      <c r="Y133" s="6">
        <f t="shared" si="22"/>
        <v>1.1665465417367396E-2</v>
      </c>
      <c r="AA133">
        <v>10704698</v>
      </c>
      <c r="AB133">
        <v>5300152513</v>
      </c>
      <c r="AC133">
        <v>15598985</v>
      </c>
      <c r="AD133" t="s">
        <v>2</v>
      </c>
      <c r="AE133">
        <v>49</v>
      </c>
      <c r="AH133" t="s">
        <v>15141</v>
      </c>
      <c r="AI133" t="s">
        <v>15140</v>
      </c>
      <c r="AK133" t="s">
        <v>15139</v>
      </c>
      <c r="AL133">
        <v>12</v>
      </c>
      <c r="AM133" s="5">
        <f t="shared" si="18"/>
        <v>0.66666666666666663</v>
      </c>
      <c r="AN133" s="4">
        <f t="shared" si="23"/>
        <v>1.0097185409567082E-3</v>
      </c>
      <c r="AO133" s="3"/>
      <c r="AP133">
        <v>1</v>
      </c>
      <c r="AR133" t="s">
        <v>1</v>
      </c>
      <c r="AT133" s="2" t="s">
        <v>0</v>
      </c>
      <c r="AU133" s="1">
        <f t="shared" si="19"/>
        <v>0.84687413544441892</v>
      </c>
      <c r="AV133" s="1">
        <f t="shared" si="20"/>
        <v>0.63375919791620516</v>
      </c>
      <c r="AW133" s="1">
        <f t="shared" si="21"/>
        <v>0.42064426038799141</v>
      </c>
    </row>
    <row r="134" spans="1:49" x14ac:dyDescent="0.2">
      <c r="A134">
        <v>132</v>
      </c>
      <c r="B134" t="s">
        <v>15138</v>
      </c>
      <c r="F134" t="s">
        <v>15137</v>
      </c>
      <c r="G134" t="s">
        <v>6</v>
      </c>
      <c r="H134" t="s">
        <v>5</v>
      </c>
      <c r="I134" t="s">
        <v>15136</v>
      </c>
      <c r="J134">
        <v>60001989</v>
      </c>
      <c r="K134" t="s">
        <v>15135</v>
      </c>
      <c r="L134" t="s">
        <v>522</v>
      </c>
      <c r="M134" t="s">
        <v>19</v>
      </c>
      <c r="N134">
        <v>1</v>
      </c>
      <c r="O134" t="s">
        <v>15134</v>
      </c>
      <c r="P134">
        <v>7102314065</v>
      </c>
      <c r="Q134">
        <v>60001989</v>
      </c>
      <c r="R134" s="7">
        <v>38322</v>
      </c>
      <c r="S134" s="8">
        <f t="shared" si="16"/>
        <v>2004</v>
      </c>
      <c r="T134" s="8">
        <v>2004</v>
      </c>
      <c r="U134" s="8">
        <f t="shared" si="17"/>
        <v>18</v>
      </c>
      <c r="V134" s="7">
        <v>2004</v>
      </c>
      <c r="W134" t="s">
        <v>15133</v>
      </c>
      <c r="X134" s="2">
        <v>0.34300000000000003</v>
      </c>
      <c r="Y134" s="6">
        <f t="shared" si="22"/>
        <v>9.156189103334135E-3</v>
      </c>
      <c r="AA134">
        <v>15243303</v>
      </c>
      <c r="AB134">
        <v>76200</v>
      </c>
      <c r="AC134">
        <v>15243303</v>
      </c>
      <c r="AD134" t="s">
        <v>2</v>
      </c>
      <c r="AE134">
        <v>8</v>
      </c>
      <c r="AF134">
        <v>3</v>
      </c>
      <c r="AH134" t="s">
        <v>15132</v>
      </c>
      <c r="AI134" t="s">
        <v>15131</v>
      </c>
      <c r="AK134" t="s">
        <v>15130</v>
      </c>
      <c r="AL134">
        <v>5</v>
      </c>
      <c r="AM134" s="5">
        <f t="shared" si="18"/>
        <v>0.27777777777777779</v>
      </c>
      <c r="AN134" s="4">
        <f t="shared" si="23"/>
        <v>4.207160587319618E-4</v>
      </c>
      <c r="AO134" s="3"/>
      <c r="AP134">
        <v>0</v>
      </c>
      <c r="AR134" t="s">
        <v>1</v>
      </c>
      <c r="AT134" s="2" t="s">
        <v>0</v>
      </c>
      <c r="AU134" s="1">
        <f t="shared" si="19"/>
        <v>0.65355471899534823</v>
      </c>
      <c r="AV134" s="1">
        <f t="shared" si="20"/>
        <v>0.47884525810330486</v>
      </c>
      <c r="AW134" s="1">
        <f t="shared" si="21"/>
        <v>0.30413579721126138</v>
      </c>
    </row>
    <row r="135" spans="1:49" x14ac:dyDescent="0.2">
      <c r="A135">
        <v>133</v>
      </c>
      <c r="B135" t="s">
        <v>15129</v>
      </c>
      <c r="C135" t="s">
        <v>15128</v>
      </c>
      <c r="F135" t="s">
        <v>15127</v>
      </c>
      <c r="G135" t="s">
        <v>6</v>
      </c>
      <c r="H135" t="s">
        <v>5</v>
      </c>
      <c r="I135" t="s">
        <v>15126</v>
      </c>
      <c r="J135" t="s">
        <v>15125</v>
      </c>
      <c r="K135" t="s">
        <v>15124</v>
      </c>
      <c r="L135" t="s">
        <v>15123</v>
      </c>
      <c r="M135" t="s">
        <v>15122</v>
      </c>
      <c r="N135">
        <v>3</v>
      </c>
      <c r="O135" t="s">
        <v>15121</v>
      </c>
      <c r="P135" t="s">
        <v>15120</v>
      </c>
      <c r="Q135" t="s">
        <v>15119</v>
      </c>
      <c r="R135" s="7">
        <v>38322</v>
      </c>
      <c r="S135" s="8">
        <f t="shared" si="16"/>
        <v>2004</v>
      </c>
      <c r="T135" s="8">
        <v>2004</v>
      </c>
      <c r="U135" s="8">
        <f t="shared" si="17"/>
        <v>18</v>
      </c>
      <c r="V135" s="7">
        <v>2004</v>
      </c>
      <c r="W135" t="s">
        <v>14756</v>
      </c>
      <c r="X135" s="2">
        <v>0.437</v>
      </c>
      <c r="Y135" s="6">
        <f t="shared" si="22"/>
        <v>1.1665465417367396E-2</v>
      </c>
      <c r="AA135">
        <v>10704698</v>
      </c>
      <c r="AB135">
        <v>5300152513</v>
      </c>
      <c r="AC135">
        <v>15598985</v>
      </c>
      <c r="AD135" t="s">
        <v>2</v>
      </c>
      <c r="AE135">
        <v>49</v>
      </c>
      <c r="AH135" t="s">
        <v>15118</v>
      </c>
      <c r="AI135" t="s">
        <v>15117</v>
      </c>
      <c r="AK135" t="s">
        <v>15116</v>
      </c>
      <c r="AL135">
        <v>20</v>
      </c>
      <c r="AM135" s="5">
        <f t="shared" si="18"/>
        <v>1.1111111111111112</v>
      </c>
      <c r="AN135" s="4">
        <f t="shared" si="23"/>
        <v>1.6828642349278472E-3</v>
      </c>
      <c r="AO135" s="3"/>
      <c r="AP135">
        <v>1</v>
      </c>
      <c r="AR135" t="s">
        <v>1</v>
      </c>
      <c r="AT135" s="2" t="s">
        <v>0</v>
      </c>
      <c r="AU135" s="1">
        <f t="shared" si="19"/>
        <v>0.86706850626355314</v>
      </c>
      <c r="AV135" s="1">
        <f t="shared" si="20"/>
        <v>0.66741648261476216</v>
      </c>
      <c r="AW135" s="1">
        <f t="shared" si="21"/>
        <v>0.46776445896597119</v>
      </c>
    </row>
    <row r="136" spans="1:49" x14ac:dyDescent="0.2">
      <c r="A136">
        <v>134</v>
      </c>
      <c r="B136" t="s">
        <v>15115</v>
      </c>
      <c r="C136" t="s">
        <v>15114</v>
      </c>
      <c r="F136" t="s">
        <v>15113</v>
      </c>
      <c r="G136" t="s">
        <v>6</v>
      </c>
      <c r="H136" t="s">
        <v>5</v>
      </c>
      <c r="I136" t="s">
        <v>15112</v>
      </c>
      <c r="J136" t="s">
        <v>15111</v>
      </c>
      <c r="K136" t="s">
        <v>15110</v>
      </c>
      <c r="L136" t="s">
        <v>15109</v>
      </c>
      <c r="M136" t="s">
        <v>15108</v>
      </c>
      <c r="N136">
        <v>2</v>
      </c>
      <c r="O136" t="s">
        <v>15107</v>
      </c>
      <c r="P136" t="s">
        <v>15106</v>
      </c>
      <c r="Q136" t="s">
        <v>15105</v>
      </c>
      <c r="R136" s="7">
        <v>38322</v>
      </c>
      <c r="S136" s="8">
        <f t="shared" si="16"/>
        <v>2004</v>
      </c>
      <c r="T136" s="8">
        <v>2004</v>
      </c>
      <c r="U136" s="8">
        <f t="shared" si="17"/>
        <v>18</v>
      </c>
      <c r="V136" s="7">
        <v>2004</v>
      </c>
      <c r="W136" t="s">
        <v>15104</v>
      </c>
      <c r="X136" s="2">
        <v>0.52400000000000002</v>
      </c>
      <c r="Y136" s="6">
        <f t="shared" si="22"/>
        <v>1.3987880729291798E-2</v>
      </c>
      <c r="AA136">
        <v>14342944</v>
      </c>
      <c r="AB136">
        <v>29517</v>
      </c>
      <c r="AD136" t="s">
        <v>2</v>
      </c>
      <c r="AE136">
        <v>89</v>
      </c>
      <c r="AF136">
        <v>2</v>
      </c>
      <c r="AH136" t="s">
        <v>15103</v>
      </c>
      <c r="AI136" t="s">
        <v>15102</v>
      </c>
      <c r="AJ136" t="s">
        <v>15101</v>
      </c>
      <c r="AK136" t="s">
        <v>15100</v>
      </c>
      <c r="AL136">
        <v>14</v>
      </c>
      <c r="AM136" s="5">
        <f t="shared" si="18"/>
        <v>0.77777777777777779</v>
      </c>
      <c r="AN136" s="4">
        <f t="shared" si="23"/>
        <v>1.178004964449493E-3</v>
      </c>
      <c r="AO136" s="3"/>
      <c r="AP136">
        <v>0</v>
      </c>
      <c r="AR136" t="s">
        <v>1</v>
      </c>
      <c r="AT136" s="2">
        <v>2.16</v>
      </c>
      <c r="AU136" s="1">
        <f t="shared" si="19"/>
        <v>1.0144917999839107</v>
      </c>
      <c r="AV136" s="1">
        <f t="shared" si="20"/>
        <v>0.7582942846870645</v>
      </c>
      <c r="AW136" s="1">
        <f t="shared" si="21"/>
        <v>0.50209676939021841</v>
      </c>
    </row>
    <row r="137" spans="1:49" x14ac:dyDescent="0.2">
      <c r="A137">
        <v>135</v>
      </c>
      <c r="B137" t="s">
        <v>15099</v>
      </c>
      <c r="C137" t="s">
        <v>15098</v>
      </c>
      <c r="F137" t="s">
        <v>15097</v>
      </c>
      <c r="G137" t="s">
        <v>6</v>
      </c>
      <c r="H137" t="s">
        <v>5</v>
      </c>
      <c r="I137" t="s">
        <v>1172</v>
      </c>
      <c r="J137">
        <v>60002947</v>
      </c>
      <c r="K137" t="s">
        <v>305</v>
      </c>
      <c r="L137" t="s">
        <v>304</v>
      </c>
      <c r="M137" t="s">
        <v>52</v>
      </c>
      <c r="N137">
        <v>4</v>
      </c>
      <c r="O137" t="s">
        <v>15096</v>
      </c>
      <c r="P137" t="s">
        <v>15095</v>
      </c>
      <c r="Q137" t="s">
        <v>721</v>
      </c>
      <c r="R137" s="7">
        <v>38322</v>
      </c>
      <c r="S137" s="8">
        <f t="shared" si="16"/>
        <v>2004</v>
      </c>
      <c r="T137" s="8">
        <v>2004</v>
      </c>
      <c r="U137" s="8">
        <f t="shared" si="17"/>
        <v>18</v>
      </c>
      <c r="V137" s="7">
        <v>2004</v>
      </c>
      <c r="W137" t="s">
        <v>14756</v>
      </c>
      <c r="X137" s="2">
        <v>0.437</v>
      </c>
      <c r="Y137" s="6">
        <f t="shared" si="22"/>
        <v>1.1665465417367396E-2</v>
      </c>
      <c r="AA137">
        <v>10704698</v>
      </c>
      <c r="AB137">
        <v>5300152513</v>
      </c>
      <c r="AC137">
        <v>15598985</v>
      </c>
      <c r="AD137" t="s">
        <v>2</v>
      </c>
      <c r="AE137">
        <v>46</v>
      </c>
      <c r="AH137" t="s">
        <v>15094</v>
      </c>
      <c r="AI137" t="s">
        <v>15093</v>
      </c>
      <c r="AK137" t="s">
        <v>15092</v>
      </c>
      <c r="AL137">
        <v>32</v>
      </c>
      <c r="AM137" s="5">
        <f t="shared" si="18"/>
        <v>1.7777777777777777</v>
      </c>
      <c r="AN137" s="4">
        <f t="shared" si="23"/>
        <v>2.6925827758845552E-3</v>
      </c>
      <c r="AO137" s="3"/>
      <c r="AP137">
        <v>1</v>
      </c>
      <c r="AR137" t="s">
        <v>1</v>
      </c>
      <c r="AT137" s="2" t="s">
        <v>0</v>
      </c>
      <c r="AU137" s="1">
        <f t="shared" si="19"/>
        <v>0.8973600624922542</v>
      </c>
      <c r="AV137" s="1">
        <f t="shared" si="20"/>
        <v>0.71790240966259755</v>
      </c>
      <c r="AW137" s="1">
        <f t="shared" si="21"/>
        <v>0.5384447568329408</v>
      </c>
    </row>
    <row r="138" spans="1:49" x14ac:dyDescent="0.2">
      <c r="A138">
        <v>136</v>
      </c>
      <c r="B138" t="s">
        <v>15091</v>
      </c>
      <c r="E138">
        <v>15732512</v>
      </c>
      <c r="F138" t="s">
        <v>15090</v>
      </c>
      <c r="G138" t="s">
        <v>6</v>
      </c>
      <c r="H138" t="s">
        <v>5</v>
      </c>
      <c r="I138" t="s">
        <v>15089</v>
      </c>
      <c r="J138">
        <v>100457266</v>
      </c>
      <c r="K138" t="s">
        <v>15088</v>
      </c>
      <c r="L138" t="s">
        <v>15087</v>
      </c>
      <c r="M138" t="s">
        <v>4610</v>
      </c>
      <c r="N138">
        <v>4</v>
      </c>
      <c r="O138" t="s">
        <v>15086</v>
      </c>
      <c r="P138" t="s">
        <v>15085</v>
      </c>
      <c r="Q138" t="s">
        <v>15084</v>
      </c>
      <c r="R138" s="7">
        <v>38322</v>
      </c>
      <c r="S138" s="8">
        <f t="shared" si="16"/>
        <v>2004</v>
      </c>
      <c r="T138" s="8">
        <v>2004</v>
      </c>
      <c r="U138" s="8">
        <f t="shared" si="17"/>
        <v>18</v>
      </c>
      <c r="V138" s="7">
        <v>2004</v>
      </c>
      <c r="W138" t="s">
        <v>15083</v>
      </c>
      <c r="X138" s="2">
        <v>0.53</v>
      </c>
      <c r="Y138" s="6">
        <f t="shared" si="22"/>
        <v>1.4148047302527963E-2</v>
      </c>
      <c r="AA138">
        <v>9465448</v>
      </c>
      <c r="AB138">
        <v>13742</v>
      </c>
      <c r="AD138" t="s">
        <v>2</v>
      </c>
      <c r="AE138">
        <v>10</v>
      </c>
      <c r="AF138">
        <v>2</v>
      </c>
      <c r="AH138" t="s">
        <v>14829</v>
      </c>
      <c r="AI138" t="s">
        <v>15082</v>
      </c>
      <c r="AJ138" t="s">
        <v>15081</v>
      </c>
      <c r="AK138" t="s">
        <v>15080</v>
      </c>
      <c r="AL138">
        <v>0</v>
      </c>
      <c r="AM138" s="5">
        <f t="shared" si="18"/>
        <v>0</v>
      </c>
      <c r="AN138" s="4">
        <f t="shared" si="23"/>
        <v>0</v>
      </c>
      <c r="AO138" s="3"/>
      <c r="AP138">
        <v>0</v>
      </c>
      <c r="AR138" t="s">
        <v>1</v>
      </c>
      <c r="AT138" s="2" t="s">
        <v>0</v>
      </c>
      <c r="AU138" s="1">
        <f t="shared" si="19"/>
        <v>0.99036331117695731</v>
      </c>
      <c r="AV138" s="1">
        <f t="shared" si="20"/>
        <v>0.7074023651263982</v>
      </c>
      <c r="AW138" s="1">
        <f t="shared" si="21"/>
        <v>0.42444141907583882</v>
      </c>
    </row>
    <row r="139" spans="1:49" x14ac:dyDescent="0.2">
      <c r="A139">
        <v>137</v>
      </c>
      <c r="B139" t="s">
        <v>15079</v>
      </c>
      <c r="F139" t="s">
        <v>15078</v>
      </c>
      <c r="G139" t="s">
        <v>6</v>
      </c>
      <c r="H139" t="s">
        <v>5</v>
      </c>
      <c r="I139" t="s">
        <v>15077</v>
      </c>
      <c r="J139">
        <v>60003675</v>
      </c>
      <c r="K139" t="s">
        <v>15076</v>
      </c>
      <c r="L139" t="s">
        <v>11463</v>
      </c>
      <c r="M139" t="s">
        <v>496</v>
      </c>
      <c r="N139">
        <v>9</v>
      </c>
      <c r="O139" t="s">
        <v>15075</v>
      </c>
      <c r="P139" t="s">
        <v>15074</v>
      </c>
      <c r="Q139" t="s">
        <v>15073</v>
      </c>
      <c r="R139" s="7">
        <v>38322</v>
      </c>
      <c r="S139" s="8">
        <f t="shared" si="16"/>
        <v>2004</v>
      </c>
      <c r="T139" s="8">
        <v>2004</v>
      </c>
      <c r="U139" s="8">
        <f t="shared" si="17"/>
        <v>18</v>
      </c>
      <c r="V139" s="7">
        <v>38322</v>
      </c>
      <c r="W139" t="s">
        <v>15072</v>
      </c>
      <c r="X139" s="2">
        <v>0.35</v>
      </c>
      <c r="Y139" s="6">
        <f t="shared" si="22"/>
        <v>9.3430501054429932E-3</v>
      </c>
      <c r="AA139">
        <v>2397528</v>
      </c>
      <c r="AB139">
        <v>13427</v>
      </c>
      <c r="AD139" t="s">
        <v>2</v>
      </c>
      <c r="AE139">
        <v>52</v>
      </c>
      <c r="AF139">
        <v>3</v>
      </c>
      <c r="AH139" t="s">
        <v>15071</v>
      </c>
      <c r="AI139" t="s">
        <v>15070</v>
      </c>
      <c r="AJ139" t="s">
        <v>15069</v>
      </c>
      <c r="AK139" t="s">
        <v>15068</v>
      </c>
      <c r="AL139">
        <v>28</v>
      </c>
      <c r="AM139" s="5">
        <f t="shared" si="18"/>
        <v>1.5555555555555556</v>
      </c>
      <c r="AN139" s="4">
        <f t="shared" si="23"/>
        <v>2.356009928898986E-3</v>
      </c>
      <c r="AO139" s="3"/>
      <c r="AP139">
        <v>0</v>
      </c>
      <c r="AR139" t="s">
        <v>1</v>
      </c>
      <c r="AT139" s="2" t="s">
        <v>0</v>
      </c>
      <c r="AU139" s="1">
        <f t="shared" si="19"/>
        <v>0.72469380524797911</v>
      </c>
      <c r="AV139" s="1">
        <f t="shared" si="20"/>
        <v>0.58495300171709896</v>
      </c>
      <c r="AW139" s="1">
        <f t="shared" si="21"/>
        <v>0.44521219818621877</v>
      </c>
    </row>
    <row r="140" spans="1:49" x14ac:dyDescent="0.2">
      <c r="A140">
        <v>138</v>
      </c>
      <c r="B140" t="s">
        <v>15067</v>
      </c>
      <c r="F140" t="s">
        <v>15066</v>
      </c>
      <c r="G140" t="s">
        <v>6</v>
      </c>
      <c r="H140" t="s">
        <v>5</v>
      </c>
      <c r="I140" t="s">
        <v>15065</v>
      </c>
      <c r="J140">
        <v>60015138</v>
      </c>
      <c r="K140" t="s">
        <v>15064</v>
      </c>
      <c r="L140" t="s">
        <v>15063</v>
      </c>
      <c r="M140" t="s">
        <v>213</v>
      </c>
      <c r="N140">
        <v>3</v>
      </c>
      <c r="O140" t="s">
        <v>15062</v>
      </c>
      <c r="P140" t="s">
        <v>15061</v>
      </c>
      <c r="Q140" t="s">
        <v>15060</v>
      </c>
      <c r="R140" s="7">
        <v>38322</v>
      </c>
      <c r="S140" s="8">
        <f t="shared" si="16"/>
        <v>2004</v>
      </c>
      <c r="T140" s="8">
        <v>2004</v>
      </c>
      <c r="U140" s="8">
        <f t="shared" si="17"/>
        <v>18</v>
      </c>
      <c r="V140" s="7">
        <v>2004</v>
      </c>
      <c r="W140" t="s">
        <v>15059</v>
      </c>
      <c r="X140" s="2" t="s">
        <v>0</v>
      </c>
      <c r="Y140" s="6" t="e">
        <f t="shared" si="22"/>
        <v>#VALUE!</v>
      </c>
      <c r="AA140">
        <v>206946</v>
      </c>
      <c r="AB140">
        <v>96892</v>
      </c>
      <c r="AD140" t="s">
        <v>2</v>
      </c>
      <c r="AE140">
        <v>5</v>
      </c>
      <c r="AF140">
        <v>2</v>
      </c>
      <c r="AH140" t="s">
        <v>15058</v>
      </c>
      <c r="AI140" t="s">
        <v>15057</v>
      </c>
      <c r="AK140" t="s">
        <v>15056</v>
      </c>
      <c r="AL140">
        <v>4</v>
      </c>
      <c r="AM140" s="5">
        <f t="shared" si="18"/>
        <v>0.22222222222222221</v>
      </c>
      <c r="AN140" s="4">
        <f t="shared" si="23"/>
        <v>3.365728469855694E-4</v>
      </c>
      <c r="AO140" s="3"/>
      <c r="AP140">
        <v>0</v>
      </c>
      <c r="AR140" t="s">
        <v>1</v>
      </c>
      <c r="AT140" s="2" t="s">
        <v>0</v>
      </c>
      <c r="AU140" s="1" t="e">
        <f t="shared" si="19"/>
        <v>#VALUE!</v>
      </c>
      <c r="AV140" s="1" t="e">
        <f t="shared" si="20"/>
        <v>#VALUE!</v>
      </c>
      <c r="AW140" s="1" t="e">
        <f t="shared" si="21"/>
        <v>#VALUE!</v>
      </c>
    </row>
    <row r="141" spans="1:49" x14ac:dyDescent="0.2">
      <c r="A141">
        <v>139</v>
      </c>
      <c r="B141" t="s">
        <v>15055</v>
      </c>
      <c r="C141" t="s">
        <v>15054</v>
      </c>
      <c r="F141" t="s">
        <v>15053</v>
      </c>
      <c r="G141" t="s">
        <v>6</v>
      </c>
      <c r="H141" t="s">
        <v>5</v>
      </c>
      <c r="I141" t="s">
        <v>15052</v>
      </c>
      <c r="J141">
        <v>60069636</v>
      </c>
      <c r="K141" t="s">
        <v>15051</v>
      </c>
      <c r="L141" t="s">
        <v>578</v>
      </c>
      <c r="M141" t="s">
        <v>321</v>
      </c>
      <c r="N141">
        <v>3</v>
      </c>
      <c r="O141" t="s">
        <v>15050</v>
      </c>
      <c r="P141" t="s">
        <v>15049</v>
      </c>
      <c r="Q141" t="s">
        <v>15048</v>
      </c>
      <c r="R141" s="7">
        <v>38322</v>
      </c>
      <c r="S141" s="8">
        <f t="shared" si="16"/>
        <v>2004</v>
      </c>
      <c r="T141" s="8">
        <v>2004</v>
      </c>
      <c r="U141" s="8">
        <f t="shared" si="17"/>
        <v>18</v>
      </c>
      <c r="V141" s="7">
        <v>2004</v>
      </c>
      <c r="W141" t="s">
        <v>15047</v>
      </c>
      <c r="X141" s="2">
        <v>0.34200000000000003</v>
      </c>
      <c r="Y141" s="6">
        <f t="shared" si="22"/>
        <v>9.1294946744614417E-3</v>
      </c>
      <c r="AA141">
        <v>105082</v>
      </c>
      <c r="AB141">
        <v>12893</v>
      </c>
      <c r="AC141">
        <v>15738345</v>
      </c>
      <c r="AD141" t="s">
        <v>2</v>
      </c>
      <c r="AE141">
        <v>40</v>
      </c>
      <c r="AF141">
        <v>6</v>
      </c>
      <c r="AH141" t="s">
        <v>15046</v>
      </c>
      <c r="AI141" t="s">
        <v>15045</v>
      </c>
      <c r="AJ141" t="s">
        <v>15044</v>
      </c>
      <c r="AK141" t="s">
        <v>15043</v>
      </c>
      <c r="AL141">
        <v>7</v>
      </c>
      <c r="AM141" s="5">
        <f t="shared" si="18"/>
        <v>0.3888888888888889</v>
      </c>
      <c r="AN141" s="4">
        <f t="shared" si="23"/>
        <v>5.890024822247465E-4</v>
      </c>
      <c r="AO141" s="3"/>
      <c r="AP141">
        <v>0</v>
      </c>
      <c r="AR141" t="s">
        <v>1</v>
      </c>
      <c r="AT141" s="2" t="s">
        <v>0</v>
      </c>
      <c r="AU141" s="1">
        <f t="shared" si="19"/>
        <v>0.65673470167904335</v>
      </c>
      <c r="AV141" s="1">
        <f t="shared" si="20"/>
        <v>0.48592485783430939</v>
      </c>
      <c r="AW141" s="1">
        <f t="shared" si="21"/>
        <v>0.31511501398957548</v>
      </c>
    </row>
    <row r="142" spans="1:49" x14ac:dyDescent="0.2">
      <c r="A142">
        <v>140</v>
      </c>
      <c r="B142" t="s">
        <v>15042</v>
      </c>
      <c r="C142" t="s">
        <v>15041</v>
      </c>
      <c r="F142" t="s">
        <v>15040</v>
      </c>
      <c r="G142" t="s">
        <v>6</v>
      </c>
      <c r="H142" t="s">
        <v>5</v>
      </c>
      <c r="I142" t="s">
        <v>15039</v>
      </c>
      <c r="J142" t="s">
        <v>106</v>
      </c>
      <c r="K142" t="s">
        <v>105</v>
      </c>
      <c r="L142" t="s">
        <v>104</v>
      </c>
      <c r="M142" t="s">
        <v>103</v>
      </c>
      <c r="N142">
        <v>5</v>
      </c>
      <c r="O142" t="s">
        <v>15038</v>
      </c>
      <c r="P142" t="s">
        <v>15037</v>
      </c>
      <c r="Q142" t="s">
        <v>15036</v>
      </c>
      <c r="R142" s="7">
        <v>38322</v>
      </c>
      <c r="S142" s="8">
        <f t="shared" si="16"/>
        <v>2004</v>
      </c>
      <c r="T142" s="8">
        <v>2004</v>
      </c>
      <c r="U142" s="8">
        <f t="shared" si="17"/>
        <v>18</v>
      </c>
      <c r="V142" s="7">
        <v>2004</v>
      </c>
      <c r="W142" t="s">
        <v>874</v>
      </c>
      <c r="X142" s="2">
        <v>0.61499999999999999</v>
      </c>
      <c r="Y142" s="6">
        <f t="shared" si="22"/>
        <v>1.6417073756706976E-2</v>
      </c>
      <c r="AA142">
        <v>1959271</v>
      </c>
      <c r="AB142">
        <v>12141</v>
      </c>
      <c r="AD142" t="s">
        <v>2</v>
      </c>
      <c r="AE142">
        <v>25</v>
      </c>
      <c r="AF142">
        <v>12</v>
      </c>
      <c r="AH142" t="s">
        <v>15035</v>
      </c>
      <c r="AI142" t="s">
        <v>15034</v>
      </c>
      <c r="AJ142" t="s">
        <v>15033</v>
      </c>
      <c r="AK142" t="s">
        <v>15032</v>
      </c>
      <c r="AL142">
        <v>0</v>
      </c>
      <c r="AM142" s="5">
        <f t="shared" si="18"/>
        <v>0</v>
      </c>
      <c r="AN142" s="4">
        <f t="shared" si="23"/>
        <v>0</v>
      </c>
      <c r="AO142" s="3"/>
      <c r="AP142">
        <v>0</v>
      </c>
      <c r="AR142" t="s">
        <v>1</v>
      </c>
      <c r="AT142" s="2" t="s">
        <v>0</v>
      </c>
      <c r="AU142" s="1">
        <f t="shared" si="19"/>
        <v>1.1491951629694881</v>
      </c>
      <c r="AV142" s="1">
        <f t="shared" si="20"/>
        <v>0.82085368783534873</v>
      </c>
      <c r="AW142" s="1">
        <f t="shared" si="21"/>
        <v>0.49251221270120926</v>
      </c>
    </row>
    <row r="143" spans="1:49" x14ac:dyDescent="0.2">
      <c r="A143">
        <v>141</v>
      </c>
      <c r="B143" t="s">
        <v>15031</v>
      </c>
      <c r="C143" t="s">
        <v>15030</v>
      </c>
      <c r="F143" t="s">
        <v>15029</v>
      </c>
      <c r="G143" t="s">
        <v>6</v>
      </c>
      <c r="H143" t="s">
        <v>5</v>
      </c>
      <c r="I143" t="s">
        <v>415</v>
      </c>
      <c r="J143">
        <v>60025084</v>
      </c>
      <c r="K143" t="s">
        <v>619</v>
      </c>
      <c r="L143" t="s">
        <v>618</v>
      </c>
      <c r="M143" t="s">
        <v>166</v>
      </c>
      <c r="N143">
        <v>3</v>
      </c>
      <c r="O143" t="s">
        <v>15028</v>
      </c>
      <c r="P143" t="s">
        <v>15027</v>
      </c>
      <c r="Q143" t="s">
        <v>617</v>
      </c>
      <c r="R143" s="7">
        <v>38322</v>
      </c>
      <c r="S143" s="8">
        <f t="shared" si="16"/>
        <v>2004</v>
      </c>
      <c r="T143" s="8">
        <v>2004</v>
      </c>
      <c r="U143" s="8">
        <f t="shared" si="17"/>
        <v>18</v>
      </c>
      <c r="V143" s="7">
        <v>2004</v>
      </c>
      <c r="W143" t="s">
        <v>6302</v>
      </c>
      <c r="X143" s="2">
        <v>0.371</v>
      </c>
      <c r="Y143" s="6">
        <f t="shared" si="22"/>
        <v>9.9036331117695747E-3</v>
      </c>
      <c r="AA143">
        <v>10618309</v>
      </c>
      <c r="AB143">
        <v>17903</v>
      </c>
      <c r="AD143" t="s">
        <v>2</v>
      </c>
      <c r="AE143">
        <v>40</v>
      </c>
      <c r="AF143">
        <v>4</v>
      </c>
      <c r="AH143" t="s">
        <v>15026</v>
      </c>
      <c r="AI143" t="s">
        <v>15025</v>
      </c>
      <c r="AK143" t="s">
        <v>15024</v>
      </c>
      <c r="AL143">
        <v>11</v>
      </c>
      <c r="AM143" s="5">
        <f t="shared" si="18"/>
        <v>0.61111111111111116</v>
      </c>
      <c r="AN143" s="4">
        <f t="shared" si="23"/>
        <v>9.25575329210316E-4</v>
      </c>
      <c r="AO143" s="3"/>
      <c r="AP143">
        <v>0</v>
      </c>
      <c r="AR143" t="s">
        <v>15023</v>
      </c>
      <c r="AT143" s="2" t="s">
        <v>0</v>
      </c>
      <c r="AU143" s="1">
        <f t="shared" si="19"/>
        <v>0.72102157770017972</v>
      </c>
      <c r="AV143" s="1">
        <f t="shared" si="20"/>
        <v>0.54146042204899458</v>
      </c>
      <c r="AW143" s="1">
        <f t="shared" si="21"/>
        <v>0.36189926639780934</v>
      </c>
    </row>
    <row r="144" spans="1:49" x14ac:dyDescent="0.2">
      <c r="A144">
        <v>142</v>
      </c>
      <c r="B144" t="s">
        <v>15022</v>
      </c>
      <c r="C144" t="s">
        <v>15021</v>
      </c>
      <c r="E144">
        <v>15620114</v>
      </c>
      <c r="F144" t="s">
        <v>15020</v>
      </c>
      <c r="G144" t="s">
        <v>6</v>
      </c>
      <c r="H144" t="s">
        <v>5</v>
      </c>
      <c r="I144" t="s">
        <v>3435</v>
      </c>
      <c r="J144" t="s">
        <v>15019</v>
      </c>
      <c r="K144" t="s">
        <v>15018</v>
      </c>
      <c r="L144" t="s">
        <v>15017</v>
      </c>
      <c r="M144" t="s">
        <v>373</v>
      </c>
      <c r="N144">
        <v>4</v>
      </c>
      <c r="O144" t="s">
        <v>15016</v>
      </c>
      <c r="P144" t="s">
        <v>15015</v>
      </c>
      <c r="Q144" t="s">
        <v>15014</v>
      </c>
      <c r="R144" s="7">
        <v>38322</v>
      </c>
      <c r="S144" s="8">
        <f t="shared" si="16"/>
        <v>2004</v>
      </c>
      <c r="T144" s="8">
        <v>2004</v>
      </c>
      <c r="U144" s="8">
        <f t="shared" si="17"/>
        <v>18</v>
      </c>
      <c r="V144" s="7">
        <v>2004</v>
      </c>
      <c r="W144" t="s">
        <v>14766</v>
      </c>
      <c r="X144" s="2" t="s">
        <v>0</v>
      </c>
      <c r="Y144" s="6" t="e">
        <f t="shared" si="22"/>
        <v>#VALUE!</v>
      </c>
      <c r="AA144">
        <v>10069305</v>
      </c>
      <c r="AB144">
        <v>13640</v>
      </c>
      <c r="AD144" t="s">
        <v>2</v>
      </c>
      <c r="AE144">
        <v>47</v>
      </c>
      <c r="AF144">
        <v>6</v>
      </c>
      <c r="AH144" t="s">
        <v>15013</v>
      </c>
      <c r="AI144" t="s">
        <v>15012</v>
      </c>
      <c r="AJ144" t="s">
        <v>15011</v>
      </c>
      <c r="AK144" t="s">
        <v>15010</v>
      </c>
      <c r="AL144">
        <v>1</v>
      </c>
      <c r="AM144" s="5">
        <f t="shared" si="18"/>
        <v>5.5555555555555552E-2</v>
      </c>
      <c r="AN144" s="4">
        <f t="shared" si="23"/>
        <v>8.4143211746392349E-5</v>
      </c>
      <c r="AO144" s="3"/>
      <c r="AP144">
        <v>0</v>
      </c>
      <c r="AR144" t="s">
        <v>1</v>
      </c>
      <c r="AT144" s="2" t="s">
        <v>0</v>
      </c>
      <c r="AU144" s="1" t="e">
        <f t="shared" si="19"/>
        <v>#VALUE!</v>
      </c>
      <c r="AV144" s="1" t="e">
        <f t="shared" si="20"/>
        <v>#VALUE!</v>
      </c>
      <c r="AW144" s="1" t="e">
        <f t="shared" si="21"/>
        <v>#VALUE!</v>
      </c>
    </row>
    <row r="145" spans="1:49" x14ac:dyDescent="0.2">
      <c r="A145">
        <v>143</v>
      </c>
      <c r="B145" t="s">
        <v>15009</v>
      </c>
      <c r="C145" t="s">
        <v>15008</v>
      </c>
      <c r="E145">
        <v>14761916</v>
      </c>
      <c r="F145" t="s">
        <v>15007</v>
      </c>
      <c r="G145" t="s">
        <v>6</v>
      </c>
      <c r="H145" t="s">
        <v>5</v>
      </c>
      <c r="I145" t="s">
        <v>15006</v>
      </c>
      <c r="J145" t="s">
        <v>15005</v>
      </c>
      <c r="K145" t="s">
        <v>15004</v>
      </c>
      <c r="L145" t="s">
        <v>15003</v>
      </c>
      <c r="M145" t="s">
        <v>15002</v>
      </c>
      <c r="N145">
        <v>7</v>
      </c>
      <c r="O145" t="s">
        <v>15001</v>
      </c>
      <c r="P145" t="s">
        <v>15000</v>
      </c>
      <c r="Q145" t="s">
        <v>14999</v>
      </c>
      <c r="R145" s="7">
        <v>38322</v>
      </c>
      <c r="S145" s="8">
        <f t="shared" si="16"/>
        <v>2004</v>
      </c>
      <c r="T145" s="8">
        <v>2004</v>
      </c>
      <c r="U145" s="8">
        <f t="shared" si="17"/>
        <v>18</v>
      </c>
      <c r="V145" s="7">
        <v>2004</v>
      </c>
      <c r="W145" t="s">
        <v>14998</v>
      </c>
      <c r="X145" s="2">
        <v>1.764</v>
      </c>
      <c r="Y145" s="6">
        <f t="shared" si="22"/>
        <v>4.7088972531432689E-2</v>
      </c>
      <c r="AA145">
        <v>10689265</v>
      </c>
      <c r="AB145">
        <v>39465</v>
      </c>
      <c r="AC145">
        <v>15344681</v>
      </c>
      <c r="AD145" t="s">
        <v>2</v>
      </c>
      <c r="AE145">
        <v>11</v>
      </c>
      <c r="AF145">
        <v>2</v>
      </c>
      <c r="AH145" t="s">
        <v>14997</v>
      </c>
      <c r="AI145" t="s">
        <v>14996</v>
      </c>
      <c r="AJ145" t="s">
        <v>14995</v>
      </c>
      <c r="AK145" t="s">
        <v>14994</v>
      </c>
      <c r="AL145">
        <v>90</v>
      </c>
      <c r="AM145" s="5">
        <f t="shared" si="18"/>
        <v>5</v>
      </c>
      <c r="AN145" s="4">
        <f t="shared" si="23"/>
        <v>7.5728890571753124E-3</v>
      </c>
      <c r="AO145" s="3"/>
      <c r="AP145">
        <v>0</v>
      </c>
      <c r="AR145" t="s">
        <v>1</v>
      </c>
      <c r="AT145" s="2">
        <v>5.3440000000000003</v>
      </c>
      <c r="AU145" s="1">
        <f t="shared" si="19"/>
        <v>3.5234147489155472</v>
      </c>
      <c r="AV145" s="1">
        <f t="shared" si="20"/>
        <v>2.7330930794304003</v>
      </c>
      <c r="AW145" s="1">
        <f t="shared" si="21"/>
        <v>1.9427714099452524</v>
      </c>
    </row>
    <row r="146" spans="1:49" x14ac:dyDescent="0.2">
      <c r="A146">
        <v>144</v>
      </c>
      <c r="B146" t="s">
        <v>14993</v>
      </c>
      <c r="C146" t="s">
        <v>14992</v>
      </c>
      <c r="F146" t="s">
        <v>14991</v>
      </c>
      <c r="G146" t="s">
        <v>6</v>
      </c>
      <c r="H146" t="s">
        <v>5</v>
      </c>
      <c r="I146" t="s">
        <v>14990</v>
      </c>
      <c r="J146">
        <v>60008673</v>
      </c>
      <c r="K146" t="s">
        <v>3508</v>
      </c>
      <c r="L146" t="s">
        <v>322</v>
      </c>
      <c r="M146" t="s">
        <v>321</v>
      </c>
      <c r="N146">
        <v>1</v>
      </c>
      <c r="O146" t="s">
        <v>14989</v>
      </c>
      <c r="P146">
        <v>6603863264</v>
      </c>
      <c r="Q146">
        <v>60008673</v>
      </c>
      <c r="R146" s="7">
        <v>38322</v>
      </c>
      <c r="S146" s="8">
        <f t="shared" si="16"/>
        <v>2004</v>
      </c>
      <c r="T146" s="8">
        <v>2004</v>
      </c>
      <c r="U146" s="8">
        <f t="shared" si="17"/>
        <v>18</v>
      </c>
      <c r="V146" s="7">
        <v>2004</v>
      </c>
      <c r="W146" t="s">
        <v>4621</v>
      </c>
      <c r="X146" s="2">
        <v>0.33800000000000002</v>
      </c>
      <c r="Y146" s="6">
        <f t="shared" si="22"/>
        <v>9.0227169589706634E-3</v>
      </c>
      <c r="AA146">
        <v>10637850</v>
      </c>
      <c r="AB146">
        <v>12311</v>
      </c>
      <c r="AD146" t="s">
        <v>2</v>
      </c>
      <c r="AE146">
        <v>30</v>
      </c>
      <c r="AF146">
        <v>11</v>
      </c>
      <c r="AH146" t="s">
        <v>14988</v>
      </c>
      <c r="AI146" t="s">
        <v>14987</v>
      </c>
      <c r="AK146" t="s">
        <v>14986</v>
      </c>
      <c r="AL146">
        <v>2</v>
      </c>
      <c r="AM146" s="5">
        <f t="shared" si="18"/>
        <v>0.1111111111111111</v>
      </c>
      <c r="AN146" s="4">
        <f t="shared" si="23"/>
        <v>1.682864234927847E-4</v>
      </c>
      <c r="AO146" s="3"/>
      <c r="AP146">
        <v>0</v>
      </c>
      <c r="AR146" t="s">
        <v>1</v>
      </c>
      <c r="AT146" s="2">
        <v>0.71399999999999997</v>
      </c>
      <c r="AU146" s="1">
        <f t="shared" si="19"/>
        <v>0.63663877983272998</v>
      </c>
      <c r="AV146" s="1">
        <f t="shared" si="20"/>
        <v>0.45955016912317237</v>
      </c>
      <c r="AW146" s="1">
        <f t="shared" si="21"/>
        <v>0.28246155841361481</v>
      </c>
    </row>
    <row r="147" spans="1:49" x14ac:dyDescent="0.2">
      <c r="A147">
        <v>145</v>
      </c>
      <c r="B147" t="s">
        <v>14985</v>
      </c>
      <c r="C147" t="s">
        <v>14984</v>
      </c>
      <c r="F147" t="s">
        <v>14983</v>
      </c>
      <c r="G147" t="s">
        <v>6</v>
      </c>
      <c r="H147" t="s">
        <v>5</v>
      </c>
      <c r="I147" t="s">
        <v>14982</v>
      </c>
      <c r="J147" t="s">
        <v>14981</v>
      </c>
      <c r="K147" t="s">
        <v>14980</v>
      </c>
      <c r="L147" t="s">
        <v>14979</v>
      </c>
      <c r="M147" t="s">
        <v>14978</v>
      </c>
      <c r="N147">
        <v>30</v>
      </c>
      <c r="O147" t="s">
        <v>14977</v>
      </c>
      <c r="P147" t="s">
        <v>14976</v>
      </c>
      <c r="Q147" t="s">
        <v>14975</v>
      </c>
      <c r="R147" s="7">
        <v>38322</v>
      </c>
      <c r="S147" s="8">
        <f t="shared" si="16"/>
        <v>2004</v>
      </c>
      <c r="T147" s="8">
        <v>2004</v>
      </c>
      <c r="U147" s="8">
        <f t="shared" si="17"/>
        <v>18</v>
      </c>
      <c r="V147" s="7">
        <v>38322</v>
      </c>
      <c r="W147" t="s">
        <v>14974</v>
      </c>
      <c r="X147" s="2">
        <v>2.4740000000000002</v>
      </c>
      <c r="Y147" s="6">
        <f t="shared" si="22"/>
        <v>6.6042017031045633E-2</v>
      </c>
      <c r="AA147">
        <v>386308</v>
      </c>
      <c r="AB147">
        <v>28261</v>
      </c>
      <c r="AD147" t="s">
        <v>2</v>
      </c>
      <c r="AE147">
        <v>114</v>
      </c>
      <c r="AF147" s="9">
        <v>44287</v>
      </c>
      <c r="AH147" t="s">
        <v>14973</v>
      </c>
      <c r="AI147" t="s">
        <v>14972</v>
      </c>
      <c r="AK147" t="s">
        <v>14971</v>
      </c>
      <c r="AL147">
        <v>388</v>
      </c>
      <c r="AM147" s="5">
        <f t="shared" si="18"/>
        <v>21.555555555555557</v>
      </c>
      <c r="AN147" s="4">
        <f t="shared" si="23"/>
        <v>3.2647566157600241E-2</v>
      </c>
      <c r="AO147" s="3"/>
      <c r="AP147">
        <v>0</v>
      </c>
      <c r="AQ147" t="s">
        <v>285</v>
      </c>
      <c r="AR147">
        <v>959515</v>
      </c>
      <c r="AS147" t="s">
        <v>284</v>
      </c>
      <c r="AT147" s="2">
        <v>8.0169999999999995</v>
      </c>
      <c r="AU147" s="1">
        <f t="shared" si="19"/>
        <v>5.6023681769012015</v>
      </c>
      <c r="AV147" s="1">
        <f t="shared" si="20"/>
        <v>4.9344791594322936</v>
      </c>
      <c r="AW147" s="1">
        <f t="shared" si="21"/>
        <v>4.2665901419633858</v>
      </c>
    </row>
    <row r="148" spans="1:49" x14ac:dyDescent="0.2">
      <c r="A148">
        <v>146</v>
      </c>
      <c r="B148" t="s">
        <v>14970</v>
      </c>
      <c r="C148" t="s">
        <v>14969</v>
      </c>
      <c r="F148" t="s">
        <v>14968</v>
      </c>
      <c r="G148" t="s">
        <v>6</v>
      </c>
      <c r="H148" t="s">
        <v>5</v>
      </c>
      <c r="I148" t="s">
        <v>268</v>
      </c>
      <c r="J148" t="s">
        <v>14967</v>
      </c>
      <c r="K148" t="s">
        <v>14966</v>
      </c>
      <c r="L148" t="s">
        <v>14965</v>
      </c>
      <c r="M148" t="s">
        <v>17</v>
      </c>
      <c r="N148">
        <v>2</v>
      </c>
      <c r="O148" t="s">
        <v>659</v>
      </c>
      <c r="P148" t="s">
        <v>658</v>
      </c>
      <c r="Q148" t="s">
        <v>14964</v>
      </c>
      <c r="R148" s="7">
        <v>38322</v>
      </c>
      <c r="S148" s="8">
        <f t="shared" si="16"/>
        <v>2004</v>
      </c>
      <c r="T148" s="8">
        <v>2004</v>
      </c>
      <c r="U148" s="8">
        <f t="shared" si="17"/>
        <v>18</v>
      </c>
      <c r="V148" s="7">
        <v>38322</v>
      </c>
      <c r="W148" t="s">
        <v>248</v>
      </c>
      <c r="X148" s="2">
        <v>1.887</v>
      </c>
      <c r="Y148" s="6">
        <f t="shared" si="22"/>
        <v>5.0372387282774087E-2</v>
      </c>
      <c r="AA148">
        <v>5562821</v>
      </c>
      <c r="AB148">
        <v>29459</v>
      </c>
      <c r="AD148" t="s">
        <v>2</v>
      </c>
      <c r="AE148">
        <v>70</v>
      </c>
      <c r="AF148">
        <v>12</v>
      </c>
      <c r="AG148">
        <v>123005</v>
      </c>
      <c r="AI148" t="s">
        <v>14963</v>
      </c>
      <c r="AK148" t="s">
        <v>14962</v>
      </c>
      <c r="AL148">
        <v>21</v>
      </c>
      <c r="AM148" s="5">
        <f t="shared" si="18"/>
        <v>1.1666666666666667</v>
      </c>
      <c r="AN148" s="4">
        <f t="shared" si="23"/>
        <v>1.7670074466742396E-3</v>
      </c>
      <c r="AO148" s="3"/>
      <c r="AP148">
        <v>0</v>
      </c>
      <c r="AQ148" t="s">
        <v>657</v>
      </c>
      <c r="AR148" t="s">
        <v>14961</v>
      </c>
      <c r="AS148" t="s">
        <v>656</v>
      </c>
      <c r="AT148" s="2" t="s">
        <v>0</v>
      </c>
      <c r="AU148" s="1">
        <f t="shared" si="19"/>
        <v>3.5790773331944128</v>
      </c>
      <c r="AV148" s="1">
        <f t="shared" si="20"/>
        <v>2.6069697364724163</v>
      </c>
      <c r="AW148" s="1">
        <f t="shared" si="21"/>
        <v>1.6348621397504193</v>
      </c>
    </row>
    <row r="149" spans="1:49" x14ac:dyDescent="0.2">
      <c r="A149">
        <v>147</v>
      </c>
      <c r="B149" t="s">
        <v>14960</v>
      </c>
      <c r="C149" t="s">
        <v>14959</v>
      </c>
      <c r="F149" t="s">
        <v>14958</v>
      </c>
      <c r="G149" t="s">
        <v>6</v>
      </c>
      <c r="H149" t="s">
        <v>5</v>
      </c>
      <c r="I149" t="s">
        <v>14957</v>
      </c>
      <c r="J149" t="s">
        <v>14956</v>
      </c>
      <c r="K149" t="s">
        <v>14955</v>
      </c>
      <c r="L149" t="s">
        <v>14954</v>
      </c>
      <c r="M149" t="s">
        <v>14953</v>
      </c>
      <c r="N149">
        <v>15</v>
      </c>
      <c r="O149" t="s">
        <v>14952</v>
      </c>
      <c r="P149" t="s">
        <v>14951</v>
      </c>
      <c r="Q149" t="s">
        <v>14950</v>
      </c>
      <c r="R149" s="7">
        <v>38322</v>
      </c>
      <c r="S149" s="8">
        <f t="shared" si="16"/>
        <v>2004</v>
      </c>
      <c r="T149" s="8">
        <v>2004</v>
      </c>
      <c r="U149" s="8">
        <f t="shared" si="17"/>
        <v>18</v>
      </c>
      <c r="V149" s="7">
        <v>38322</v>
      </c>
      <c r="W149" t="s">
        <v>1347</v>
      </c>
      <c r="X149" s="2">
        <v>2.823</v>
      </c>
      <c r="Y149" s="6">
        <f t="shared" si="22"/>
        <v>7.5358372707615917E-2</v>
      </c>
      <c r="AA149">
        <v>1636804</v>
      </c>
      <c r="AB149">
        <v>17249</v>
      </c>
      <c r="AD149" t="s">
        <v>2</v>
      </c>
      <c r="AE149">
        <v>42</v>
      </c>
      <c r="AF149">
        <v>12</v>
      </c>
      <c r="AH149" t="s">
        <v>14949</v>
      </c>
      <c r="AI149" t="s">
        <v>14948</v>
      </c>
      <c r="AK149" t="s">
        <v>14947</v>
      </c>
      <c r="AL149">
        <v>47</v>
      </c>
      <c r="AM149" s="5">
        <f t="shared" si="18"/>
        <v>2.6111111111111112</v>
      </c>
      <c r="AN149" s="4">
        <f t="shared" si="23"/>
        <v>3.9547309520804406E-3</v>
      </c>
      <c r="AO149" s="3"/>
      <c r="AP149">
        <v>0</v>
      </c>
      <c r="AQ149" t="s">
        <v>16</v>
      </c>
      <c r="AR149" t="s">
        <v>1</v>
      </c>
      <c r="AS149" t="s">
        <v>15</v>
      </c>
      <c r="AT149" s="2">
        <v>9.6189999999999998</v>
      </c>
      <c r="AU149" s="1">
        <f t="shared" si="19"/>
        <v>5.3937280180955272</v>
      </c>
      <c r="AV149" s="1">
        <f t="shared" si="20"/>
        <v>3.9656551829848183</v>
      </c>
      <c r="AW149" s="1">
        <f t="shared" si="21"/>
        <v>2.5375823478741082</v>
      </c>
    </row>
    <row r="150" spans="1:49" x14ac:dyDescent="0.2">
      <c r="A150">
        <v>148</v>
      </c>
      <c r="B150" t="s">
        <v>14946</v>
      </c>
      <c r="C150" t="s">
        <v>14945</v>
      </c>
      <c r="E150">
        <v>15641996</v>
      </c>
      <c r="F150" t="s">
        <v>14944</v>
      </c>
      <c r="G150" t="s">
        <v>6</v>
      </c>
      <c r="H150" t="s">
        <v>5</v>
      </c>
      <c r="I150" t="s">
        <v>14943</v>
      </c>
      <c r="J150" t="s">
        <v>14942</v>
      </c>
      <c r="K150" t="s">
        <v>14941</v>
      </c>
      <c r="L150" t="s">
        <v>14940</v>
      </c>
      <c r="M150" t="s">
        <v>14939</v>
      </c>
      <c r="N150">
        <v>10</v>
      </c>
      <c r="O150" t="s">
        <v>14938</v>
      </c>
      <c r="P150" t="s">
        <v>14937</v>
      </c>
      <c r="Q150" t="s">
        <v>14936</v>
      </c>
      <c r="R150" s="7">
        <v>38322</v>
      </c>
      <c r="S150" s="8">
        <f t="shared" si="16"/>
        <v>2004</v>
      </c>
      <c r="T150" s="8">
        <v>2004</v>
      </c>
      <c r="U150" s="8">
        <f t="shared" si="17"/>
        <v>18</v>
      </c>
      <c r="V150" s="7">
        <v>38322</v>
      </c>
      <c r="W150" t="s">
        <v>14935</v>
      </c>
      <c r="X150" s="2">
        <v>1.028</v>
      </c>
      <c r="Y150" s="6">
        <f t="shared" si="22"/>
        <v>2.744187288112971E-2</v>
      </c>
      <c r="AA150" t="s">
        <v>14934</v>
      </c>
      <c r="AB150">
        <v>17778</v>
      </c>
      <c r="AD150" t="s">
        <v>2</v>
      </c>
      <c r="AE150">
        <v>18</v>
      </c>
      <c r="AF150">
        <v>4</v>
      </c>
      <c r="AH150" t="s">
        <v>14933</v>
      </c>
      <c r="AI150" t="s">
        <v>14932</v>
      </c>
      <c r="AJ150" t="s">
        <v>14931</v>
      </c>
      <c r="AK150" t="s">
        <v>14930</v>
      </c>
      <c r="AL150">
        <v>94</v>
      </c>
      <c r="AM150" s="5">
        <f t="shared" si="18"/>
        <v>5.2222222222222223</v>
      </c>
      <c r="AN150" s="4">
        <f t="shared" si="23"/>
        <v>7.9094619041608812E-3</v>
      </c>
      <c r="AO150" s="3"/>
      <c r="AP150">
        <v>0</v>
      </c>
      <c r="AR150" t="s">
        <v>1</v>
      </c>
      <c r="AT150" s="2">
        <v>2.7389999999999999</v>
      </c>
      <c r="AU150" s="1">
        <f t="shared" si="19"/>
        <v>2.1582149588039057</v>
      </c>
      <c r="AV150" s="1">
        <f t="shared" si="20"/>
        <v>1.7675667392645298</v>
      </c>
      <c r="AW150" s="1">
        <f t="shared" si="21"/>
        <v>1.376918519725153</v>
      </c>
    </row>
    <row r="151" spans="1:49" x14ac:dyDescent="0.2">
      <c r="A151">
        <v>149</v>
      </c>
      <c r="B151" t="s">
        <v>14929</v>
      </c>
      <c r="F151" t="s">
        <v>14928</v>
      </c>
      <c r="G151" t="s">
        <v>6</v>
      </c>
      <c r="H151" t="s">
        <v>5</v>
      </c>
      <c r="I151" t="s">
        <v>14927</v>
      </c>
      <c r="J151" t="s">
        <v>14926</v>
      </c>
      <c r="K151" t="s">
        <v>14925</v>
      </c>
      <c r="L151" t="s">
        <v>14924</v>
      </c>
      <c r="M151" t="s">
        <v>309</v>
      </c>
      <c r="N151">
        <v>2</v>
      </c>
      <c r="O151" t="s">
        <v>14923</v>
      </c>
      <c r="P151" t="s">
        <v>14922</v>
      </c>
      <c r="Q151" t="s">
        <v>14921</v>
      </c>
      <c r="R151" s="7">
        <v>38322</v>
      </c>
      <c r="S151" s="8">
        <f t="shared" si="16"/>
        <v>2004</v>
      </c>
      <c r="T151" s="8">
        <v>2004</v>
      </c>
      <c r="U151" s="8">
        <f t="shared" si="17"/>
        <v>18</v>
      </c>
      <c r="V151" s="7">
        <v>38322</v>
      </c>
      <c r="W151" t="s">
        <v>14920</v>
      </c>
      <c r="X151" s="2" t="s">
        <v>0</v>
      </c>
      <c r="Y151" s="6" t="e">
        <f t="shared" si="22"/>
        <v>#VALUE!</v>
      </c>
      <c r="AA151">
        <v>382221</v>
      </c>
      <c r="AB151">
        <v>19255</v>
      </c>
      <c r="AD151" t="s">
        <v>2</v>
      </c>
      <c r="AE151">
        <v>95</v>
      </c>
      <c r="AF151">
        <v>4</v>
      </c>
      <c r="AH151" t="s">
        <v>14919</v>
      </c>
      <c r="AI151" t="s">
        <v>14918</v>
      </c>
      <c r="AJ151" t="s">
        <v>14917</v>
      </c>
      <c r="AK151" t="s">
        <v>14916</v>
      </c>
      <c r="AL151">
        <v>1</v>
      </c>
      <c r="AM151" s="5">
        <f t="shared" si="18"/>
        <v>5.5555555555555552E-2</v>
      </c>
      <c r="AN151" s="4">
        <f t="shared" si="23"/>
        <v>8.4143211746392349E-5</v>
      </c>
      <c r="AO151" s="3"/>
      <c r="AP151">
        <v>0</v>
      </c>
      <c r="AR151" t="s">
        <v>1</v>
      </c>
      <c r="AT151" s="2" t="s">
        <v>0</v>
      </c>
      <c r="AU151" s="1" t="e">
        <f t="shared" si="19"/>
        <v>#VALUE!</v>
      </c>
      <c r="AV151" s="1" t="e">
        <f t="shared" si="20"/>
        <v>#VALUE!</v>
      </c>
      <c r="AW151" s="1" t="e">
        <f t="shared" si="21"/>
        <v>#VALUE!</v>
      </c>
    </row>
    <row r="152" spans="1:49" x14ac:dyDescent="0.2">
      <c r="A152">
        <v>150</v>
      </c>
      <c r="B152" t="s">
        <v>14915</v>
      </c>
      <c r="F152" t="s">
        <v>14914</v>
      </c>
      <c r="G152" t="s">
        <v>6</v>
      </c>
      <c r="H152" t="s">
        <v>5</v>
      </c>
      <c r="I152" t="s">
        <v>14913</v>
      </c>
      <c r="J152">
        <v>60026157</v>
      </c>
      <c r="K152" t="s">
        <v>14912</v>
      </c>
      <c r="L152" t="s">
        <v>14911</v>
      </c>
      <c r="M152" t="s">
        <v>172</v>
      </c>
      <c r="N152">
        <v>2</v>
      </c>
      <c r="O152" t="s">
        <v>14910</v>
      </c>
      <c r="P152" t="s">
        <v>14909</v>
      </c>
      <c r="Q152" t="s">
        <v>14908</v>
      </c>
      <c r="R152" s="7">
        <v>38322</v>
      </c>
      <c r="S152" s="8">
        <f t="shared" si="16"/>
        <v>2004</v>
      </c>
      <c r="T152" s="8">
        <v>2004</v>
      </c>
      <c r="U152" s="8">
        <f t="shared" si="17"/>
        <v>18</v>
      </c>
      <c r="V152" s="7">
        <v>2004</v>
      </c>
      <c r="W152" t="s">
        <v>14907</v>
      </c>
      <c r="X152" s="2" t="s">
        <v>0</v>
      </c>
      <c r="Y152" s="6" t="e">
        <f t="shared" si="22"/>
        <v>#VALUE!</v>
      </c>
      <c r="AA152">
        <v>12404535</v>
      </c>
      <c r="AB152">
        <v>28046</v>
      </c>
      <c r="AD152" t="s">
        <v>2</v>
      </c>
      <c r="AE152">
        <v>59</v>
      </c>
      <c r="AF152" s="9">
        <v>44289</v>
      </c>
      <c r="AH152" t="s">
        <v>14906</v>
      </c>
      <c r="AI152" t="s">
        <v>14905</v>
      </c>
      <c r="AJ152" t="s">
        <v>14904</v>
      </c>
      <c r="AK152" t="s">
        <v>14903</v>
      </c>
      <c r="AL152">
        <v>0</v>
      </c>
      <c r="AM152" s="5">
        <f t="shared" si="18"/>
        <v>0</v>
      </c>
      <c r="AN152" s="4">
        <f t="shared" si="23"/>
        <v>0</v>
      </c>
      <c r="AO152" s="3"/>
      <c r="AP152">
        <v>0</v>
      </c>
      <c r="AR152" t="s">
        <v>1</v>
      </c>
      <c r="AT152" s="2" t="s">
        <v>0</v>
      </c>
      <c r="AU152" s="1" t="e">
        <f t="shared" si="19"/>
        <v>#VALUE!</v>
      </c>
      <c r="AV152" s="1" t="e">
        <f t="shared" si="20"/>
        <v>#VALUE!</v>
      </c>
      <c r="AW152" s="1" t="e">
        <f t="shared" si="21"/>
        <v>#VALUE!</v>
      </c>
    </row>
    <row r="153" spans="1:49" x14ac:dyDescent="0.2">
      <c r="A153">
        <v>151</v>
      </c>
      <c r="B153" t="s">
        <v>14902</v>
      </c>
      <c r="F153" t="s">
        <v>14901</v>
      </c>
      <c r="G153" t="s">
        <v>6</v>
      </c>
      <c r="H153" t="s">
        <v>5</v>
      </c>
      <c r="I153" t="s">
        <v>14900</v>
      </c>
      <c r="J153" t="s">
        <v>14899</v>
      </c>
      <c r="K153" t="s">
        <v>14898</v>
      </c>
      <c r="L153" t="s">
        <v>14897</v>
      </c>
      <c r="M153" t="s">
        <v>18</v>
      </c>
      <c r="N153">
        <v>3</v>
      </c>
      <c r="O153" t="s">
        <v>14896</v>
      </c>
      <c r="P153" t="s">
        <v>14895</v>
      </c>
      <c r="Q153" t="s">
        <v>14894</v>
      </c>
      <c r="R153" s="7">
        <v>38322</v>
      </c>
      <c r="S153" s="8">
        <f t="shared" si="16"/>
        <v>2004</v>
      </c>
      <c r="T153" s="8">
        <v>2004</v>
      </c>
      <c r="U153" s="8">
        <f t="shared" si="17"/>
        <v>18</v>
      </c>
      <c r="V153" s="7">
        <v>2004</v>
      </c>
      <c r="W153" t="s">
        <v>14866</v>
      </c>
      <c r="X153" s="2" t="s">
        <v>0</v>
      </c>
      <c r="Y153" s="6" t="e">
        <f t="shared" si="22"/>
        <v>#VALUE!</v>
      </c>
      <c r="AA153">
        <v>12595985</v>
      </c>
      <c r="AB153">
        <v>28513</v>
      </c>
      <c r="AD153" t="s">
        <v>2</v>
      </c>
      <c r="AE153">
        <v>77</v>
      </c>
      <c r="AF153" s="9">
        <v>44352</v>
      </c>
      <c r="AH153" t="s">
        <v>14893</v>
      </c>
      <c r="AI153" t="s">
        <v>14892</v>
      </c>
      <c r="AJ153" t="s">
        <v>14891</v>
      </c>
      <c r="AK153" t="s">
        <v>14890</v>
      </c>
      <c r="AL153">
        <v>0</v>
      </c>
      <c r="AM153" s="5">
        <f t="shared" si="18"/>
        <v>0</v>
      </c>
      <c r="AN153" s="4">
        <f t="shared" si="23"/>
        <v>0</v>
      </c>
      <c r="AO153" s="3"/>
      <c r="AP153">
        <v>0</v>
      </c>
      <c r="AR153" t="s">
        <v>1</v>
      </c>
      <c r="AT153" s="2" t="s">
        <v>0</v>
      </c>
      <c r="AU153" s="1" t="e">
        <f t="shared" si="19"/>
        <v>#VALUE!</v>
      </c>
      <c r="AV153" s="1" t="e">
        <f t="shared" si="20"/>
        <v>#VALUE!</v>
      </c>
      <c r="AW153" s="1" t="e">
        <f t="shared" si="21"/>
        <v>#VALUE!</v>
      </c>
    </row>
    <row r="154" spans="1:49" x14ac:dyDescent="0.2">
      <c r="A154">
        <v>152</v>
      </c>
      <c r="B154" t="s">
        <v>14889</v>
      </c>
      <c r="F154" t="s">
        <v>14888</v>
      </c>
      <c r="G154" t="s">
        <v>6</v>
      </c>
      <c r="H154" t="s">
        <v>5</v>
      </c>
      <c r="I154" t="s">
        <v>14887</v>
      </c>
      <c r="J154" t="s">
        <v>14886</v>
      </c>
      <c r="K154" t="s">
        <v>14885</v>
      </c>
      <c r="L154" t="s">
        <v>14884</v>
      </c>
      <c r="M154" t="s">
        <v>14883</v>
      </c>
      <c r="N154">
        <v>3</v>
      </c>
      <c r="O154" t="s">
        <v>14882</v>
      </c>
      <c r="P154" t="s">
        <v>14881</v>
      </c>
      <c r="Q154" t="s">
        <v>14880</v>
      </c>
      <c r="R154" s="7">
        <v>38322</v>
      </c>
      <c r="S154" s="8">
        <f t="shared" si="16"/>
        <v>2004</v>
      </c>
      <c r="T154" s="8">
        <v>2004</v>
      </c>
      <c r="U154" s="8">
        <f t="shared" si="17"/>
        <v>18</v>
      </c>
      <c r="V154" s="7">
        <v>2004</v>
      </c>
      <c r="W154" t="s">
        <v>14879</v>
      </c>
      <c r="X154" s="2">
        <v>0.105</v>
      </c>
      <c r="Y154" s="6">
        <f t="shared" si="22"/>
        <v>2.8029150316328981E-3</v>
      </c>
      <c r="AA154">
        <v>12404543</v>
      </c>
      <c r="AB154">
        <v>28044</v>
      </c>
      <c r="AD154" t="s">
        <v>2</v>
      </c>
      <c r="AE154">
        <v>47</v>
      </c>
      <c r="AF154" s="9">
        <v>44289</v>
      </c>
      <c r="AH154" t="s">
        <v>14878</v>
      </c>
      <c r="AI154" t="s">
        <v>14877</v>
      </c>
      <c r="AJ154" t="s">
        <v>14876</v>
      </c>
      <c r="AK154" t="s">
        <v>14875</v>
      </c>
      <c r="AL154">
        <v>1</v>
      </c>
      <c r="AM154" s="5">
        <f t="shared" si="18"/>
        <v>5.5555555555555552E-2</v>
      </c>
      <c r="AN154" s="4">
        <f t="shared" si="23"/>
        <v>8.4143211746392349E-5</v>
      </c>
      <c r="AO154" s="3"/>
      <c r="AP154">
        <v>0</v>
      </c>
      <c r="AR154" t="s">
        <v>1</v>
      </c>
      <c r="AT154" s="2" t="s">
        <v>0</v>
      </c>
      <c r="AU154" s="1">
        <f t="shared" si="19"/>
        <v>0.19872834856669461</v>
      </c>
      <c r="AV154" s="1">
        <f t="shared" si="20"/>
        <v>0.14435291216896451</v>
      </c>
      <c r="AW154" s="1">
        <f t="shared" si="21"/>
        <v>8.9977475771234397E-2</v>
      </c>
    </row>
    <row r="155" spans="1:49" x14ac:dyDescent="0.2">
      <c r="A155">
        <v>153</v>
      </c>
      <c r="B155" t="s">
        <v>14874</v>
      </c>
      <c r="F155" t="s">
        <v>14873</v>
      </c>
      <c r="G155" t="s">
        <v>6</v>
      </c>
      <c r="H155" t="s">
        <v>5</v>
      </c>
      <c r="I155" t="s">
        <v>14872</v>
      </c>
      <c r="J155" t="s">
        <v>14867</v>
      </c>
      <c r="K155" t="s">
        <v>14871</v>
      </c>
      <c r="L155" t="s">
        <v>14870</v>
      </c>
      <c r="M155" t="s">
        <v>637</v>
      </c>
      <c r="N155">
        <v>3</v>
      </c>
      <c r="O155" t="s">
        <v>14869</v>
      </c>
      <c r="P155" t="s">
        <v>14868</v>
      </c>
      <c r="Q155" t="s">
        <v>14867</v>
      </c>
      <c r="R155" s="7">
        <v>38322</v>
      </c>
      <c r="S155" s="8">
        <f t="shared" si="16"/>
        <v>2004</v>
      </c>
      <c r="T155" s="8">
        <v>2004</v>
      </c>
      <c r="U155" s="8">
        <f t="shared" si="17"/>
        <v>18</v>
      </c>
      <c r="V155" s="7">
        <v>2004</v>
      </c>
      <c r="W155" t="s">
        <v>14866</v>
      </c>
      <c r="X155" s="2" t="s">
        <v>0</v>
      </c>
      <c r="Y155" s="6" t="e">
        <f t="shared" si="22"/>
        <v>#VALUE!</v>
      </c>
      <c r="AA155">
        <v>12595985</v>
      </c>
      <c r="AB155">
        <v>28513</v>
      </c>
      <c r="AD155" t="s">
        <v>2</v>
      </c>
      <c r="AE155">
        <v>77</v>
      </c>
      <c r="AF155" s="9">
        <v>44289</v>
      </c>
      <c r="AH155" t="s">
        <v>14865</v>
      </c>
      <c r="AI155" t="s">
        <v>14864</v>
      </c>
      <c r="AJ155" t="s">
        <v>14863</v>
      </c>
      <c r="AK155" t="s">
        <v>14862</v>
      </c>
      <c r="AL155">
        <v>0</v>
      </c>
      <c r="AM155" s="5">
        <f t="shared" si="18"/>
        <v>0</v>
      </c>
      <c r="AN155" s="4">
        <f t="shared" si="23"/>
        <v>0</v>
      </c>
      <c r="AO155" s="3"/>
      <c r="AP155">
        <v>0</v>
      </c>
      <c r="AR155" t="s">
        <v>1</v>
      </c>
      <c r="AT155" s="2" t="s">
        <v>0</v>
      </c>
      <c r="AU155" s="1" t="e">
        <f t="shared" si="19"/>
        <v>#VALUE!</v>
      </c>
      <c r="AV155" s="1" t="e">
        <f t="shared" si="20"/>
        <v>#VALUE!</v>
      </c>
      <c r="AW155" s="1" t="e">
        <f t="shared" si="21"/>
        <v>#VALUE!</v>
      </c>
    </row>
    <row r="156" spans="1:49" x14ac:dyDescent="0.2">
      <c r="A156">
        <v>154</v>
      </c>
      <c r="B156" t="s">
        <v>14861</v>
      </c>
      <c r="F156" t="s">
        <v>14860</v>
      </c>
      <c r="G156" t="s">
        <v>6</v>
      </c>
      <c r="H156" t="s">
        <v>5</v>
      </c>
      <c r="I156" t="s">
        <v>14859</v>
      </c>
      <c r="J156" t="s">
        <v>14858</v>
      </c>
      <c r="K156" t="s">
        <v>14857</v>
      </c>
      <c r="L156" t="s">
        <v>14856</v>
      </c>
      <c r="M156" t="s">
        <v>13</v>
      </c>
      <c r="N156">
        <v>2</v>
      </c>
      <c r="O156" t="s">
        <v>14855</v>
      </c>
      <c r="P156" t="s">
        <v>14854</v>
      </c>
      <c r="Q156" t="s">
        <v>14853</v>
      </c>
      <c r="R156" s="7">
        <v>38322</v>
      </c>
      <c r="S156" s="8">
        <f t="shared" si="16"/>
        <v>2004</v>
      </c>
      <c r="T156" s="8">
        <v>2004</v>
      </c>
      <c r="U156" s="8">
        <f t="shared" si="17"/>
        <v>18</v>
      </c>
      <c r="V156" s="7">
        <v>38322</v>
      </c>
      <c r="W156" t="s">
        <v>14852</v>
      </c>
      <c r="X156" s="2">
        <v>0.215</v>
      </c>
      <c r="Y156" s="6">
        <f t="shared" si="22"/>
        <v>5.7393022076292679E-3</v>
      </c>
      <c r="AA156">
        <v>3744884</v>
      </c>
      <c r="AB156">
        <v>28637</v>
      </c>
      <c r="AD156" t="s">
        <v>2</v>
      </c>
      <c r="AE156">
        <v>45</v>
      </c>
      <c r="AF156" t="s">
        <v>14851</v>
      </c>
      <c r="AH156" t="s">
        <v>7192</v>
      </c>
      <c r="AI156" t="s">
        <v>14850</v>
      </c>
      <c r="AJ156" t="s">
        <v>14849</v>
      </c>
      <c r="AK156" t="s">
        <v>14848</v>
      </c>
      <c r="AL156">
        <v>3</v>
      </c>
      <c r="AM156" s="5">
        <f t="shared" si="18"/>
        <v>0.16666666666666666</v>
      </c>
      <c r="AN156" s="4">
        <f t="shared" si="23"/>
        <v>2.5242963523917705E-4</v>
      </c>
      <c r="AO156" s="3"/>
      <c r="AP156">
        <v>0</v>
      </c>
      <c r="AR156" t="s">
        <v>1</v>
      </c>
      <c r="AT156" s="2">
        <v>0.64900000000000002</v>
      </c>
      <c r="AU156" s="1">
        <f t="shared" si="19"/>
        <v>0.4093240435912241</v>
      </c>
      <c r="AV156" s="1">
        <f t="shared" si="20"/>
        <v>0.29958659214342226</v>
      </c>
      <c r="AW156" s="1">
        <f t="shared" si="21"/>
        <v>0.18984914069562045</v>
      </c>
    </row>
    <row r="157" spans="1:49" x14ac:dyDescent="0.2">
      <c r="A157">
        <v>155</v>
      </c>
      <c r="B157" t="s">
        <v>14847</v>
      </c>
      <c r="C157" t="s">
        <v>14846</v>
      </c>
      <c r="F157" t="s">
        <v>14845</v>
      </c>
      <c r="G157" t="s">
        <v>6</v>
      </c>
      <c r="H157" t="s">
        <v>5</v>
      </c>
      <c r="I157" t="s">
        <v>10526</v>
      </c>
      <c r="J157">
        <v>60010491</v>
      </c>
      <c r="K157" t="s">
        <v>333</v>
      </c>
      <c r="L157" t="s">
        <v>332</v>
      </c>
      <c r="M157" t="s">
        <v>19</v>
      </c>
      <c r="N157">
        <v>3</v>
      </c>
      <c r="O157" t="s">
        <v>10525</v>
      </c>
      <c r="P157" t="s">
        <v>10524</v>
      </c>
      <c r="Q157" t="s">
        <v>6604</v>
      </c>
      <c r="R157" s="7">
        <v>38322</v>
      </c>
      <c r="S157" s="8">
        <f t="shared" si="16"/>
        <v>2004</v>
      </c>
      <c r="T157" s="8">
        <v>2004</v>
      </c>
      <c r="U157" s="8">
        <f t="shared" si="17"/>
        <v>18</v>
      </c>
      <c r="V157" s="7">
        <v>2004</v>
      </c>
      <c r="W157" t="s">
        <v>14756</v>
      </c>
      <c r="X157" s="2">
        <v>0.437</v>
      </c>
      <c r="Y157" s="6">
        <f t="shared" si="22"/>
        <v>1.1665465417367396E-2</v>
      </c>
      <c r="AA157">
        <v>10704698</v>
      </c>
      <c r="AB157">
        <v>5300152513</v>
      </c>
      <c r="AC157">
        <v>15598985</v>
      </c>
      <c r="AD157" t="s">
        <v>2</v>
      </c>
      <c r="AE157">
        <v>48</v>
      </c>
      <c r="AH157" t="s">
        <v>14844</v>
      </c>
      <c r="AI157" t="s">
        <v>14843</v>
      </c>
      <c r="AK157" t="s">
        <v>14842</v>
      </c>
      <c r="AL157">
        <v>23</v>
      </c>
      <c r="AM157" s="5">
        <f t="shared" si="18"/>
        <v>1.2777777777777777</v>
      </c>
      <c r="AN157" s="4">
        <f t="shared" si="23"/>
        <v>1.9352938701670242E-3</v>
      </c>
      <c r="AO157" s="3"/>
      <c r="AP157">
        <v>1</v>
      </c>
      <c r="AR157" t="s">
        <v>1</v>
      </c>
      <c r="AT157" s="2" t="s">
        <v>0</v>
      </c>
      <c r="AU157" s="1">
        <f t="shared" si="19"/>
        <v>0.87464139532072838</v>
      </c>
      <c r="AV157" s="1">
        <f t="shared" si="20"/>
        <v>0.68003796437672104</v>
      </c>
      <c r="AW157" s="1">
        <f t="shared" si="21"/>
        <v>0.48543453343271359</v>
      </c>
    </row>
    <row r="158" spans="1:49" x14ac:dyDescent="0.2">
      <c r="A158">
        <v>156</v>
      </c>
      <c r="B158" t="s">
        <v>14841</v>
      </c>
      <c r="C158" t="s">
        <v>14840</v>
      </c>
      <c r="F158" t="s">
        <v>14839</v>
      </c>
      <c r="G158" t="s">
        <v>6</v>
      </c>
      <c r="H158" t="s">
        <v>5</v>
      </c>
      <c r="I158" t="s">
        <v>10526</v>
      </c>
      <c r="J158">
        <v>60010491</v>
      </c>
      <c r="K158" t="s">
        <v>333</v>
      </c>
      <c r="L158" t="s">
        <v>332</v>
      </c>
      <c r="M158" t="s">
        <v>19</v>
      </c>
      <c r="N158">
        <v>3</v>
      </c>
      <c r="O158" t="s">
        <v>10525</v>
      </c>
      <c r="P158" t="s">
        <v>10524</v>
      </c>
      <c r="Q158" t="s">
        <v>6604</v>
      </c>
      <c r="R158" s="7">
        <v>38322</v>
      </c>
      <c r="S158" s="8">
        <f t="shared" si="16"/>
        <v>2004</v>
      </c>
      <c r="T158" s="8">
        <v>2004</v>
      </c>
      <c r="U158" s="8">
        <f t="shared" si="17"/>
        <v>18</v>
      </c>
      <c r="V158" s="7">
        <v>2004</v>
      </c>
      <c r="W158" t="s">
        <v>14756</v>
      </c>
      <c r="X158" s="2">
        <v>0.437</v>
      </c>
      <c r="Y158" s="6">
        <f t="shared" si="22"/>
        <v>1.1665465417367396E-2</v>
      </c>
      <c r="AA158">
        <v>10704698</v>
      </c>
      <c r="AB158">
        <v>5300152513</v>
      </c>
      <c r="AC158">
        <v>15598985</v>
      </c>
      <c r="AD158" t="s">
        <v>2</v>
      </c>
      <c r="AE158">
        <v>49</v>
      </c>
      <c r="AH158" t="s">
        <v>14838</v>
      </c>
      <c r="AI158" t="s">
        <v>14837</v>
      </c>
      <c r="AK158" t="s">
        <v>14836</v>
      </c>
      <c r="AL158">
        <v>51</v>
      </c>
      <c r="AM158" s="5">
        <f t="shared" si="18"/>
        <v>2.8333333333333335</v>
      </c>
      <c r="AN158" s="4">
        <f t="shared" si="23"/>
        <v>4.2913037990660102E-3</v>
      </c>
      <c r="AO158" s="3"/>
      <c r="AP158">
        <v>1</v>
      </c>
      <c r="AR158" t="s">
        <v>1</v>
      </c>
      <c r="AT158" s="2" t="s">
        <v>0</v>
      </c>
      <c r="AU158" s="1">
        <f t="shared" si="19"/>
        <v>0.94532169318769788</v>
      </c>
      <c r="AV158" s="1">
        <f t="shared" si="20"/>
        <v>0.7978384608216702</v>
      </c>
      <c r="AW158" s="1">
        <f t="shared" si="21"/>
        <v>0.65035522845564264</v>
      </c>
    </row>
    <row r="159" spans="1:49" x14ac:dyDescent="0.2">
      <c r="A159">
        <v>157</v>
      </c>
      <c r="B159" t="s">
        <v>14835</v>
      </c>
      <c r="F159" t="s">
        <v>14834</v>
      </c>
      <c r="G159" t="s">
        <v>6</v>
      </c>
      <c r="H159" t="s">
        <v>5</v>
      </c>
      <c r="I159" t="s">
        <v>14833</v>
      </c>
      <c r="J159">
        <v>100790265</v>
      </c>
      <c r="K159" t="s">
        <v>14832</v>
      </c>
      <c r="L159" t="s">
        <v>84</v>
      </c>
      <c r="M159" t="s">
        <v>83</v>
      </c>
      <c r="N159">
        <v>1</v>
      </c>
      <c r="O159" t="s">
        <v>14831</v>
      </c>
      <c r="P159">
        <v>7006278975</v>
      </c>
      <c r="Q159">
        <v>100790265</v>
      </c>
      <c r="R159" s="7">
        <v>38322</v>
      </c>
      <c r="S159" s="8">
        <f t="shared" si="16"/>
        <v>2004</v>
      </c>
      <c r="T159" s="8">
        <v>2004</v>
      </c>
      <c r="U159" s="8">
        <f t="shared" si="17"/>
        <v>18</v>
      </c>
      <c r="V159" s="7">
        <v>2004</v>
      </c>
      <c r="W159" t="s">
        <v>14830</v>
      </c>
      <c r="X159" s="2" t="s">
        <v>0</v>
      </c>
      <c r="Y159" s="6" t="e">
        <f t="shared" si="22"/>
        <v>#VALUE!</v>
      </c>
      <c r="AA159">
        <v>656755</v>
      </c>
      <c r="AB159">
        <v>12590</v>
      </c>
      <c r="AD159" t="s">
        <v>2</v>
      </c>
      <c r="AE159">
        <v>18</v>
      </c>
      <c r="AF159" s="9">
        <v>44228</v>
      </c>
      <c r="AH159" t="s">
        <v>14829</v>
      </c>
      <c r="AI159" t="s">
        <v>14828</v>
      </c>
      <c r="AJ159" t="s">
        <v>14827</v>
      </c>
      <c r="AK159" t="s">
        <v>14826</v>
      </c>
      <c r="AL159">
        <v>1</v>
      </c>
      <c r="AM159" s="5">
        <f t="shared" si="18"/>
        <v>5.5555555555555552E-2</v>
      </c>
      <c r="AN159" s="4">
        <f t="shared" si="23"/>
        <v>8.4143211746392349E-5</v>
      </c>
      <c r="AO159" s="3"/>
      <c r="AP159">
        <v>0</v>
      </c>
      <c r="AR159" t="s">
        <v>1</v>
      </c>
      <c r="AT159" s="2" t="s">
        <v>0</v>
      </c>
      <c r="AU159" s="1" t="e">
        <f t="shared" si="19"/>
        <v>#VALUE!</v>
      </c>
      <c r="AV159" s="1" t="e">
        <f t="shared" si="20"/>
        <v>#VALUE!</v>
      </c>
      <c r="AW159" s="1" t="e">
        <f t="shared" si="21"/>
        <v>#VALUE!</v>
      </c>
    </row>
    <row r="160" spans="1:49" x14ac:dyDescent="0.2">
      <c r="A160">
        <v>158</v>
      </c>
      <c r="B160" t="s">
        <v>14825</v>
      </c>
      <c r="C160" t="s">
        <v>14824</v>
      </c>
      <c r="F160" t="s">
        <v>14823</v>
      </c>
      <c r="G160" t="s">
        <v>6</v>
      </c>
      <c r="H160" t="s">
        <v>5</v>
      </c>
      <c r="I160" t="s">
        <v>14822</v>
      </c>
      <c r="J160" t="s">
        <v>14821</v>
      </c>
      <c r="K160" t="s">
        <v>14820</v>
      </c>
      <c r="L160" t="s">
        <v>14819</v>
      </c>
      <c r="M160" t="s">
        <v>14818</v>
      </c>
      <c r="N160">
        <v>8</v>
      </c>
      <c r="O160" t="s">
        <v>14817</v>
      </c>
      <c r="P160" t="s">
        <v>14816</v>
      </c>
      <c r="Q160" t="s">
        <v>14815</v>
      </c>
      <c r="R160" s="7">
        <v>38322</v>
      </c>
      <c r="S160" s="8">
        <f t="shared" si="16"/>
        <v>2004</v>
      </c>
      <c r="T160" s="8">
        <v>2004</v>
      </c>
      <c r="U160" s="8">
        <f t="shared" si="17"/>
        <v>18</v>
      </c>
      <c r="V160" s="7">
        <v>2004</v>
      </c>
      <c r="W160" t="s">
        <v>14665</v>
      </c>
      <c r="X160" s="2">
        <v>0.57399999999999995</v>
      </c>
      <c r="Y160" s="6">
        <f t="shared" si="22"/>
        <v>1.5322602172926509E-2</v>
      </c>
      <c r="AA160">
        <v>213640</v>
      </c>
      <c r="AB160">
        <v>28115</v>
      </c>
      <c r="AD160" t="s">
        <v>2</v>
      </c>
      <c r="AE160">
        <v>79</v>
      </c>
      <c r="AF160">
        <v>6</v>
      </c>
      <c r="AH160" t="s">
        <v>14814</v>
      </c>
      <c r="AI160" t="s">
        <v>14813</v>
      </c>
      <c r="AK160" t="s">
        <v>14812</v>
      </c>
      <c r="AL160">
        <v>13</v>
      </c>
      <c r="AM160" s="5">
        <f t="shared" si="18"/>
        <v>0.72222222222222221</v>
      </c>
      <c r="AN160" s="4">
        <f t="shared" si="23"/>
        <v>1.0938617527031006E-3</v>
      </c>
      <c r="AO160" s="3"/>
      <c r="AP160">
        <v>0</v>
      </c>
      <c r="AQ160" t="s">
        <v>766</v>
      </c>
      <c r="AR160" t="s">
        <v>14811</v>
      </c>
      <c r="AS160" t="s">
        <v>14810</v>
      </c>
      <c r="AT160" s="2">
        <v>1.532</v>
      </c>
      <c r="AU160" s="1">
        <f t="shared" si="19"/>
        <v>1.1053980046859486</v>
      </c>
      <c r="AV160" s="1">
        <f t="shared" si="20"/>
        <v>0.82082319628148048</v>
      </c>
      <c r="AW160" s="1">
        <f t="shared" si="21"/>
        <v>0.53624838787701234</v>
      </c>
    </row>
    <row r="161" spans="1:49" x14ac:dyDescent="0.2">
      <c r="A161">
        <v>159</v>
      </c>
      <c r="B161" t="s">
        <v>14809</v>
      </c>
      <c r="C161" t="s">
        <v>14808</v>
      </c>
      <c r="F161" t="s">
        <v>14807</v>
      </c>
      <c r="G161" t="s">
        <v>6</v>
      </c>
      <c r="H161" t="s">
        <v>5</v>
      </c>
      <c r="I161" t="s">
        <v>14806</v>
      </c>
      <c r="J161" t="s">
        <v>14800</v>
      </c>
      <c r="K161" t="s">
        <v>14805</v>
      </c>
      <c r="L161" t="s">
        <v>14804</v>
      </c>
      <c r="M161" t="s">
        <v>14803</v>
      </c>
      <c r="N161">
        <v>3</v>
      </c>
      <c r="O161" t="s">
        <v>14802</v>
      </c>
      <c r="P161" t="s">
        <v>14801</v>
      </c>
      <c r="Q161" t="s">
        <v>14800</v>
      </c>
      <c r="R161" s="7">
        <v>38322</v>
      </c>
      <c r="S161" s="8">
        <f t="shared" si="16"/>
        <v>2004</v>
      </c>
      <c r="T161" s="8">
        <v>2004</v>
      </c>
      <c r="U161" s="8">
        <f t="shared" si="17"/>
        <v>18</v>
      </c>
      <c r="V161" s="7">
        <v>38322</v>
      </c>
      <c r="W161" t="s">
        <v>394</v>
      </c>
      <c r="X161" s="2">
        <v>0.30199999999999999</v>
      </c>
      <c r="Y161" s="6">
        <f t="shared" si="22"/>
        <v>8.0617175195536687E-3</v>
      </c>
      <c r="AA161">
        <v>9296212</v>
      </c>
      <c r="AB161">
        <v>20725</v>
      </c>
      <c r="AD161" t="s">
        <v>2</v>
      </c>
      <c r="AE161">
        <v>31</v>
      </c>
      <c r="AF161" s="9">
        <v>44289</v>
      </c>
      <c r="AH161" t="s">
        <v>14799</v>
      </c>
      <c r="AI161" t="s">
        <v>14798</v>
      </c>
      <c r="AJ161" t="s">
        <v>14797</v>
      </c>
      <c r="AK161" t="s">
        <v>14796</v>
      </c>
      <c r="AL161">
        <v>1</v>
      </c>
      <c r="AM161" s="5">
        <f t="shared" si="18"/>
        <v>5.5555555555555552E-2</v>
      </c>
      <c r="AN161" s="4">
        <f t="shared" si="23"/>
        <v>8.4143211746392349E-5</v>
      </c>
      <c r="AO161" s="3"/>
      <c r="AP161">
        <v>0</v>
      </c>
      <c r="AR161" t="s">
        <v>1</v>
      </c>
      <c r="AT161" s="2">
        <v>1.671</v>
      </c>
      <c r="AU161" s="1">
        <f t="shared" si="19"/>
        <v>0.56684452272114849</v>
      </c>
      <c r="AV161" s="1">
        <f t="shared" si="20"/>
        <v>0.4072930365650031</v>
      </c>
      <c r="AW161" s="1">
        <f t="shared" si="21"/>
        <v>0.24774155040885748</v>
      </c>
    </row>
    <row r="162" spans="1:49" x14ac:dyDescent="0.2">
      <c r="A162">
        <v>160</v>
      </c>
      <c r="B162" t="s">
        <v>14795</v>
      </c>
      <c r="C162" t="s">
        <v>14794</v>
      </c>
      <c r="F162" t="s">
        <v>14793</v>
      </c>
      <c r="G162" t="s">
        <v>6</v>
      </c>
      <c r="H162" t="s">
        <v>5</v>
      </c>
      <c r="I162" t="s">
        <v>14792</v>
      </c>
      <c r="J162">
        <v>60023004</v>
      </c>
      <c r="K162" t="s">
        <v>950</v>
      </c>
      <c r="L162" t="s">
        <v>949</v>
      </c>
      <c r="M162" t="s">
        <v>19</v>
      </c>
      <c r="N162">
        <v>3</v>
      </c>
      <c r="O162" t="s">
        <v>14791</v>
      </c>
      <c r="P162" t="s">
        <v>14790</v>
      </c>
      <c r="Q162" t="s">
        <v>14789</v>
      </c>
      <c r="R162" s="7">
        <v>38322</v>
      </c>
      <c r="S162" s="8">
        <f t="shared" si="16"/>
        <v>2004</v>
      </c>
      <c r="T162" s="8">
        <v>2004</v>
      </c>
      <c r="U162" s="8">
        <f t="shared" si="17"/>
        <v>18</v>
      </c>
      <c r="V162" s="7">
        <v>38322</v>
      </c>
      <c r="W162" t="s">
        <v>394</v>
      </c>
      <c r="X162" s="2">
        <v>0.30199999999999999</v>
      </c>
      <c r="Y162" s="6">
        <f t="shared" si="22"/>
        <v>8.0617175195536687E-3</v>
      </c>
      <c r="AA162">
        <v>9296212</v>
      </c>
      <c r="AB162">
        <v>20725</v>
      </c>
      <c r="AD162" t="s">
        <v>2</v>
      </c>
      <c r="AE162">
        <v>31</v>
      </c>
      <c r="AF162" s="9">
        <v>44289</v>
      </c>
      <c r="AH162" t="s">
        <v>14788</v>
      </c>
      <c r="AI162" t="s">
        <v>14787</v>
      </c>
      <c r="AJ162" t="s">
        <v>14786</v>
      </c>
      <c r="AK162" t="s">
        <v>14785</v>
      </c>
      <c r="AL162">
        <v>1</v>
      </c>
      <c r="AM162" s="5">
        <f t="shared" si="18"/>
        <v>5.5555555555555552E-2</v>
      </c>
      <c r="AN162" s="4">
        <f t="shared" si="23"/>
        <v>8.4143211746392349E-5</v>
      </c>
      <c r="AO162" s="3"/>
      <c r="AP162">
        <v>0</v>
      </c>
      <c r="AQ162" t="s">
        <v>16</v>
      </c>
      <c r="AR162" t="s">
        <v>947</v>
      </c>
      <c r="AS162" t="s">
        <v>15</v>
      </c>
      <c r="AT162" s="2">
        <v>1.671</v>
      </c>
      <c r="AU162" s="1">
        <f t="shared" si="19"/>
        <v>0.56684452272114849</v>
      </c>
      <c r="AV162" s="1">
        <f t="shared" si="20"/>
        <v>0.4072930365650031</v>
      </c>
      <c r="AW162" s="1">
        <f t="shared" si="21"/>
        <v>0.24774155040885748</v>
      </c>
    </row>
    <row r="163" spans="1:49" x14ac:dyDescent="0.2">
      <c r="A163">
        <v>161</v>
      </c>
      <c r="B163" t="s">
        <v>14784</v>
      </c>
      <c r="C163" t="s">
        <v>14783</v>
      </c>
      <c r="E163">
        <v>15512761</v>
      </c>
      <c r="F163" t="s">
        <v>14782</v>
      </c>
      <c r="G163" t="s">
        <v>6</v>
      </c>
      <c r="H163" t="s">
        <v>5</v>
      </c>
      <c r="I163" t="s">
        <v>14781</v>
      </c>
      <c r="J163">
        <v>60009358</v>
      </c>
      <c r="K163" t="s">
        <v>14780</v>
      </c>
      <c r="L163" t="s">
        <v>14779</v>
      </c>
      <c r="M163" t="s">
        <v>334</v>
      </c>
      <c r="N163">
        <v>1</v>
      </c>
      <c r="O163" t="s">
        <v>14778</v>
      </c>
      <c r="P163">
        <v>35579148000</v>
      </c>
      <c r="Q163">
        <v>60009358</v>
      </c>
      <c r="R163" s="7">
        <v>38322</v>
      </c>
      <c r="S163" s="8">
        <f t="shared" si="16"/>
        <v>2004</v>
      </c>
      <c r="T163" s="8">
        <v>2004</v>
      </c>
      <c r="U163" s="8">
        <f t="shared" si="17"/>
        <v>18</v>
      </c>
      <c r="V163" s="7">
        <v>2004</v>
      </c>
      <c r="W163" t="s">
        <v>14777</v>
      </c>
      <c r="X163" s="2">
        <v>0.35399999999999998</v>
      </c>
      <c r="Y163" s="6">
        <f t="shared" si="22"/>
        <v>9.4498278209337715E-3</v>
      </c>
      <c r="AA163">
        <v>10255842</v>
      </c>
      <c r="AB163">
        <v>17954</v>
      </c>
      <c r="AC163">
        <v>14768259</v>
      </c>
      <c r="AD163" t="s">
        <v>2</v>
      </c>
      <c r="AE163">
        <v>7</v>
      </c>
      <c r="AF163">
        <v>3</v>
      </c>
      <c r="AH163" t="s">
        <v>14776</v>
      </c>
      <c r="AI163" t="s">
        <v>14775</v>
      </c>
      <c r="AJ163" t="s">
        <v>14774</v>
      </c>
      <c r="AK163" t="s">
        <v>14773</v>
      </c>
      <c r="AL163">
        <v>1</v>
      </c>
      <c r="AM163" s="5">
        <f t="shared" si="18"/>
        <v>5.5555555555555552E-2</v>
      </c>
      <c r="AN163" s="4">
        <f t="shared" si="23"/>
        <v>8.4143211746392349E-5</v>
      </c>
      <c r="AO163" s="3"/>
      <c r="AP163">
        <v>0</v>
      </c>
      <c r="AR163" t="s">
        <v>1</v>
      </c>
      <c r="AT163" s="2" t="s">
        <v>0</v>
      </c>
      <c r="AU163" s="1">
        <f t="shared" si="19"/>
        <v>0.66401224381775581</v>
      </c>
      <c r="AV163" s="1">
        <f t="shared" si="20"/>
        <v>0.47669855163400821</v>
      </c>
      <c r="AW163" s="1">
        <f t="shared" si="21"/>
        <v>0.28938485945026055</v>
      </c>
    </row>
    <row r="164" spans="1:49" x14ac:dyDescent="0.2">
      <c r="A164">
        <v>162</v>
      </c>
      <c r="B164" t="s">
        <v>14772</v>
      </c>
      <c r="C164" t="s">
        <v>14771</v>
      </c>
      <c r="E164">
        <v>15379243</v>
      </c>
      <c r="F164" t="s">
        <v>14770</v>
      </c>
      <c r="G164" t="s">
        <v>6</v>
      </c>
      <c r="H164" t="s">
        <v>5</v>
      </c>
      <c r="I164" t="s">
        <v>1152</v>
      </c>
      <c r="J164">
        <v>60029608</v>
      </c>
      <c r="K164" t="s">
        <v>465</v>
      </c>
      <c r="L164" t="s">
        <v>464</v>
      </c>
      <c r="M164" t="s">
        <v>166</v>
      </c>
      <c r="N164">
        <v>3</v>
      </c>
      <c r="O164" t="s">
        <v>14769</v>
      </c>
      <c r="P164" t="s">
        <v>14768</v>
      </c>
      <c r="Q164" t="s">
        <v>14767</v>
      </c>
      <c r="R164" s="7">
        <v>38322</v>
      </c>
      <c r="S164" s="8">
        <f t="shared" si="16"/>
        <v>2004</v>
      </c>
      <c r="T164" s="8">
        <v>2004</v>
      </c>
      <c r="U164" s="8">
        <f t="shared" si="17"/>
        <v>18</v>
      </c>
      <c r="V164" s="7">
        <v>2004</v>
      </c>
      <c r="W164" t="s">
        <v>14766</v>
      </c>
      <c r="X164" s="2" t="s">
        <v>0</v>
      </c>
      <c r="Y164" s="6" t="e">
        <f t="shared" si="22"/>
        <v>#VALUE!</v>
      </c>
      <c r="AA164">
        <v>10069305</v>
      </c>
      <c r="AB164">
        <v>13640</v>
      </c>
      <c r="AD164" t="s">
        <v>2</v>
      </c>
      <c r="AE164">
        <v>47</v>
      </c>
      <c r="AF164">
        <v>2</v>
      </c>
      <c r="AH164" t="s">
        <v>14765</v>
      </c>
      <c r="AI164" t="s">
        <v>14764</v>
      </c>
      <c r="AJ164" t="s">
        <v>14763</v>
      </c>
      <c r="AK164" t="s">
        <v>14762</v>
      </c>
      <c r="AL164">
        <v>6</v>
      </c>
      <c r="AM164" s="5">
        <f t="shared" si="18"/>
        <v>0.33333333333333331</v>
      </c>
      <c r="AN164" s="4">
        <f t="shared" si="23"/>
        <v>5.048592704783541E-4</v>
      </c>
      <c r="AO164" s="3"/>
      <c r="AP164">
        <v>0</v>
      </c>
      <c r="AQ164" t="s">
        <v>165</v>
      </c>
      <c r="AR164">
        <v>39725004</v>
      </c>
      <c r="AS164" t="s">
        <v>164</v>
      </c>
      <c r="AT164" s="2" t="s">
        <v>0</v>
      </c>
      <c r="AU164" s="1" t="e">
        <f t="shared" si="19"/>
        <v>#VALUE!</v>
      </c>
      <c r="AV164" s="1" t="e">
        <f t="shared" si="20"/>
        <v>#VALUE!</v>
      </c>
      <c r="AW164" s="1" t="e">
        <f t="shared" si="21"/>
        <v>#VALUE!</v>
      </c>
    </row>
    <row r="165" spans="1:49" x14ac:dyDescent="0.2">
      <c r="A165">
        <v>163</v>
      </c>
      <c r="B165" t="s">
        <v>14761</v>
      </c>
      <c r="C165" t="s">
        <v>14760</v>
      </c>
      <c r="F165" t="s">
        <v>14759</v>
      </c>
      <c r="G165" t="s">
        <v>6</v>
      </c>
      <c r="H165" t="s">
        <v>5</v>
      </c>
      <c r="I165" t="s">
        <v>466</v>
      </c>
      <c r="J165">
        <v>60005510</v>
      </c>
      <c r="K165" t="s">
        <v>88</v>
      </c>
      <c r="L165" t="s">
        <v>69</v>
      </c>
      <c r="M165" t="s">
        <v>68</v>
      </c>
      <c r="N165">
        <v>2</v>
      </c>
      <c r="O165" t="s">
        <v>14758</v>
      </c>
      <c r="P165" t="s">
        <v>14757</v>
      </c>
      <c r="Q165" t="s">
        <v>265</v>
      </c>
      <c r="R165" s="7">
        <v>38322</v>
      </c>
      <c r="S165" s="8">
        <f t="shared" si="16"/>
        <v>2004</v>
      </c>
      <c r="T165" s="8">
        <v>2004</v>
      </c>
      <c r="U165" s="8">
        <f t="shared" si="17"/>
        <v>18</v>
      </c>
      <c r="V165" s="7">
        <v>2004</v>
      </c>
      <c r="W165" t="s">
        <v>14756</v>
      </c>
      <c r="X165" s="2">
        <v>0.437</v>
      </c>
      <c r="Y165" s="6">
        <f t="shared" si="22"/>
        <v>1.1665465417367396E-2</v>
      </c>
      <c r="AA165">
        <v>10704698</v>
      </c>
      <c r="AB165">
        <v>5300152513</v>
      </c>
      <c r="AC165">
        <v>15598985</v>
      </c>
      <c r="AD165" t="s">
        <v>2</v>
      </c>
      <c r="AE165">
        <v>47</v>
      </c>
      <c r="AH165" t="s">
        <v>1193</v>
      </c>
      <c r="AI165" t="s">
        <v>14755</v>
      </c>
      <c r="AK165" t="s">
        <v>14754</v>
      </c>
      <c r="AL165">
        <v>27</v>
      </c>
      <c r="AM165" s="5">
        <f t="shared" si="18"/>
        <v>1.5</v>
      </c>
      <c r="AN165" s="4">
        <f t="shared" si="23"/>
        <v>2.2718667171525938E-3</v>
      </c>
      <c r="AO165" s="3"/>
      <c r="AP165">
        <v>1</v>
      </c>
      <c r="AR165" t="s">
        <v>1</v>
      </c>
      <c r="AT165" s="2" t="s">
        <v>0</v>
      </c>
      <c r="AU165" s="1">
        <f t="shared" si="19"/>
        <v>0.88473858073029543</v>
      </c>
      <c r="AV165" s="1">
        <f t="shared" si="20"/>
        <v>0.69686660672599943</v>
      </c>
      <c r="AW165" s="1">
        <f t="shared" si="21"/>
        <v>0.50899463272170342</v>
      </c>
    </row>
    <row r="166" spans="1:49" x14ac:dyDescent="0.2">
      <c r="A166">
        <v>164</v>
      </c>
      <c r="B166" t="s">
        <v>14753</v>
      </c>
      <c r="C166" t="s">
        <v>14752</v>
      </c>
      <c r="F166" t="s">
        <v>14751</v>
      </c>
      <c r="G166" t="s">
        <v>6</v>
      </c>
      <c r="H166" t="s">
        <v>5</v>
      </c>
      <c r="I166" t="s">
        <v>14750</v>
      </c>
      <c r="J166">
        <v>60021331</v>
      </c>
      <c r="K166" t="s">
        <v>972</v>
      </c>
      <c r="L166" t="s">
        <v>578</v>
      </c>
      <c r="M166" t="s">
        <v>321</v>
      </c>
      <c r="N166">
        <v>1</v>
      </c>
      <c r="O166" t="s">
        <v>14749</v>
      </c>
      <c r="P166">
        <v>56619171900</v>
      </c>
      <c r="Q166">
        <v>60021331</v>
      </c>
      <c r="R166" s="7">
        <v>38322</v>
      </c>
      <c r="S166" s="8">
        <f t="shared" si="16"/>
        <v>2004</v>
      </c>
      <c r="T166" s="8">
        <v>2004</v>
      </c>
      <c r="U166" s="8">
        <f t="shared" si="17"/>
        <v>18</v>
      </c>
      <c r="V166" s="7">
        <v>2004</v>
      </c>
      <c r="W166" t="s">
        <v>319</v>
      </c>
      <c r="X166" s="2">
        <v>0.32500000000000001</v>
      </c>
      <c r="Y166" s="6">
        <f t="shared" si="22"/>
        <v>8.6756893836256385E-3</v>
      </c>
      <c r="AA166">
        <v>10637710</v>
      </c>
      <c r="AB166">
        <v>12922</v>
      </c>
      <c r="AD166" t="s">
        <v>2</v>
      </c>
      <c r="AE166">
        <v>50</v>
      </c>
      <c r="AF166">
        <v>6</v>
      </c>
      <c r="AH166" t="s">
        <v>973</v>
      </c>
      <c r="AI166" t="s">
        <v>14748</v>
      </c>
      <c r="AK166" t="s">
        <v>14747</v>
      </c>
      <c r="AL166">
        <v>3</v>
      </c>
      <c r="AM166" s="5">
        <f t="shared" si="18"/>
        <v>0.16666666666666666</v>
      </c>
      <c r="AN166" s="4">
        <f t="shared" si="23"/>
        <v>2.5242963523917705E-4</v>
      </c>
      <c r="AO166" s="3"/>
      <c r="AP166">
        <v>0</v>
      </c>
      <c r="AR166" t="s">
        <v>1</v>
      </c>
      <c r="AT166" s="2">
        <v>0.85599999999999998</v>
      </c>
      <c r="AU166" s="1">
        <f t="shared" si="19"/>
        <v>0.61487114591097003</v>
      </c>
      <c r="AV166" s="1">
        <f t="shared" si="20"/>
        <v>0.44640595094324081</v>
      </c>
      <c r="AW166" s="1">
        <f t="shared" si="21"/>
        <v>0.27794075597551154</v>
      </c>
    </row>
    <row r="167" spans="1:49" x14ac:dyDescent="0.2">
      <c r="A167">
        <v>165</v>
      </c>
      <c r="B167" t="s">
        <v>14746</v>
      </c>
      <c r="C167" t="s">
        <v>14745</v>
      </c>
      <c r="F167" t="s">
        <v>14744</v>
      </c>
      <c r="G167" t="s">
        <v>6</v>
      </c>
      <c r="H167" t="s">
        <v>5</v>
      </c>
      <c r="I167" t="s">
        <v>14743</v>
      </c>
      <c r="J167">
        <v>60021331</v>
      </c>
      <c r="K167" t="s">
        <v>972</v>
      </c>
      <c r="L167" t="s">
        <v>578</v>
      </c>
      <c r="M167" t="s">
        <v>321</v>
      </c>
      <c r="N167">
        <v>2</v>
      </c>
      <c r="O167" t="s">
        <v>14742</v>
      </c>
      <c r="P167" t="s">
        <v>14741</v>
      </c>
      <c r="Q167" t="s">
        <v>14740</v>
      </c>
      <c r="R167" s="7">
        <v>38322</v>
      </c>
      <c r="S167" s="8">
        <f t="shared" si="16"/>
        <v>2004</v>
      </c>
      <c r="T167" s="8">
        <v>2004</v>
      </c>
      <c r="U167" s="8">
        <f t="shared" si="17"/>
        <v>18</v>
      </c>
      <c r="V167" s="7">
        <v>2004</v>
      </c>
      <c r="W167" t="s">
        <v>319</v>
      </c>
      <c r="X167" s="2">
        <v>0.32500000000000001</v>
      </c>
      <c r="Y167" s="6">
        <f t="shared" si="22"/>
        <v>8.6756893836256385E-3</v>
      </c>
      <c r="AA167">
        <v>10637710</v>
      </c>
      <c r="AB167">
        <v>12922</v>
      </c>
      <c r="AD167" t="s">
        <v>2</v>
      </c>
      <c r="AE167">
        <v>50</v>
      </c>
      <c r="AF167">
        <v>6</v>
      </c>
      <c r="AH167" t="s">
        <v>9121</v>
      </c>
      <c r="AI167" t="s">
        <v>14739</v>
      </c>
      <c r="AK167" t="s">
        <v>14738</v>
      </c>
      <c r="AL167">
        <v>0</v>
      </c>
      <c r="AM167" s="5">
        <f t="shared" si="18"/>
        <v>0</v>
      </c>
      <c r="AN167" s="4">
        <f t="shared" si="23"/>
        <v>0</v>
      </c>
      <c r="AO167" s="3"/>
      <c r="AP167">
        <v>0</v>
      </c>
      <c r="AQ167" t="s">
        <v>318</v>
      </c>
      <c r="AR167" t="s">
        <v>14737</v>
      </c>
      <c r="AS167" t="s">
        <v>316</v>
      </c>
      <c r="AT167" s="2">
        <v>0.85599999999999998</v>
      </c>
      <c r="AU167" s="1">
        <f t="shared" si="19"/>
        <v>0.60729825685379468</v>
      </c>
      <c r="AV167" s="1">
        <f t="shared" si="20"/>
        <v>0.43378446918128194</v>
      </c>
      <c r="AW167" s="1">
        <f t="shared" si="21"/>
        <v>0.26027068150876914</v>
      </c>
    </row>
    <row r="168" spans="1:49" x14ac:dyDescent="0.2">
      <c r="A168">
        <v>166</v>
      </c>
      <c r="B168" t="s">
        <v>14736</v>
      </c>
      <c r="C168" t="s">
        <v>14735</v>
      </c>
      <c r="F168" t="s">
        <v>14734</v>
      </c>
      <c r="G168" t="s">
        <v>6</v>
      </c>
      <c r="H168" t="s">
        <v>5</v>
      </c>
      <c r="I168" t="s">
        <v>10526</v>
      </c>
      <c r="J168">
        <v>60010491</v>
      </c>
      <c r="K168" t="s">
        <v>333</v>
      </c>
      <c r="L168" t="s">
        <v>332</v>
      </c>
      <c r="M168" t="s">
        <v>19</v>
      </c>
      <c r="N168">
        <v>3</v>
      </c>
      <c r="O168" t="s">
        <v>10525</v>
      </c>
      <c r="P168" t="s">
        <v>10524</v>
      </c>
      <c r="Q168" t="s">
        <v>6604</v>
      </c>
      <c r="R168" s="7">
        <v>38322</v>
      </c>
      <c r="S168" s="8">
        <f t="shared" si="16"/>
        <v>2004</v>
      </c>
      <c r="T168" s="8">
        <v>2004</v>
      </c>
      <c r="U168" s="8">
        <f t="shared" si="17"/>
        <v>18</v>
      </c>
      <c r="V168" s="7">
        <v>38322</v>
      </c>
      <c r="W168" t="s">
        <v>691</v>
      </c>
      <c r="X168" s="2">
        <v>0.88100000000000001</v>
      </c>
      <c r="Y168" s="6">
        <f t="shared" si="22"/>
        <v>2.3517791836843653E-2</v>
      </c>
      <c r="AA168">
        <v>10459243</v>
      </c>
      <c r="AB168">
        <v>17248</v>
      </c>
      <c r="AD168" t="s">
        <v>2</v>
      </c>
      <c r="AE168">
        <v>46</v>
      </c>
      <c r="AF168">
        <v>6</v>
      </c>
      <c r="AH168" t="s">
        <v>14733</v>
      </c>
      <c r="AI168" t="s">
        <v>14732</v>
      </c>
      <c r="AJ168" t="s">
        <v>14731</v>
      </c>
      <c r="AK168" t="s">
        <v>14730</v>
      </c>
      <c r="AL168">
        <v>14</v>
      </c>
      <c r="AM168" s="5">
        <f t="shared" si="18"/>
        <v>0.77777777777777779</v>
      </c>
      <c r="AN168" s="4">
        <f t="shared" si="23"/>
        <v>1.178004964449493E-3</v>
      </c>
      <c r="AO168" s="3"/>
      <c r="AP168">
        <v>0</v>
      </c>
      <c r="AR168" t="s">
        <v>1</v>
      </c>
      <c r="AT168" s="2" t="s">
        <v>0</v>
      </c>
      <c r="AU168" s="1">
        <f t="shared" si="19"/>
        <v>1.6815855775125403</v>
      </c>
      <c r="AV168" s="1">
        <f t="shared" si="20"/>
        <v>1.2347898400646573</v>
      </c>
      <c r="AW168" s="1">
        <f t="shared" si="21"/>
        <v>0.78799410261677416</v>
      </c>
    </row>
    <row r="169" spans="1:49" x14ac:dyDescent="0.2">
      <c r="A169">
        <v>167</v>
      </c>
      <c r="B169" t="s">
        <v>14729</v>
      </c>
      <c r="C169" t="s">
        <v>14728</v>
      </c>
      <c r="F169" t="s">
        <v>14727</v>
      </c>
      <c r="G169" t="s">
        <v>6</v>
      </c>
      <c r="H169" t="s">
        <v>5</v>
      </c>
      <c r="I169" t="s">
        <v>14726</v>
      </c>
      <c r="J169">
        <v>60159811</v>
      </c>
      <c r="K169" t="s">
        <v>14725</v>
      </c>
      <c r="L169" t="s">
        <v>14724</v>
      </c>
      <c r="M169" t="s">
        <v>19</v>
      </c>
      <c r="N169">
        <v>1</v>
      </c>
      <c r="O169" t="s">
        <v>14723</v>
      </c>
      <c r="P169">
        <v>6604040974</v>
      </c>
      <c r="Q169">
        <v>60159811</v>
      </c>
      <c r="R169" s="7">
        <v>38322</v>
      </c>
      <c r="S169" s="8">
        <f t="shared" si="16"/>
        <v>2004</v>
      </c>
      <c r="T169" s="8">
        <v>2004</v>
      </c>
      <c r="U169" s="8">
        <f t="shared" si="17"/>
        <v>18</v>
      </c>
      <c r="V169" s="7">
        <v>38322</v>
      </c>
      <c r="W169" t="s">
        <v>691</v>
      </c>
      <c r="X169" s="2">
        <v>0.88100000000000001</v>
      </c>
      <c r="Y169" s="6">
        <f t="shared" si="22"/>
        <v>2.3517791836843653E-2</v>
      </c>
      <c r="AA169">
        <v>10459243</v>
      </c>
      <c r="AB169">
        <v>17248</v>
      </c>
      <c r="AD169" t="s">
        <v>2</v>
      </c>
      <c r="AE169">
        <v>46</v>
      </c>
      <c r="AF169">
        <v>6</v>
      </c>
      <c r="AH169" t="s">
        <v>14722</v>
      </c>
      <c r="AI169" t="s">
        <v>14721</v>
      </c>
      <c r="AJ169" t="s">
        <v>14720</v>
      </c>
      <c r="AK169" t="s">
        <v>14719</v>
      </c>
      <c r="AL169">
        <v>3</v>
      </c>
      <c r="AM169" s="5">
        <f t="shared" si="18"/>
        <v>0.16666666666666666</v>
      </c>
      <c r="AN169" s="4">
        <f t="shared" si="23"/>
        <v>2.5242963523917705E-4</v>
      </c>
      <c r="AO169" s="3"/>
      <c r="AP169">
        <v>0</v>
      </c>
      <c r="AR169" t="s">
        <v>1</v>
      </c>
      <c r="AT169" s="2" t="s">
        <v>0</v>
      </c>
      <c r="AU169" s="1">
        <f t="shared" si="19"/>
        <v>1.6538183176362309</v>
      </c>
      <c r="AV169" s="1">
        <f t="shared" si="20"/>
        <v>1.1885110736041415</v>
      </c>
      <c r="AW169" s="1">
        <f t="shared" si="21"/>
        <v>0.72320382957205198</v>
      </c>
    </row>
    <row r="170" spans="1:49" x14ac:dyDescent="0.2">
      <c r="A170">
        <v>168</v>
      </c>
      <c r="B170" t="s">
        <v>14718</v>
      </c>
      <c r="C170" t="s">
        <v>14717</v>
      </c>
      <c r="F170" t="s">
        <v>14716</v>
      </c>
      <c r="G170" t="s">
        <v>6</v>
      </c>
      <c r="H170" t="s">
        <v>5</v>
      </c>
      <c r="I170" t="s">
        <v>14715</v>
      </c>
      <c r="J170" t="s">
        <v>14714</v>
      </c>
      <c r="K170" t="s">
        <v>14713</v>
      </c>
      <c r="L170" t="s">
        <v>14712</v>
      </c>
      <c r="M170" t="s">
        <v>14711</v>
      </c>
      <c r="N170">
        <v>4</v>
      </c>
      <c r="O170" t="s">
        <v>14710</v>
      </c>
      <c r="P170" t="s">
        <v>14709</v>
      </c>
      <c r="Q170" t="s">
        <v>14708</v>
      </c>
      <c r="R170" s="7">
        <v>38322</v>
      </c>
      <c r="S170" s="8">
        <f t="shared" si="16"/>
        <v>2004</v>
      </c>
      <c r="T170" s="8">
        <v>2004</v>
      </c>
      <c r="U170" s="8">
        <f t="shared" si="17"/>
        <v>18</v>
      </c>
      <c r="V170" s="7">
        <v>38322</v>
      </c>
      <c r="W170" t="s">
        <v>691</v>
      </c>
      <c r="X170" s="2">
        <v>0.88100000000000001</v>
      </c>
      <c r="Y170" s="6">
        <f t="shared" si="22"/>
        <v>2.3517791836843653E-2</v>
      </c>
      <c r="AA170">
        <v>10459243</v>
      </c>
      <c r="AB170">
        <v>17248</v>
      </c>
      <c r="AD170" t="s">
        <v>2</v>
      </c>
      <c r="AE170">
        <v>46</v>
      </c>
      <c r="AF170">
        <v>6</v>
      </c>
      <c r="AH170" t="s">
        <v>1163</v>
      </c>
      <c r="AI170" t="s">
        <v>14707</v>
      </c>
      <c r="AJ170" t="s">
        <v>14706</v>
      </c>
      <c r="AK170" t="s">
        <v>14705</v>
      </c>
      <c r="AL170">
        <v>2</v>
      </c>
      <c r="AM170" s="5">
        <f t="shared" si="18"/>
        <v>0.1111111111111111</v>
      </c>
      <c r="AN170" s="4">
        <f t="shared" si="23"/>
        <v>1.682864234927847E-4</v>
      </c>
      <c r="AO170" s="3"/>
      <c r="AP170">
        <v>0</v>
      </c>
      <c r="AR170" t="s">
        <v>1</v>
      </c>
      <c r="AT170" s="2" t="s">
        <v>0</v>
      </c>
      <c r="AU170" s="1">
        <f t="shared" si="19"/>
        <v>1.651294021283839</v>
      </c>
      <c r="AV170" s="1">
        <f t="shared" si="20"/>
        <v>1.184303913016822</v>
      </c>
      <c r="AW170" s="1">
        <f t="shared" si="21"/>
        <v>0.71731380474980444</v>
      </c>
    </row>
    <row r="171" spans="1:49" x14ac:dyDescent="0.2">
      <c r="A171">
        <v>169</v>
      </c>
      <c r="B171" t="s">
        <v>14704</v>
      </c>
      <c r="F171" t="s">
        <v>14703</v>
      </c>
      <c r="G171" t="s">
        <v>6</v>
      </c>
      <c r="H171" t="s">
        <v>5</v>
      </c>
      <c r="I171" t="s">
        <v>14702</v>
      </c>
      <c r="J171">
        <v>60019616</v>
      </c>
      <c r="K171" t="s">
        <v>888</v>
      </c>
      <c r="L171" t="s">
        <v>887</v>
      </c>
      <c r="M171" t="s">
        <v>166</v>
      </c>
      <c r="N171">
        <v>3</v>
      </c>
      <c r="O171" t="s">
        <v>14701</v>
      </c>
      <c r="P171" t="s">
        <v>14700</v>
      </c>
      <c r="Q171" t="s">
        <v>886</v>
      </c>
      <c r="R171" s="7">
        <v>38322</v>
      </c>
      <c r="S171" s="8">
        <f t="shared" si="16"/>
        <v>2004</v>
      </c>
      <c r="T171" s="8">
        <v>2004</v>
      </c>
      <c r="U171" s="8">
        <f t="shared" si="17"/>
        <v>18</v>
      </c>
      <c r="V171" s="7">
        <v>38322</v>
      </c>
      <c r="W171" t="s">
        <v>1009</v>
      </c>
      <c r="X171" s="2">
        <v>0.13100000000000001</v>
      </c>
      <c r="Y171" s="6">
        <f t="shared" si="22"/>
        <v>3.4969701823229496E-3</v>
      </c>
      <c r="AA171">
        <v>10066748</v>
      </c>
      <c r="AB171">
        <v>12667</v>
      </c>
      <c r="AD171" t="s">
        <v>2</v>
      </c>
      <c r="AE171">
        <v>10</v>
      </c>
      <c r="AF171">
        <v>4</v>
      </c>
      <c r="AH171" t="s">
        <v>14699</v>
      </c>
      <c r="AI171" t="s">
        <v>14698</v>
      </c>
      <c r="AJ171" t="s">
        <v>14697</v>
      </c>
      <c r="AK171" t="s">
        <v>14696</v>
      </c>
      <c r="AL171">
        <v>0</v>
      </c>
      <c r="AM171" s="5">
        <f t="shared" si="18"/>
        <v>0</v>
      </c>
      <c r="AN171" s="4">
        <f t="shared" si="23"/>
        <v>0</v>
      </c>
      <c r="AO171" s="3"/>
      <c r="AP171">
        <v>0</v>
      </c>
      <c r="AR171" t="s">
        <v>1</v>
      </c>
      <c r="AT171" s="2" t="s">
        <v>0</v>
      </c>
      <c r="AU171" s="1">
        <f t="shared" si="19"/>
        <v>0.24478791276260647</v>
      </c>
      <c r="AV171" s="1">
        <f t="shared" si="20"/>
        <v>0.17484850911614747</v>
      </c>
      <c r="AW171" s="1">
        <f t="shared" si="21"/>
        <v>0.10490910546968849</v>
      </c>
    </row>
    <row r="172" spans="1:49" x14ac:dyDescent="0.2">
      <c r="A172">
        <v>170</v>
      </c>
      <c r="B172" t="s">
        <v>14695</v>
      </c>
      <c r="F172" t="s">
        <v>14694</v>
      </c>
      <c r="G172" t="s">
        <v>6</v>
      </c>
      <c r="H172" t="s">
        <v>5</v>
      </c>
      <c r="I172" t="s">
        <v>64</v>
      </c>
      <c r="J172">
        <v>60025761</v>
      </c>
      <c r="K172" t="s">
        <v>1171</v>
      </c>
      <c r="L172" t="s">
        <v>167</v>
      </c>
      <c r="M172" t="s">
        <v>166</v>
      </c>
      <c r="N172">
        <v>2</v>
      </c>
      <c r="O172" t="s">
        <v>2158</v>
      </c>
      <c r="P172" t="s">
        <v>2157</v>
      </c>
      <c r="Q172" t="s">
        <v>2156</v>
      </c>
      <c r="R172" s="7">
        <v>38322</v>
      </c>
      <c r="S172" s="8">
        <f t="shared" si="16"/>
        <v>2004</v>
      </c>
      <c r="T172" s="8">
        <v>2004</v>
      </c>
      <c r="U172" s="8">
        <f t="shared" si="17"/>
        <v>18</v>
      </c>
      <c r="V172" s="7">
        <v>38322</v>
      </c>
      <c r="W172" t="s">
        <v>1009</v>
      </c>
      <c r="X172" s="2">
        <v>0.13100000000000001</v>
      </c>
      <c r="Y172" s="6">
        <f t="shared" si="22"/>
        <v>3.4969701823229496E-3</v>
      </c>
      <c r="AA172">
        <v>10066748</v>
      </c>
      <c r="AB172">
        <v>12667</v>
      </c>
      <c r="AD172" t="s">
        <v>2</v>
      </c>
      <c r="AE172">
        <v>10</v>
      </c>
      <c r="AF172">
        <v>4</v>
      </c>
      <c r="AH172" t="s">
        <v>14693</v>
      </c>
      <c r="AI172" t="s">
        <v>14692</v>
      </c>
      <c r="AJ172" t="s">
        <v>14691</v>
      </c>
      <c r="AK172" t="s">
        <v>14690</v>
      </c>
      <c r="AL172">
        <v>0</v>
      </c>
      <c r="AM172" s="5">
        <f t="shared" si="18"/>
        <v>0</v>
      </c>
      <c r="AN172" s="4">
        <f t="shared" si="23"/>
        <v>0</v>
      </c>
      <c r="AO172" s="3"/>
      <c r="AP172">
        <v>0</v>
      </c>
      <c r="AR172" t="s">
        <v>1</v>
      </c>
      <c r="AT172" s="2" t="s">
        <v>0</v>
      </c>
      <c r="AU172" s="1">
        <f t="shared" si="19"/>
        <v>0.24478791276260647</v>
      </c>
      <c r="AV172" s="1">
        <f t="shared" si="20"/>
        <v>0.17484850911614747</v>
      </c>
      <c r="AW172" s="1">
        <f t="shared" si="21"/>
        <v>0.10490910546968849</v>
      </c>
    </row>
    <row r="173" spans="1:49" x14ac:dyDescent="0.2">
      <c r="A173">
        <v>171</v>
      </c>
      <c r="B173" t="s">
        <v>14689</v>
      </c>
      <c r="F173" t="s">
        <v>14688</v>
      </c>
      <c r="G173" t="s">
        <v>6</v>
      </c>
      <c r="H173" t="s">
        <v>5</v>
      </c>
      <c r="I173" t="s">
        <v>14687</v>
      </c>
      <c r="J173" t="s">
        <v>14686</v>
      </c>
      <c r="K173" t="s">
        <v>14685</v>
      </c>
      <c r="L173" t="s">
        <v>14684</v>
      </c>
      <c r="M173" t="s">
        <v>103</v>
      </c>
      <c r="N173">
        <v>3</v>
      </c>
      <c r="O173" t="s">
        <v>14683</v>
      </c>
      <c r="P173" t="s">
        <v>14682</v>
      </c>
      <c r="Q173" t="s">
        <v>14681</v>
      </c>
      <c r="R173" s="7">
        <v>38322</v>
      </c>
      <c r="S173" s="8">
        <f t="shared" si="16"/>
        <v>2004</v>
      </c>
      <c r="T173" s="8">
        <v>2004</v>
      </c>
      <c r="U173" s="8">
        <f t="shared" si="17"/>
        <v>18</v>
      </c>
      <c r="V173" s="7">
        <v>38322</v>
      </c>
      <c r="W173" t="s">
        <v>1006</v>
      </c>
      <c r="X173" s="2">
        <v>0.30099999999999999</v>
      </c>
      <c r="Y173" s="6">
        <f t="shared" si="22"/>
        <v>8.0350230906809754E-3</v>
      </c>
      <c r="AA173">
        <v>16711793</v>
      </c>
      <c r="AB173">
        <v>58655</v>
      </c>
      <c r="AD173" t="s">
        <v>2</v>
      </c>
      <c r="AE173">
        <v>15</v>
      </c>
      <c r="AF173">
        <v>4</v>
      </c>
      <c r="AH173" t="s">
        <v>14680</v>
      </c>
      <c r="AI173" t="s">
        <v>14679</v>
      </c>
      <c r="AJ173" t="s">
        <v>14678</v>
      </c>
      <c r="AK173" t="s">
        <v>14677</v>
      </c>
      <c r="AL173">
        <v>1</v>
      </c>
      <c r="AM173" s="5">
        <f t="shared" si="18"/>
        <v>5.5555555555555552E-2</v>
      </c>
      <c r="AN173" s="4">
        <f t="shared" si="23"/>
        <v>8.4143211746392349E-5</v>
      </c>
      <c r="AO173" s="3"/>
      <c r="AP173">
        <v>0</v>
      </c>
      <c r="AR173" t="s">
        <v>1</v>
      </c>
      <c r="AT173" s="2">
        <v>1.1859999999999999</v>
      </c>
      <c r="AU173" s="1">
        <f t="shared" si="19"/>
        <v>0.56497591270005998</v>
      </c>
      <c r="AV173" s="1">
        <f t="shared" si="20"/>
        <v>0.40595831512136843</v>
      </c>
      <c r="AW173" s="1">
        <f t="shared" si="21"/>
        <v>0.24694071754267671</v>
      </c>
    </row>
    <row r="174" spans="1:49" x14ac:dyDescent="0.2">
      <c r="A174">
        <v>172</v>
      </c>
      <c r="B174" t="s">
        <v>14676</v>
      </c>
      <c r="C174" t="s">
        <v>14675</v>
      </c>
      <c r="F174" t="s">
        <v>14674</v>
      </c>
      <c r="G174" t="s">
        <v>6</v>
      </c>
      <c r="H174" t="s">
        <v>5</v>
      </c>
      <c r="I174" t="s">
        <v>14673</v>
      </c>
      <c r="J174" t="s">
        <v>14672</v>
      </c>
      <c r="K174" t="s">
        <v>14671</v>
      </c>
      <c r="L174" t="s">
        <v>14670</v>
      </c>
      <c r="M174" t="s">
        <v>14669</v>
      </c>
      <c r="N174">
        <v>2</v>
      </c>
      <c r="O174" t="s">
        <v>14668</v>
      </c>
      <c r="P174" t="s">
        <v>14667</v>
      </c>
      <c r="Q174" t="s">
        <v>14666</v>
      </c>
      <c r="R174" s="7">
        <v>38322</v>
      </c>
      <c r="S174" s="8">
        <f t="shared" si="16"/>
        <v>2004</v>
      </c>
      <c r="T174" s="8">
        <v>2004</v>
      </c>
      <c r="U174" s="8">
        <f t="shared" si="17"/>
        <v>18</v>
      </c>
      <c r="V174" s="7">
        <v>2004</v>
      </c>
      <c r="W174" t="s">
        <v>14665</v>
      </c>
      <c r="X174" s="2">
        <v>0.57399999999999995</v>
      </c>
      <c r="Y174" s="6">
        <f t="shared" si="22"/>
        <v>1.5322602172926509E-2</v>
      </c>
      <c r="AA174">
        <v>213640</v>
      </c>
      <c r="AB174">
        <v>28115</v>
      </c>
      <c r="AD174" t="s">
        <v>2</v>
      </c>
      <c r="AE174">
        <v>80</v>
      </c>
      <c r="AF174">
        <v>12</v>
      </c>
      <c r="AH174" t="s">
        <v>8673</v>
      </c>
      <c r="AI174" t="s">
        <v>14664</v>
      </c>
      <c r="AK174" t="s">
        <v>14663</v>
      </c>
      <c r="AL174">
        <v>52</v>
      </c>
      <c r="AM174" s="5">
        <f t="shared" si="18"/>
        <v>2.8888888888888888</v>
      </c>
      <c r="AN174" s="4">
        <f t="shared" si="23"/>
        <v>4.3754470108124024E-3</v>
      </c>
      <c r="AO174" s="3"/>
      <c r="AP174">
        <v>0</v>
      </c>
      <c r="AQ174" t="s">
        <v>571</v>
      </c>
      <c r="AR174" t="s">
        <v>1</v>
      </c>
      <c r="AS174" t="s">
        <v>473</v>
      </c>
      <c r="AT174" s="2">
        <v>1.532</v>
      </c>
      <c r="AU174" s="1">
        <f t="shared" si="19"/>
        <v>1.2038455624292277</v>
      </c>
      <c r="AV174" s="1">
        <f t="shared" si="20"/>
        <v>0.98490245918694563</v>
      </c>
      <c r="AW174" s="1">
        <f t="shared" si="21"/>
        <v>0.76595935594466336</v>
      </c>
    </row>
    <row r="175" spans="1:49" x14ac:dyDescent="0.2">
      <c r="A175">
        <v>173</v>
      </c>
      <c r="B175" t="s">
        <v>14662</v>
      </c>
      <c r="F175" t="s">
        <v>14661</v>
      </c>
      <c r="G175" t="s">
        <v>6</v>
      </c>
      <c r="H175" t="s">
        <v>5</v>
      </c>
      <c r="I175" t="s">
        <v>14660</v>
      </c>
      <c r="N175">
        <v>4</v>
      </c>
      <c r="O175" t="s">
        <v>14659</v>
      </c>
      <c r="P175" t="s">
        <v>14658</v>
      </c>
      <c r="Q175" t="s">
        <v>337</v>
      </c>
      <c r="R175" s="7">
        <v>38322</v>
      </c>
      <c r="S175" s="8">
        <f t="shared" si="16"/>
        <v>2004</v>
      </c>
      <c r="T175" s="8">
        <v>2004</v>
      </c>
      <c r="U175" s="8">
        <f t="shared" si="17"/>
        <v>18</v>
      </c>
      <c r="V175" s="7">
        <v>38322</v>
      </c>
      <c r="W175" t="s">
        <v>634</v>
      </c>
      <c r="X175" s="2">
        <v>0.29499999999999998</v>
      </c>
      <c r="Y175" s="6">
        <f t="shared" si="22"/>
        <v>7.8748565174448087E-3</v>
      </c>
      <c r="AA175">
        <v>10642269</v>
      </c>
      <c r="AB175">
        <v>19554</v>
      </c>
      <c r="AD175" t="s">
        <v>2</v>
      </c>
      <c r="AE175">
        <v>49</v>
      </c>
      <c r="AF175">
        <v>12</v>
      </c>
      <c r="AH175" t="s">
        <v>14657</v>
      </c>
      <c r="AI175" t="s">
        <v>14656</v>
      </c>
      <c r="AK175" t="s">
        <v>14655</v>
      </c>
      <c r="AL175">
        <v>6</v>
      </c>
      <c r="AM175" s="5">
        <f t="shared" si="18"/>
        <v>0.33333333333333331</v>
      </c>
      <c r="AN175" s="4">
        <f t="shared" si="23"/>
        <v>5.048592704783541E-4</v>
      </c>
      <c r="AO175" s="3"/>
      <c r="AP175">
        <v>0</v>
      </c>
      <c r="AR175" t="s">
        <v>1</v>
      </c>
      <c r="AT175" s="2" t="s">
        <v>0</v>
      </c>
      <c r="AU175" s="1">
        <f t="shared" si="19"/>
        <v>0.56638573433548722</v>
      </c>
      <c r="AV175" s="1">
        <f t="shared" si="20"/>
        <v>0.41898578939615816</v>
      </c>
      <c r="AW175" s="1">
        <f t="shared" si="21"/>
        <v>0.27158584445682904</v>
      </c>
    </row>
    <row r="176" spans="1:49" x14ac:dyDescent="0.2">
      <c r="A176">
        <v>174</v>
      </c>
      <c r="B176" t="s">
        <v>14654</v>
      </c>
      <c r="F176" t="s">
        <v>14653</v>
      </c>
      <c r="G176" t="s">
        <v>6</v>
      </c>
      <c r="H176" t="s">
        <v>5</v>
      </c>
      <c r="I176" t="s">
        <v>14652</v>
      </c>
      <c r="J176">
        <v>60016835</v>
      </c>
      <c r="K176" t="s">
        <v>5718</v>
      </c>
      <c r="L176" t="s">
        <v>423</v>
      </c>
      <c r="M176" t="s">
        <v>166</v>
      </c>
      <c r="N176">
        <v>3</v>
      </c>
      <c r="O176" t="s">
        <v>14651</v>
      </c>
      <c r="P176" t="s">
        <v>14650</v>
      </c>
      <c r="Q176" t="s">
        <v>14649</v>
      </c>
      <c r="R176" s="7">
        <v>38322</v>
      </c>
      <c r="S176" s="8">
        <f t="shared" si="16"/>
        <v>2004</v>
      </c>
      <c r="T176" s="8">
        <v>2004</v>
      </c>
      <c r="U176" s="8">
        <f t="shared" si="17"/>
        <v>18</v>
      </c>
      <c r="V176" s="7">
        <v>38322</v>
      </c>
      <c r="W176" t="s">
        <v>14648</v>
      </c>
      <c r="X176" s="2">
        <v>0.128</v>
      </c>
      <c r="Y176" s="6">
        <f t="shared" si="22"/>
        <v>3.4168868957048667E-3</v>
      </c>
      <c r="AA176">
        <v>10040579</v>
      </c>
      <c r="AB176">
        <v>19474</v>
      </c>
      <c r="AD176" t="s">
        <v>2</v>
      </c>
      <c r="AE176">
        <v>13</v>
      </c>
      <c r="AF176">
        <v>4</v>
      </c>
      <c r="AH176" t="s">
        <v>14647</v>
      </c>
      <c r="AI176" t="s">
        <v>14646</v>
      </c>
      <c r="AJ176" t="s">
        <v>14645</v>
      </c>
      <c r="AK176" t="s">
        <v>14644</v>
      </c>
      <c r="AL176">
        <v>0</v>
      </c>
      <c r="AM176" s="5">
        <f t="shared" si="18"/>
        <v>0</v>
      </c>
      <c r="AN176" s="4">
        <f t="shared" si="23"/>
        <v>0</v>
      </c>
      <c r="AO176" s="3"/>
      <c r="AP176">
        <v>0</v>
      </c>
      <c r="AR176" t="s">
        <v>1</v>
      </c>
      <c r="AT176" s="2" t="s">
        <v>0</v>
      </c>
      <c r="AU176" s="1">
        <f t="shared" si="19"/>
        <v>0.23918208269934066</v>
      </c>
      <c r="AV176" s="1">
        <f t="shared" si="20"/>
        <v>0.17084434478524332</v>
      </c>
      <c r="AW176" s="1">
        <f t="shared" si="21"/>
        <v>0.10250660687114599</v>
      </c>
    </row>
    <row r="177" spans="1:49" x14ac:dyDescent="0.2">
      <c r="A177">
        <v>175</v>
      </c>
      <c r="B177" t="s">
        <v>14643</v>
      </c>
      <c r="C177" t="s">
        <v>14642</v>
      </c>
      <c r="F177" t="s">
        <v>14641</v>
      </c>
      <c r="G177" t="s">
        <v>6</v>
      </c>
      <c r="H177" t="s">
        <v>5</v>
      </c>
      <c r="I177" t="s">
        <v>1369</v>
      </c>
      <c r="J177">
        <v>60020943</v>
      </c>
      <c r="K177" t="s">
        <v>1013</v>
      </c>
      <c r="L177" t="s">
        <v>578</v>
      </c>
      <c r="M177" t="s">
        <v>321</v>
      </c>
      <c r="N177">
        <v>2</v>
      </c>
      <c r="O177" t="s">
        <v>1368</v>
      </c>
      <c r="P177" t="s">
        <v>1367</v>
      </c>
      <c r="Q177" t="s">
        <v>1366</v>
      </c>
      <c r="R177" s="7">
        <v>38322</v>
      </c>
      <c r="S177" s="8">
        <f t="shared" si="16"/>
        <v>2004</v>
      </c>
      <c r="T177" s="8">
        <v>2004</v>
      </c>
      <c r="U177" s="8">
        <f t="shared" si="17"/>
        <v>18</v>
      </c>
      <c r="V177" s="7">
        <v>38322</v>
      </c>
      <c r="W177" t="s">
        <v>4658</v>
      </c>
      <c r="X177" s="2">
        <v>0.33300000000000002</v>
      </c>
      <c r="Y177" s="6">
        <f t="shared" si="22"/>
        <v>8.8892448146071917E-3</v>
      </c>
      <c r="AA177" t="s">
        <v>4657</v>
      </c>
      <c r="AB177">
        <v>29252</v>
      </c>
      <c r="AD177" t="s">
        <v>2</v>
      </c>
      <c r="AE177">
        <v>30</v>
      </c>
      <c r="AF177">
        <v>12</v>
      </c>
      <c r="AH177" t="s">
        <v>14640</v>
      </c>
      <c r="AI177" t="s">
        <v>14639</v>
      </c>
      <c r="AK177" t="s">
        <v>14638</v>
      </c>
      <c r="AL177">
        <v>1</v>
      </c>
      <c r="AM177" s="5">
        <f t="shared" si="18"/>
        <v>5.5555555555555552E-2</v>
      </c>
      <c r="AN177" s="4">
        <f t="shared" si="23"/>
        <v>8.4143211746392349E-5</v>
      </c>
      <c r="AO177" s="3"/>
      <c r="AP177">
        <v>0</v>
      </c>
      <c r="AR177" t="s">
        <v>1</v>
      </c>
      <c r="AT177" s="2">
        <v>0.97699999999999998</v>
      </c>
      <c r="AU177" s="1">
        <f t="shared" si="19"/>
        <v>0.62477143337489516</v>
      </c>
      <c r="AV177" s="1">
        <f t="shared" si="20"/>
        <v>0.44866940131767924</v>
      </c>
      <c r="AW177" s="1">
        <f t="shared" si="21"/>
        <v>0.27256736926046315</v>
      </c>
    </row>
    <row r="178" spans="1:49" x14ac:dyDescent="0.2">
      <c r="A178">
        <v>176</v>
      </c>
      <c r="B178" t="s">
        <v>14637</v>
      </c>
      <c r="C178" t="s">
        <v>14636</v>
      </c>
      <c r="F178" t="s">
        <v>14635</v>
      </c>
      <c r="G178" t="s">
        <v>6</v>
      </c>
      <c r="H178" t="s">
        <v>5</v>
      </c>
      <c r="I178" t="s">
        <v>199</v>
      </c>
      <c r="J178">
        <v>60001247</v>
      </c>
      <c r="K178" t="s">
        <v>198</v>
      </c>
      <c r="M178" t="s">
        <v>19</v>
      </c>
      <c r="N178">
        <v>1</v>
      </c>
      <c r="O178" t="s">
        <v>1145</v>
      </c>
      <c r="P178">
        <v>7102270511</v>
      </c>
      <c r="Q178">
        <v>60001247</v>
      </c>
      <c r="R178" s="7">
        <v>38322</v>
      </c>
      <c r="S178" s="8">
        <f t="shared" si="16"/>
        <v>2004</v>
      </c>
      <c r="T178" s="8">
        <v>2004</v>
      </c>
      <c r="U178" s="8">
        <f t="shared" si="17"/>
        <v>18</v>
      </c>
      <c r="V178" s="7">
        <v>38322</v>
      </c>
      <c r="W178" t="s">
        <v>691</v>
      </c>
      <c r="X178" s="2">
        <v>0.88100000000000001</v>
      </c>
      <c r="Y178" s="6">
        <f t="shared" si="22"/>
        <v>2.3517791836843653E-2</v>
      </c>
      <c r="AA178">
        <v>10459243</v>
      </c>
      <c r="AB178">
        <v>17248</v>
      </c>
      <c r="AD178" t="s">
        <v>2</v>
      </c>
      <c r="AE178">
        <v>46</v>
      </c>
      <c r="AF178">
        <v>6</v>
      </c>
      <c r="AH178" s="10">
        <v>44805</v>
      </c>
      <c r="AI178" t="s">
        <v>14634</v>
      </c>
      <c r="AJ178" t="s">
        <v>14633</v>
      </c>
      <c r="AK178" t="s">
        <v>14632</v>
      </c>
      <c r="AL178">
        <v>78</v>
      </c>
      <c r="AM178" s="5">
        <f t="shared" si="18"/>
        <v>4.333333333333333</v>
      </c>
      <c r="AN178" s="4">
        <f t="shared" si="23"/>
        <v>6.5631705162186036E-3</v>
      </c>
      <c r="AO178" s="3"/>
      <c r="AP178">
        <v>0</v>
      </c>
      <c r="AR178" t="s">
        <v>1</v>
      </c>
      <c r="AS178" t="s">
        <v>14631</v>
      </c>
      <c r="AT178" s="2" t="s">
        <v>0</v>
      </c>
      <c r="AU178" s="1">
        <f t="shared" si="19"/>
        <v>1.8431405440656139</v>
      </c>
      <c r="AV178" s="1">
        <f t="shared" si="20"/>
        <v>1.5040481176531129</v>
      </c>
      <c r="AW178" s="1">
        <f t="shared" si="21"/>
        <v>1.1649556912406118</v>
      </c>
    </row>
    <row r="179" spans="1:49" x14ac:dyDescent="0.2">
      <c r="A179">
        <v>177</v>
      </c>
      <c r="B179" t="s">
        <v>14630</v>
      </c>
      <c r="F179" t="s">
        <v>14629</v>
      </c>
      <c r="G179" t="s">
        <v>6</v>
      </c>
      <c r="H179" t="s">
        <v>5</v>
      </c>
      <c r="I179" t="s">
        <v>14628</v>
      </c>
      <c r="J179" t="s">
        <v>14627</v>
      </c>
      <c r="K179" t="s">
        <v>14626</v>
      </c>
      <c r="L179" t="s">
        <v>14625</v>
      </c>
      <c r="M179" t="s">
        <v>14624</v>
      </c>
      <c r="N179">
        <v>2</v>
      </c>
      <c r="O179" t="s">
        <v>14623</v>
      </c>
      <c r="P179" t="s">
        <v>14622</v>
      </c>
      <c r="Q179" t="s">
        <v>14621</v>
      </c>
      <c r="R179" s="7">
        <v>38322</v>
      </c>
      <c r="S179" s="8">
        <f t="shared" si="16"/>
        <v>2004</v>
      </c>
      <c r="T179" s="8">
        <v>2004</v>
      </c>
      <c r="U179" s="8">
        <f t="shared" si="17"/>
        <v>18</v>
      </c>
      <c r="V179" s="7">
        <v>2004</v>
      </c>
      <c r="W179" t="s">
        <v>14620</v>
      </c>
      <c r="X179" s="2">
        <v>0.52800000000000002</v>
      </c>
      <c r="Y179" s="6">
        <f t="shared" si="22"/>
        <v>1.4094658444782575E-2</v>
      </c>
      <c r="AA179">
        <v>3757633</v>
      </c>
      <c r="AB179">
        <v>55870</v>
      </c>
      <c r="AD179" t="s">
        <v>2</v>
      </c>
      <c r="AE179">
        <v>43</v>
      </c>
      <c r="AF179" s="9">
        <v>44228</v>
      </c>
      <c r="AH179" t="s">
        <v>14619</v>
      </c>
      <c r="AI179" t="s">
        <v>14618</v>
      </c>
      <c r="AJ179" t="s">
        <v>14617</v>
      </c>
      <c r="AK179" t="s">
        <v>14616</v>
      </c>
      <c r="AL179">
        <v>24</v>
      </c>
      <c r="AM179" s="5">
        <f t="shared" si="18"/>
        <v>1.3333333333333333</v>
      </c>
      <c r="AN179" s="4">
        <f t="shared" si="23"/>
        <v>2.0194370819134164E-3</v>
      </c>
      <c r="AO179" s="3"/>
      <c r="AP179">
        <v>0</v>
      </c>
      <c r="AR179" t="s">
        <v>1</v>
      </c>
      <c r="AT179" s="2" t="s">
        <v>0</v>
      </c>
      <c r="AU179" s="1">
        <f t="shared" si="19"/>
        <v>1.0472092035921825</v>
      </c>
      <c r="AV179" s="1">
        <f t="shared" si="20"/>
        <v>0.80570477633479953</v>
      </c>
      <c r="AW179" s="1">
        <f t="shared" si="21"/>
        <v>0.56420034907741634</v>
      </c>
    </row>
    <row r="180" spans="1:49" x14ac:dyDescent="0.2">
      <c r="A180">
        <v>178</v>
      </c>
      <c r="B180" t="s">
        <v>14615</v>
      </c>
      <c r="C180" t="s">
        <v>14614</v>
      </c>
      <c r="E180">
        <v>15627766</v>
      </c>
      <c r="F180" t="s">
        <v>14613</v>
      </c>
      <c r="G180" t="s">
        <v>6</v>
      </c>
      <c r="H180" t="s">
        <v>5</v>
      </c>
      <c r="I180" t="s">
        <v>14612</v>
      </c>
      <c r="J180" t="s">
        <v>14611</v>
      </c>
      <c r="K180" t="s">
        <v>14610</v>
      </c>
      <c r="L180" t="s">
        <v>14609</v>
      </c>
      <c r="M180" t="s">
        <v>516</v>
      </c>
      <c r="N180">
        <v>2</v>
      </c>
      <c r="O180" t="s">
        <v>14608</v>
      </c>
      <c r="P180" t="s">
        <v>14607</v>
      </c>
      <c r="Q180" t="s">
        <v>14606</v>
      </c>
      <c r="R180" s="7">
        <v>38322</v>
      </c>
      <c r="S180" s="8">
        <f t="shared" si="16"/>
        <v>2004</v>
      </c>
      <c r="T180" s="8">
        <v>2004</v>
      </c>
      <c r="U180" s="8">
        <f t="shared" si="17"/>
        <v>18</v>
      </c>
      <c r="V180" s="7">
        <v>2004</v>
      </c>
      <c r="W180" t="s">
        <v>14605</v>
      </c>
      <c r="X180" s="2">
        <v>0.88200000000000001</v>
      </c>
      <c r="Y180" s="6">
        <f t="shared" si="22"/>
        <v>2.3544486265716345E-2</v>
      </c>
      <c r="AA180">
        <v>122823</v>
      </c>
      <c r="AB180">
        <v>28297</v>
      </c>
      <c r="AD180" t="s">
        <v>2</v>
      </c>
      <c r="AE180">
        <v>70</v>
      </c>
      <c r="AF180">
        <v>3</v>
      </c>
      <c r="AH180" t="s">
        <v>8764</v>
      </c>
      <c r="AI180" t="s">
        <v>14604</v>
      </c>
      <c r="AJ180" t="s">
        <v>14603</v>
      </c>
      <c r="AK180" t="s">
        <v>14602</v>
      </c>
      <c r="AL180">
        <v>0</v>
      </c>
      <c r="AM180" s="5">
        <f t="shared" si="18"/>
        <v>0</v>
      </c>
      <c r="AN180" s="4">
        <f t="shared" si="23"/>
        <v>0</v>
      </c>
      <c r="AO180" s="3"/>
      <c r="AP180">
        <v>0</v>
      </c>
      <c r="AR180" t="s">
        <v>1</v>
      </c>
      <c r="AT180" s="2">
        <v>3.2160000000000002</v>
      </c>
      <c r="AU180" s="1">
        <f t="shared" si="19"/>
        <v>1.648114038600144</v>
      </c>
      <c r="AV180" s="1">
        <f t="shared" si="20"/>
        <v>1.1772243132858173</v>
      </c>
      <c r="AW180" s="1">
        <f t="shared" si="21"/>
        <v>0.70633458797149029</v>
      </c>
    </row>
    <row r="181" spans="1:49" x14ac:dyDescent="0.2">
      <c r="A181">
        <v>179</v>
      </c>
      <c r="B181" t="s">
        <v>14601</v>
      </c>
      <c r="C181" t="s">
        <v>14600</v>
      </c>
      <c r="E181">
        <v>15614477</v>
      </c>
      <c r="F181" t="s">
        <v>14599</v>
      </c>
      <c r="G181" t="s">
        <v>6</v>
      </c>
      <c r="H181" t="s">
        <v>5</v>
      </c>
      <c r="I181" t="s">
        <v>14598</v>
      </c>
      <c r="J181">
        <v>60024690</v>
      </c>
      <c r="K181" t="s">
        <v>14597</v>
      </c>
      <c r="L181" t="s">
        <v>14596</v>
      </c>
      <c r="M181" t="s">
        <v>8</v>
      </c>
      <c r="N181">
        <v>5</v>
      </c>
      <c r="O181" t="s">
        <v>14595</v>
      </c>
      <c r="P181" t="s">
        <v>14594</v>
      </c>
      <c r="Q181" t="s">
        <v>14593</v>
      </c>
      <c r="R181" s="7">
        <v>38322</v>
      </c>
      <c r="S181" s="8">
        <f t="shared" si="16"/>
        <v>2004</v>
      </c>
      <c r="T181" s="8">
        <v>2004</v>
      </c>
      <c r="U181" s="8">
        <f t="shared" si="17"/>
        <v>18</v>
      </c>
      <c r="V181" s="7">
        <v>38322</v>
      </c>
      <c r="W181" t="s">
        <v>14592</v>
      </c>
      <c r="X181" s="2">
        <v>0.83599999999999997</v>
      </c>
      <c r="Y181" s="6">
        <f t="shared" si="22"/>
        <v>2.2316542537572408E-2</v>
      </c>
      <c r="AA181" t="s">
        <v>14591</v>
      </c>
      <c r="AB181">
        <v>19036</v>
      </c>
      <c r="AD181" t="s">
        <v>2</v>
      </c>
      <c r="AE181">
        <v>224</v>
      </c>
      <c r="AF181" s="9">
        <v>44289</v>
      </c>
      <c r="AH181" t="s">
        <v>14590</v>
      </c>
      <c r="AI181" t="s">
        <v>14589</v>
      </c>
      <c r="AJ181" t="s">
        <v>14588</v>
      </c>
      <c r="AK181" t="s">
        <v>14587</v>
      </c>
      <c r="AL181">
        <v>27</v>
      </c>
      <c r="AM181" s="5">
        <f t="shared" si="18"/>
        <v>1.5</v>
      </c>
      <c r="AN181" s="4">
        <f t="shared" si="23"/>
        <v>2.2718667171525938E-3</v>
      </c>
      <c r="AO181" s="3"/>
      <c r="AP181">
        <v>0</v>
      </c>
      <c r="AR181" t="s">
        <v>1</v>
      </c>
      <c r="AT181" s="2">
        <v>3.3559999999999999</v>
      </c>
      <c r="AU181" s="1">
        <f t="shared" si="19"/>
        <v>1.6303139791446462</v>
      </c>
      <c r="AV181" s="1">
        <f t="shared" si="20"/>
        <v>1.2294204627362502</v>
      </c>
      <c r="AW181" s="1">
        <f t="shared" si="21"/>
        <v>0.82852694632785384</v>
      </c>
    </row>
    <row r="182" spans="1:49" x14ac:dyDescent="0.2">
      <c r="A182">
        <v>180</v>
      </c>
      <c r="B182" t="s">
        <v>14586</v>
      </c>
      <c r="F182" t="s">
        <v>14585</v>
      </c>
      <c r="G182" t="s">
        <v>6</v>
      </c>
      <c r="H182" t="s">
        <v>5</v>
      </c>
      <c r="I182" t="s">
        <v>14584</v>
      </c>
      <c r="J182" t="s">
        <v>14583</v>
      </c>
      <c r="K182" t="s">
        <v>14582</v>
      </c>
      <c r="L182" t="s">
        <v>14581</v>
      </c>
      <c r="M182" t="s">
        <v>14580</v>
      </c>
      <c r="N182">
        <v>4</v>
      </c>
      <c r="O182" t="s">
        <v>14579</v>
      </c>
      <c r="P182" t="s">
        <v>14578</v>
      </c>
      <c r="Q182" t="s">
        <v>14577</v>
      </c>
      <c r="R182" s="7">
        <v>38322</v>
      </c>
      <c r="S182" s="8">
        <f t="shared" si="16"/>
        <v>2004</v>
      </c>
      <c r="T182" s="8">
        <v>2004</v>
      </c>
      <c r="U182" s="8">
        <f t="shared" si="17"/>
        <v>18</v>
      </c>
      <c r="V182" s="7">
        <v>2004</v>
      </c>
      <c r="W182" t="s">
        <v>14576</v>
      </c>
      <c r="X182" s="2">
        <v>0.218</v>
      </c>
      <c r="Y182" s="6">
        <f t="shared" si="22"/>
        <v>5.8193854942473512E-3</v>
      </c>
      <c r="AA182">
        <v>235954</v>
      </c>
      <c r="AB182">
        <v>24449</v>
      </c>
      <c r="AD182" t="s">
        <v>2</v>
      </c>
      <c r="AE182">
        <v>40</v>
      </c>
      <c r="AF182">
        <v>4</v>
      </c>
      <c r="AH182" t="s">
        <v>14575</v>
      </c>
      <c r="AI182" t="s">
        <v>14574</v>
      </c>
      <c r="AJ182" t="s">
        <v>14573</v>
      </c>
      <c r="AK182" t="s">
        <v>14572</v>
      </c>
      <c r="AL182">
        <v>4</v>
      </c>
      <c r="AM182" s="5">
        <f t="shared" si="18"/>
        <v>0.22222222222222221</v>
      </c>
      <c r="AN182" s="4">
        <f t="shared" si="23"/>
        <v>3.365728469855694E-4</v>
      </c>
      <c r="AO182" s="3"/>
      <c r="AP182">
        <v>0</v>
      </c>
      <c r="AR182" t="s">
        <v>1</v>
      </c>
      <c r="AT182" s="2">
        <v>0.89200000000000002</v>
      </c>
      <c r="AU182" s="1">
        <f t="shared" si="19"/>
        <v>0.41745417000688168</v>
      </c>
      <c r="AV182" s="1">
        <f t="shared" si="20"/>
        <v>0.30779791706164605</v>
      </c>
      <c r="AW182" s="1">
        <f t="shared" si="21"/>
        <v>0.19814166411641038</v>
      </c>
    </row>
    <row r="183" spans="1:49" x14ac:dyDescent="0.2">
      <c r="A183">
        <v>181</v>
      </c>
      <c r="B183" t="s">
        <v>14571</v>
      </c>
      <c r="C183" t="s">
        <v>14570</v>
      </c>
      <c r="F183" t="s">
        <v>14569</v>
      </c>
      <c r="G183" t="s">
        <v>6</v>
      </c>
      <c r="H183" t="s">
        <v>5</v>
      </c>
      <c r="I183" t="s">
        <v>14568</v>
      </c>
      <c r="J183">
        <v>60038812</v>
      </c>
      <c r="K183" t="s">
        <v>14560</v>
      </c>
      <c r="L183" t="s">
        <v>14567</v>
      </c>
      <c r="M183" t="s">
        <v>14566</v>
      </c>
      <c r="N183">
        <v>1</v>
      </c>
      <c r="O183" t="s">
        <v>14565</v>
      </c>
      <c r="P183">
        <v>35581830600</v>
      </c>
      <c r="Q183">
        <v>60038812</v>
      </c>
      <c r="R183" s="7">
        <v>38322</v>
      </c>
      <c r="S183" s="8">
        <f t="shared" si="16"/>
        <v>2004</v>
      </c>
      <c r="T183" s="8">
        <v>2004</v>
      </c>
      <c r="U183" s="8">
        <f t="shared" si="17"/>
        <v>18</v>
      </c>
      <c r="V183" s="7">
        <v>38322</v>
      </c>
      <c r="W183" t="s">
        <v>195</v>
      </c>
      <c r="X183" s="2">
        <v>1.3280000000000001</v>
      </c>
      <c r="Y183" s="6">
        <f t="shared" si="22"/>
        <v>3.5450201542937994E-2</v>
      </c>
      <c r="AA183">
        <v>15361225</v>
      </c>
      <c r="AB183">
        <v>18894</v>
      </c>
      <c r="AD183" t="s">
        <v>2</v>
      </c>
      <c r="AE183">
        <v>3</v>
      </c>
      <c r="AF183">
        <v>1</v>
      </c>
      <c r="AH183" t="s">
        <v>14564</v>
      </c>
      <c r="AI183" t="s">
        <v>14563</v>
      </c>
      <c r="AJ183" t="s">
        <v>14562</v>
      </c>
      <c r="AK183" t="s">
        <v>14561</v>
      </c>
      <c r="AL183">
        <v>63</v>
      </c>
      <c r="AM183" s="5">
        <f t="shared" si="18"/>
        <v>3.5</v>
      </c>
      <c r="AN183" s="4">
        <f t="shared" si="23"/>
        <v>5.301022340022719E-3</v>
      </c>
      <c r="AO183" s="3"/>
      <c r="AP183">
        <v>0</v>
      </c>
      <c r="AQ183" t="s">
        <v>937</v>
      </c>
      <c r="AR183" t="s">
        <v>1</v>
      </c>
      <c r="AS183" t="s">
        <v>14560</v>
      </c>
      <c r="AT183" s="2">
        <v>3.8340000000000001</v>
      </c>
      <c r="AU183" s="1">
        <f t="shared" si="19"/>
        <v>2.6405447782063414</v>
      </c>
      <c r="AV183" s="1">
        <f t="shared" si="20"/>
        <v>2.0375611941480356</v>
      </c>
      <c r="AW183" s="1">
        <f t="shared" si="21"/>
        <v>1.4345776100897303</v>
      </c>
    </row>
    <row r="184" spans="1:49" x14ac:dyDescent="0.2">
      <c r="A184">
        <v>182</v>
      </c>
      <c r="B184" t="s">
        <v>14559</v>
      </c>
      <c r="C184" t="s">
        <v>14558</v>
      </c>
      <c r="F184" t="s">
        <v>14557</v>
      </c>
      <c r="G184" t="s">
        <v>6</v>
      </c>
      <c r="H184" t="s">
        <v>5</v>
      </c>
      <c r="I184" t="s">
        <v>14556</v>
      </c>
      <c r="J184">
        <v>60032144</v>
      </c>
      <c r="K184" t="s">
        <v>553</v>
      </c>
      <c r="L184" t="s">
        <v>552</v>
      </c>
      <c r="M184" t="s">
        <v>60</v>
      </c>
      <c r="N184">
        <v>4</v>
      </c>
      <c r="O184" t="s">
        <v>14555</v>
      </c>
      <c r="P184" t="s">
        <v>14554</v>
      </c>
      <c r="Q184" t="s">
        <v>14553</v>
      </c>
      <c r="R184" s="7">
        <v>38322</v>
      </c>
      <c r="S184" s="8">
        <f t="shared" si="16"/>
        <v>2004</v>
      </c>
      <c r="T184" s="8">
        <v>2004</v>
      </c>
      <c r="U184" s="8">
        <f t="shared" si="17"/>
        <v>18</v>
      </c>
      <c r="V184" s="7">
        <v>38322</v>
      </c>
      <c r="W184" t="s">
        <v>195</v>
      </c>
      <c r="X184" s="2">
        <v>1.3280000000000001</v>
      </c>
      <c r="Y184" s="6">
        <f t="shared" si="22"/>
        <v>3.5450201542937994E-2</v>
      </c>
      <c r="AA184">
        <v>15361225</v>
      </c>
      <c r="AB184">
        <v>18894</v>
      </c>
      <c r="AD184" t="s">
        <v>2</v>
      </c>
      <c r="AE184">
        <v>3</v>
      </c>
      <c r="AF184">
        <v>1</v>
      </c>
      <c r="AH184" t="s">
        <v>14552</v>
      </c>
      <c r="AI184" t="s">
        <v>14551</v>
      </c>
      <c r="AJ184" t="s">
        <v>14550</v>
      </c>
      <c r="AK184" t="s">
        <v>14549</v>
      </c>
      <c r="AL184">
        <v>39</v>
      </c>
      <c r="AM184" s="5">
        <f t="shared" si="18"/>
        <v>2.1666666666666665</v>
      </c>
      <c r="AN184" s="4">
        <f t="shared" si="23"/>
        <v>3.2815852581093018E-3</v>
      </c>
      <c r="AO184" s="3"/>
      <c r="AP184">
        <v>0</v>
      </c>
      <c r="AQ184" t="s">
        <v>541</v>
      </c>
      <c r="AR184" t="s">
        <v>13968</v>
      </c>
      <c r="AS184" t="s">
        <v>540</v>
      </c>
      <c r="AT184" s="2">
        <v>3.8340000000000001</v>
      </c>
      <c r="AU184" s="1">
        <f t="shared" si="19"/>
        <v>2.5799616657489386</v>
      </c>
      <c r="AV184" s="1">
        <f t="shared" si="20"/>
        <v>1.9365893400523648</v>
      </c>
      <c r="AW184" s="1">
        <f t="shared" si="21"/>
        <v>1.2932170143557908</v>
      </c>
    </row>
    <row r="185" spans="1:49" x14ac:dyDescent="0.2">
      <c r="A185">
        <v>183</v>
      </c>
      <c r="B185" t="s">
        <v>14548</v>
      </c>
      <c r="C185" t="s">
        <v>14547</v>
      </c>
      <c r="F185" t="s">
        <v>14546</v>
      </c>
      <c r="G185" t="s">
        <v>6</v>
      </c>
      <c r="H185" t="s">
        <v>5</v>
      </c>
      <c r="I185" t="s">
        <v>14545</v>
      </c>
      <c r="J185" t="s">
        <v>14544</v>
      </c>
      <c r="K185" t="s">
        <v>14543</v>
      </c>
      <c r="L185" t="s">
        <v>14542</v>
      </c>
      <c r="M185" t="s">
        <v>17</v>
      </c>
      <c r="N185">
        <v>1</v>
      </c>
      <c r="O185" t="s">
        <v>14541</v>
      </c>
      <c r="P185">
        <v>6603799619</v>
      </c>
      <c r="Q185" t="s">
        <v>14540</v>
      </c>
      <c r="R185" s="7">
        <v>38322</v>
      </c>
      <c r="S185" s="8">
        <f t="shared" si="16"/>
        <v>2004</v>
      </c>
      <c r="T185" s="8">
        <v>2004</v>
      </c>
      <c r="U185" s="8">
        <f t="shared" si="17"/>
        <v>18</v>
      </c>
      <c r="V185" s="7">
        <v>38322</v>
      </c>
      <c r="W185" t="s">
        <v>195</v>
      </c>
      <c r="X185" s="2">
        <v>1.3280000000000001</v>
      </c>
      <c r="Y185" s="6">
        <f t="shared" si="22"/>
        <v>3.5450201542937994E-2</v>
      </c>
      <c r="AA185">
        <v>15361225</v>
      </c>
      <c r="AB185">
        <v>18894</v>
      </c>
      <c r="AD185" t="s">
        <v>2</v>
      </c>
      <c r="AE185">
        <v>3</v>
      </c>
      <c r="AF185">
        <v>1</v>
      </c>
      <c r="AH185" t="s">
        <v>14539</v>
      </c>
      <c r="AI185" t="s">
        <v>14538</v>
      </c>
      <c r="AJ185" t="s">
        <v>14537</v>
      </c>
      <c r="AK185" t="s">
        <v>14536</v>
      </c>
      <c r="AL185">
        <v>37</v>
      </c>
      <c r="AM185" s="5">
        <f t="shared" si="18"/>
        <v>2.0555555555555554</v>
      </c>
      <c r="AN185" s="4">
        <f t="shared" si="23"/>
        <v>3.113298834616517E-3</v>
      </c>
      <c r="AO185" s="3"/>
      <c r="AP185">
        <v>0</v>
      </c>
      <c r="AR185" t="s">
        <v>1</v>
      </c>
      <c r="AT185" s="2">
        <v>3.8340000000000001</v>
      </c>
      <c r="AU185" s="1">
        <f t="shared" si="19"/>
        <v>2.5749130730441552</v>
      </c>
      <c r="AV185" s="1">
        <f t="shared" si="20"/>
        <v>1.9281750188777254</v>
      </c>
      <c r="AW185" s="1">
        <f t="shared" si="21"/>
        <v>1.281436964711296</v>
      </c>
    </row>
    <row r="186" spans="1:49" x14ac:dyDescent="0.2">
      <c r="A186">
        <v>184</v>
      </c>
      <c r="B186" t="s">
        <v>14535</v>
      </c>
      <c r="C186" t="s">
        <v>14534</v>
      </c>
      <c r="F186" t="s">
        <v>14533</v>
      </c>
      <c r="G186" t="s">
        <v>6</v>
      </c>
      <c r="H186" t="s">
        <v>5</v>
      </c>
      <c r="I186" t="s">
        <v>14532</v>
      </c>
      <c r="J186">
        <v>60005510</v>
      </c>
      <c r="K186" t="s">
        <v>88</v>
      </c>
      <c r="L186" t="s">
        <v>69</v>
      </c>
      <c r="M186" t="s">
        <v>68</v>
      </c>
      <c r="N186">
        <v>6</v>
      </c>
      <c r="O186" t="s">
        <v>14531</v>
      </c>
      <c r="P186" t="s">
        <v>14530</v>
      </c>
      <c r="Q186" t="s">
        <v>14529</v>
      </c>
      <c r="R186" s="7">
        <v>38322</v>
      </c>
      <c r="S186" s="8">
        <f t="shared" si="16"/>
        <v>2004</v>
      </c>
      <c r="T186" s="8">
        <v>2004</v>
      </c>
      <c r="U186" s="8">
        <f t="shared" si="17"/>
        <v>18</v>
      </c>
      <c r="V186" s="7">
        <v>38322</v>
      </c>
      <c r="W186" t="s">
        <v>195</v>
      </c>
      <c r="X186" s="2">
        <v>1.3280000000000001</v>
      </c>
      <c r="Y186" s="6">
        <f t="shared" si="22"/>
        <v>3.5450201542937994E-2</v>
      </c>
      <c r="AA186">
        <v>15361225</v>
      </c>
      <c r="AB186">
        <v>18894</v>
      </c>
      <c r="AD186" t="s">
        <v>2</v>
      </c>
      <c r="AE186">
        <v>3</v>
      </c>
      <c r="AF186">
        <v>1</v>
      </c>
      <c r="AH186" t="s">
        <v>14528</v>
      </c>
      <c r="AI186" t="s">
        <v>14527</v>
      </c>
      <c r="AJ186" t="s">
        <v>14526</v>
      </c>
      <c r="AK186" t="s">
        <v>14525</v>
      </c>
      <c r="AL186">
        <v>8</v>
      </c>
      <c r="AM186" s="5">
        <f t="shared" si="18"/>
        <v>0.44444444444444442</v>
      </c>
      <c r="AN186" s="4">
        <f t="shared" si="23"/>
        <v>6.7314569397113879E-4</v>
      </c>
      <c r="AO186" s="3"/>
      <c r="AP186">
        <v>0</v>
      </c>
      <c r="AQ186" t="s">
        <v>14524</v>
      </c>
      <c r="AR186" t="s">
        <v>1</v>
      </c>
      <c r="AS186" t="s">
        <v>7224</v>
      </c>
      <c r="AT186" s="2">
        <v>3.8340000000000001</v>
      </c>
      <c r="AU186" s="1">
        <f t="shared" si="19"/>
        <v>2.5017084788247939</v>
      </c>
      <c r="AV186" s="1">
        <f t="shared" si="20"/>
        <v>1.8061673618454566</v>
      </c>
      <c r="AW186" s="1">
        <f t="shared" si="21"/>
        <v>1.1106262448661195</v>
      </c>
    </row>
    <row r="187" spans="1:49" x14ac:dyDescent="0.2">
      <c r="A187">
        <v>185</v>
      </c>
      <c r="B187" t="s">
        <v>14523</v>
      </c>
      <c r="C187" t="s">
        <v>14522</v>
      </c>
      <c r="F187" t="s">
        <v>14521</v>
      </c>
      <c r="G187" t="s">
        <v>6</v>
      </c>
      <c r="H187" t="s">
        <v>5</v>
      </c>
      <c r="I187" t="s">
        <v>14520</v>
      </c>
      <c r="J187">
        <v>60013791</v>
      </c>
      <c r="K187" t="s">
        <v>1150</v>
      </c>
      <c r="L187" t="s">
        <v>1149</v>
      </c>
      <c r="M187" t="s">
        <v>19</v>
      </c>
      <c r="N187">
        <v>2</v>
      </c>
      <c r="O187" t="s">
        <v>14519</v>
      </c>
      <c r="P187" t="s">
        <v>14518</v>
      </c>
      <c r="Q187" t="s">
        <v>14517</v>
      </c>
      <c r="R187" s="7">
        <v>38322</v>
      </c>
      <c r="S187" s="8">
        <f t="shared" si="16"/>
        <v>2004</v>
      </c>
      <c r="T187" s="8">
        <v>2004</v>
      </c>
      <c r="U187" s="8">
        <f t="shared" si="17"/>
        <v>18</v>
      </c>
      <c r="V187" s="7">
        <v>38322</v>
      </c>
      <c r="W187" t="s">
        <v>195</v>
      </c>
      <c r="X187" s="2">
        <v>1.3280000000000001</v>
      </c>
      <c r="Y187" s="6">
        <f t="shared" si="22"/>
        <v>3.5450201542937994E-2</v>
      </c>
      <c r="AA187">
        <v>15361225</v>
      </c>
      <c r="AB187">
        <v>18894</v>
      </c>
      <c r="AD187" t="s">
        <v>2</v>
      </c>
      <c r="AE187">
        <v>3</v>
      </c>
      <c r="AF187">
        <v>1</v>
      </c>
      <c r="AH187" t="s">
        <v>14516</v>
      </c>
      <c r="AI187" t="s">
        <v>14515</v>
      </c>
      <c r="AJ187" t="s">
        <v>14514</v>
      </c>
      <c r="AK187" t="s">
        <v>14513</v>
      </c>
      <c r="AL187">
        <v>142</v>
      </c>
      <c r="AM187" s="5">
        <f t="shared" si="18"/>
        <v>7.8888888888888893</v>
      </c>
      <c r="AN187" s="4">
        <f t="shared" si="23"/>
        <v>1.1948336067987717E-2</v>
      </c>
      <c r="AO187" s="3"/>
      <c r="AP187">
        <v>0</v>
      </c>
      <c r="AR187" t="s">
        <v>260</v>
      </c>
      <c r="AT187" s="2">
        <v>3.8340000000000001</v>
      </c>
      <c r="AU187" s="1">
        <f t="shared" si="19"/>
        <v>2.8399641900452908</v>
      </c>
      <c r="AV187" s="1">
        <f t="shared" si="20"/>
        <v>2.3699268805462856</v>
      </c>
      <c r="AW187" s="1">
        <f t="shared" si="21"/>
        <v>1.8998895710472801</v>
      </c>
    </row>
    <row r="188" spans="1:49" x14ac:dyDescent="0.2">
      <c r="A188">
        <v>186</v>
      </c>
      <c r="B188" t="s">
        <v>14512</v>
      </c>
      <c r="C188" t="s">
        <v>14511</v>
      </c>
      <c r="F188" t="s">
        <v>14510</v>
      </c>
      <c r="G188" t="s">
        <v>6</v>
      </c>
      <c r="H188" t="s">
        <v>5</v>
      </c>
      <c r="I188" t="s">
        <v>328</v>
      </c>
      <c r="J188">
        <v>60013983</v>
      </c>
      <c r="K188" t="s">
        <v>91</v>
      </c>
      <c r="L188" t="s">
        <v>126</v>
      </c>
      <c r="M188" t="s">
        <v>125</v>
      </c>
      <c r="N188">
        <v>3</v>
      </c>
      <c r="O188" t="s">
        <v>14450</v>
      </c>
      <c r="P188" t="s">
        <v>14449</v>
      </c>
      <c r="Q188" t="s">
        <v>124</v>
      </c>
      <c r="R188" s="7">
        <v>38322</v>
      </c>
      <c r="S188" s="8">
        <f t="shared" si="16"/>
        <v>2004</v>
      </c>
      <c r="T188" s="8">
        <v>2004</v>
      </c>
      <c r="U188" s="8">
        <f t="shared" si="17"/>
        <v>18</v>
      </c>
      <c r="V188" s="7">
        <v>38322</v>
      </c>
      <c r="W188" t="s">
        <v>195</v>
      </c>
      <c r="X188" s="2">
        <v>1.3280000000000001</v>
      </c>
      <c r="Y188" s="6">
        <f t="shared" si="22"/>
        <v>3.5450201542937994E-2</v>
      </c>
      <c r="AA188">
        <v>15361225</v>
      </c>
      <c r="AB188">
        <v>18894</v>
      </c>
      <c r="AD188" t="s">
        <v>2</v>
      </c>
      <c r="AE188">
        <v>3</v>
      </c>
      <c r="AF188">
        <v>1</v>
      </c>
      <c r="AH188" t="s">
        <v>14509</v>
      </c>
      <c r="AI188" t="s">
        <v>14508</v>
      </c>
      <c r="AJ188" t="s">
        <v>14507</v>
      </c>
      <c r="AK188" t="s">
        <v>14506</v>
      </c>
      <c r="AL188">
        <v>27</v>
      </c>
      <c r="AM188" s="5">
        <f t="shared" si="18"/>
        <v>1.5</v>
      </c>
      <c r="AN188" s="4">
        <f t="shared" si="23"/>
        <v>2.2718667171525938E-3</v>
      </c>
      <c r="AO188" s="3"/>
      <c r="AP188">
        <v>0</v>
      </c>
      <c r="AR188" t="s">
        <v>14444</v>
      </c>
      <c r="AT188" s="2">
        <v>3.8340000000000001</v>
      </c>
      <c r="AU188" s="1">
        <f t="shared" si="19"/>
        <v>2.5496701095202372</v>
      </c>
      <c r="AV188" s="1">
        <f t="shared" si="20"/>
        <v>1.8861034130045293</v>
      </c>
      <c r="AW188" s="1">
        <f t="shared" si="21"/>
        <v>1.2225367164888212</v>
      </c>
    </row>
    <row r="189" spans="1:49" x14ac:dyDescent="0.2">
      <c r="A189">
        <v>187</v>
      </c>
      <c r="B189" t="s">
        <v>14505</v>
      </c>
      <c r="C189" t="s">
        <v>14504</v>
      </c>
      <c r="F189" t="s">
        <v>14503</v>
      </c>
      <c r="G189" t="s">
        <v>6</v>
      </c>
      <c r="H189" t="s">
        <v>5</v>
      </c>
      <c r="I189" t="s">
        <v>14502</v>
      </c>
      <c r="J189" t="s">
        <v>14501</v>
      </c>
      <c r="K189" t="s">
        <v>14500</v>
      </c>
      <c r="L189" t="s">
        <v>14499</v>
      </c>
      <c r="M189" t="s">
        <v>17</v>
      </c>
      <c r="N189">
        <v>4</v>
      </c>
      <c r="O189" t="s">
        <v>14498</v>
      </c>
      <c r="P189" t="s">
        <v>14497</v>
      </c>
      <c r="Q189" t="s">
        <v>14496</v>
      </c>
      <c r="R189" s="7">
        <v>38322</v>
      </c>
      <c r="S189" s="8">
        <f t="shared" si="16"/>
        <v>2004</v>
      </c>
      <c r="T189" s="8">
        <v>2004</v>
      </c>
      <c r="U189" s="8">
        <f t="shared" si="17"/>
        <v>18</v>
      </c>
      <c r="V189" s="7">
        <v>38322</v>
      </c>
      <c r="W189" t="s">
        <v>195</v>
      </c>
      <c r="X189" s="2">
        <v>1.3280000000000001</v>
      </c>
      <c r="Y189" s="6">
        <f t="shared" si="22"/>
        <v>3.5450201542937994E-2</v>
      </c>
      <c r="AA189">
        <v>15361225</v>
      </c>
      <c r="AB189">
        <v>18894</v>
      </c>
      <c r="AD189" t="s">
        <v>2</v>
      </c>
      <c r="AE189">
        <v>3</v>
      </c>
      <c r="AF189">
        <v>1</v>
      </c>
      <c r="AH189" t="s">
        <v>5187</v>
      </c>
      <c r="AI189" t="s">
        <v>14495</v>
      </c>
      <c r="AJ189" t="s">
        <v>14494</v>
      </c>
      <c r="AK189" t="s">
        <v>14493</v>
      </c>
      <c r="AL189">
        <v>31</v>
      </c>
      <c r="AM189" s="5">
        <f t="shared" si="18"/>
        <v>1.7222222222222223</v>
      </c>
      <c r="AN189" s="4">
        <f t="shared" si="23"/>
        <v>2.6084395641381634E-3</v>
      </c>
      <c r="AO189" s="3"/>
      <c r="AP189">
        <v>0</v>
      </c>
      <c r="AR189" t="s">
        <v>1</v>
      </c>
      <c r="AT189" s="2">
        <v>3.8340000000000001</v>
      </c>
      <c r="AU189" s="1">
        <f t="shared" si="19"/>
        <v>2.5597672949298045</v>
      </c>
      <c r="AV189" s="1">
        <f t="shared" si="20"/>
        <v>1.9029320553538078</v>
      </c>
      <c r="AW189" s="1">
        <f t="shared" si="21"/>
        <v>1.2460968157778112</v>
      </c>
    </row>
    <row r="190" spans="1:49" x14ac:dyDescent="0.2">
      <c r="A190">
        <v>188</v>
      </c>
      <c r="B190" t="s">
        <v>14492</v>
      </c>
      <c r="C190" t="s">
        <v>14491</v>
      </c>
      <c r="F190" t="s">
        <v>14490</v>
      </c>
      <c r="G190" t="s">
        <v>6</v>
      </c>
      <c r="H190" t="s">
        <v>5</v>
      </c>
      <c r="I190" t="s">
        <v>14489</v>
      </c>
      <c r="J190" t="s">
        <v>994</v>
      </c>
      <c r="K190" t="s">
        <v>993</v>
      </c>
      <c r="L190" t="s">
        <v>992</v>
      </c>
      <c r="M190" t="s">
        <v>991</v>
      </c>
      <c r="N190">
        <v>2</v>
      </c>
      <c r="O190" t="s">
        <v>14488</v>
      </c>
      <c r="P190" t="s">
        <v>14487</v>
      </c>
      <c r="Q190" t="s">
        <v>994</v>
      </c>
      <c r="R190" s="7">
        <v>38322</v>
      </c>
      <c r="S190" s="8">
        <f t="shared" si="16"/>
        <v>2004</v>
      </c>
      <c r="T190" s="8">
        <v>2004</v>
      </c>
      <c r="U190" s="8">
        <f t="shared" si="17"/>
        <v>18</v>
      </c>
      <c r="V190" s="7">
        <v>38322</v>
      </c>
      <c r="W190" t="s">
        <v>195</v>
      </c>
      <c r="X190" s="2">
        <v>1.3280000000000001</v>
      </c>
      <c r="Y190" s="6">
        <f t="shared" si="22"/>
        <v>3.5450201542937994E-2</v>
      </c>
      <c r="AA190">
        <v>15361225</v>
      </c>
      <c r="AB190">
        <v>18894</v>
      </c>
      <c r="AD190" t="s">
        <v>2</v>
      </c>
      <c r="AE190">
        <v>3</v>
      </c>
      <c r="AF190">
        <v>1</v>
      </c>
      <c r="AH190" t="s">
        <v>690</v>
      </c>
      <c r="AI190" t="s">
        <v>14486</v>
      </c>
      <c r="AJ190" t="s">
        <v>14485</v>
      </c>
      <c r="AK190" t="s">
        <v>14484</v>
      </c>
      <c r="AL190">
        <v>13</v>
      </c>
      <c r="AM190" s="5">
        <f t="shared" si="18"/>
        <v>0.72222222222222221</v>
      </c>
      <c r="AN190" s="4">
        <f t="shared" si="23"/>
        <v>1.0938617527031006E-3</v>
      </c>
      <c r="AO190" s="3"/>
      <c r="AP190">
        <v>0</v>
      </c>
      <c r="AR190" t="s">
        <v>1</v>
      </c>
      <c r="AT190" s="2">
        <v>3.8340000000000001</v>
      </c>
      <c r="AU190" s="1">
        <f t="shared" si="19"/>
        <v>2.5143299605867528</v>
      </c>
      <c r="AV190" s="1">
        <f t="shared" si="20"/>
        <v>1.8272031647820548</v>
      </c>
      <c r="AW190" s="1">
        <f t="shared" si="21"/>
        <v>1.140076368977357</v>
      </c>
    </row>
    <row r="191" spans="1:49" x14ac:dyDescent="0.2">
      <c r="A191">
        <v>189</v>
      </c>
      <c r="B191" t="s">
        <v>14483</v>
      </c>
      <c r="C191" t="s">
        <v>14482</v>
      </c>
      <c r="F191" t="s">
        <v>14481</v>
      </c>
      <c r="G191" t="s">
        <v>6</v>
      </c>
      <c r="H191" t="s">
        <v>5</v>
      </c>
      <c r="I191" t="s">
        <v>14398</v>
      </c>
      <c r="J191" t="s">
        <v>14480</v>
      </c>
      <c r="K191" t="s">
        <v>14479</v>
      </c>
      <c r="L191" t="s">
        <v>14478</v>
      </c>
      <c r="M191" t="s">
        <v>17</v>
      </c>
      <c r="N191">
        <v>4</v>
      </c>
      <c r="O191" t="s">
        <v>14477</v>
      </c>
      <c r="P191" t="s">
        <v>14476</v>
      </c>
      <c r="Q191" t="s">
        <v>14475</v>
      </c>
      <c r="R191" s="7">
        <v>38322</v>
      </c>
      <c r="S191" s="8">
        <f t="shared" si="16"/>
        <v>2004</v>
      </c>
      <c r="T191" s="8">
        <v>2004</v>
      </c>
      <c r="U191" s="8">
        <f t="shared" si="17"/>
        <v>18</v>
      </c>
      <c r="V191" s="7">
        <v>38322</v>
      </c>
      <c r="W191" t="s">
        <v>195</v>
      </c>
      <c r="X191" s="2">
        <v>1.3280000000000001</v>
      </c>
      <c r="Y191" s="6">
        <f t="shared" si="22"/>
        <v>3.5450201542937994E-2</v>
      </c>
      <c r="AA191">
        <v>15361225</v>
      </c>
      <c r="AB191">
        <v>18894</v>
      </c>
      <c r="AD191" t="s">
        <v>2</v>
      </c>
      <c r="AE191">
        <v>3</v>
      </c>
      <c r="AF191">
        <v>1</v>
      </c>
      <c r="AH191" t="s">
        <v>14474</v>
      </c>
      <c r="AI191" t="s">
        <v>14473</v>
      </c>
      <c r="AK191" t="s">
        <v>14472</v>
      </c>
      <c r="AL191">
        <v>4</v>
      </c>
      <c r="AM191" s="5">
        <f t="shared" si="18"/>
        <v>0.22222222222222221</v>
      </c>
      <c r="AN191" s="4">
        <f t="shared" si="23"/>
        <v>3.365728469855694E-4</v>
      </c>
      <c r="AO191" s="3"/>
      <c r="AP191">
        <v>0</v>
      </c>
      <c r="AQ191" t="s">
        <v>16</v>
      </c>
      <c r="AR191" t="s">
        <v>1</v>
      </c>
      <c r="AS191" t="s">
        <v>15</v>
      </c>
      <c r="AT191" s="2">
        <v>3.8340000000000001</v>
      </c>
      <c r="AU191" s="1">
        <f t="shared" si="19"/>
        <v>2.4916112934152266</v>
      </c>
      <c r="AV191" s="1">
        <f t="shared" si="20"/>
        <v>1.7893387194961783</v>
      </c>
      <c r="AW191" s="1">
        <f t="shared" si="21"/>
        <v>1.0870661455771296</v>
      </c>
    </row>
    <row r="192" spans="1:49" x14ac:dyDescent="0.2">
      <c r="A192">
        <v>190</v>
      </c>
      <c r="B192" t="s">
        <v>14471</v>
      </c>
      <c r="C192" t="s">
        <v>14470</v>
      </c>
      <c r="F192" t="s">
        <v>14469</v>
      </c>
      <c r="G192" t="s">
        <v>6</v>
      </c>
      <c r="H192" t="s">
        <v>5</v>
      </c>
      <c r="I192" t="s">
        <v>341</v>
      </c>
      <c r="J192">
        <v>60031004</v>
      </c>
      <c r="K192" t="s">
        <v>577</v>
      </c>
      <c r="L192" t="s">
        <v>576</v>
      </c>
      <c r="M192" t="s">
        <v>101</v>
      </c>
      <c r="N192">
        <v>1</v>
      </c>
      <c r="O192" t="s">
        <v>14468</v>
      </c>
      <c r="P192">
        <v>7005913291</v>
      </c>
      <c r="Q192">
        <v>60031004</v>
      </c>
      <c r="R192" s="7">
        <v>38322</v>
      </c>
      <c r="S192" s="8">
        <f t="shared" si="16"/>
        <v>2004</v>
      </c>
      <c r="T192" s="8">
        <v>2004</v>
      </c>
      <c r="U192" s="8">
        <f t="shared" si="17"/>
        <v>18</v>
      </c>
      <c r="V192" s="7">
        <v>38322</v>
      </c>
      <c r="W192" t="s">
        <v>195</v>
      </c>
      <c r="X192" s="2">
        <v>1.3280000000000001</v>
      </c>
      <c r="Y192" s="6">
        <f t="shared" si="22"/>
        <v>3.5450201542937994E-2</v>
      </c>
      <c r="AA192">
        <v>15361225</v>
      </c>
      <c r="AB192">
        <v>18894</v>
      </c>
      <c r="AD192" t="s">
        <v>2</v>
      </c>
      <c r="AE192">
        <v>3</v>
      </c>
      <c r="AF192">
        <v>1</v>
      </c>
      <c r="AH192" t="s">
        <v>14467</v>
      </c>
      <c r="AI192" t="s">
        <v>14466</v>
      </c>
      <c r="AJ192" t="s">
        <v>14465</v>
      </c>
      <c r="AK192" t="s">
        <v>14464</v>
      </c>
      <c r="AL192">
        <v>97</v>
      </c>
      <c r="AM192" s="5">
        <f t="shared" si="18"/>
        <v>5.3888888888888893</v>
      </c>
      <c r="AN192" s="4">
        <f t="shared" si="23"/>
        <v>8.1618915394000603E-3</v>
      </c>
      <c r="AO192" s="3"/>
      <c r="AP192">
        <v>0</v>
      </c>
      <c r="AR192" t="s">
        <v>1</v>
      </c>
      <c r="AT192" s="2">
        <v>3.8340000000000001</v>
      </c>
      <c r="AU192" s="1">
        <f t="shared" si="19"/>
        <v>2.7263708541876612</v>
      </c>
      <c r="AV192" s="1">
        <f t="shared" si="20"/>
        <v>2.1806046541169031</v>
      </c>
      <c r="AW192" s="1">
        <f t="shared" si="21"/>
        <v>1.634838454046144</v>
      </c>
    </row>
    <row r="193" spans="1:49" x14ac:dyDescent="0.2">
      <c r="A193">
        <v>191</v>
      </c>
      <c r="B193" t="s">
        <v>14463</v>
      </c>
      <c r="C193" t="s">
        <v>14462</v>
      </c>
      <c r="F193" t="s">
        <v>14461</v>
      </c>
      <c r="G193" t="s">
        <v>6</v>
      </c>
      <c r="H193" t="s">
        <v>5</v>
      </c>
      <c r="I193" t="s">
        <v>14460</v>
      </c>
      <c r="J193" t="s">
        <v>896</v>
      </c>
      <c r="K193" t="s">
        <v>895</v>
      </c>
      <c r="L193" t="s">
        <v>894</v>
      </c>
      <c r="M193" t="s">
        <v>76</v>
      </c>
      <c r="N193">
        <v>3</v>
      </c>
      <c r="O193" t="s">
        <v>14459</v>
      </c>
      <c r="P193" t="s">
        <v>14458</v>
      </c>
      <c r="Q193" t="s">
        <v>893</v>
      </c>
      <c r="R193" s="7">
        <v>38322</v>
      </c>
      <c r="S193" s="8">
        <f t="shared" si="16"/>
        <v>2004</v>
      </c>
      <c r="T193" s="8">
        <v>2004</v>
      </c>
      <c r="U193" s="8">
        <f t="shared" si="17"/>
        <v>18</v>
      </c>
      <c r="V193" s="7">
        <v>38322</v>
      </c>
      <c r="W193" t="s">
        <v>195</v>
      </c>
      <c r="X193" s="2">
        <v>1.3280000000000001</v>
      </c>
      <c r="Y193" s="6">
        <f t="shared" si="22"/>
        <v>3.5450201542937994E-2</v>
      </c>
      <c r="AA193">
        <v>15361225</v>
      </c>
      <c r="AB193">
        <v>18894</v>
      </c>
      <c r="AD193" t="s">
        <v>2</v>
      </c>
      <c r="AE193">
        <v>3</v>
      </c>
      <c r="AF193">
        <v>1</v>
      </c>
      <c r="AH193" t="s">
        <v>14457</v>
      </c>
      <c r="AI193" t="s">
        <v>14456</v>
      </c>
      <c r="AJ193" t="s">
        <v>14455</v>
      </c>
      <c r="AK193" t="s">
        <v>14454</v>
      </c>
      <c r="AL193">
        <v>4</v>
      </c>
      <c r="AM193" s="5">
        <f t="shared" si="18"/>
        <v>0.22222222222222221</v>
      </c>
      <c r="AN193" s="4">
        <f t="shared" si="23"/>
        <v>3.365728469855694E-4</v>
      </c>
      <c r="AO193" s="3"/>
      <c r="AP193">
        <v>0</v>
      </c>
      <c r="AQ193" t="s">
        <v>1132</v>
      </c>
      <c r="AR193" t="s">
        <v>1</v>
      </c>
      <c r="AS193" t="s">
        <v>1131</v>
      </c>
      <c r="AT193" s="2">
        <v>3.8340000000000001</v>
      </c>
      <c r="AU193" s="1">
        <f t="shared" si="19"/>
        <v>2.4916112934152266</v>
      </c>
      <c r="AV193" s="1">
        <f t="shared" si="20"/>
        <v>1.7893387194961783</v>
      </c>
      <c r="AW193" s="1">
        <f t="shared" si="21"/>
        <v>1.0870661455771296</v>
      </c>
    </row>
    <row r="194" spans="1:49" x14ac:dyDescent="0.2">
      <c r="A194">
        <v>192</v>
      </c>
      <c r="B194" t="s">
        <v>14453</v>
      </c>
      <c r="C194" t="s">
        <v>14452</v>
      </c>
      <c r="F194" t="s">
        <v>14451</v>
      </c>
      <c r="G194" t="s">
        <v>6</v>
      </c>
      <c r="H194" t="s">
        <v>5</v>
      </c>
      <c r="I194" t="s">
        <v>328</v>
      </c>
      <c r="J194">
        <v>60013983</v>
      </c>
      <c r="K194" t="s">
        <v>91</v>
      </c>
      <c r="L194" t="s">
        <v>126</v>
      </c>
      <c r="M194" t="s">
        <v>125</v>
      </c>
      <c r="N194">
        <v>3</v>
      </c>
      <c r="O194" t="s">
        <v>14450</v>
      </c>
      <c r="P194" t="s">
        <v>14449</v>
      </c>
      <c r="Q194" t="s">
        <v>124</v>
      </c>
      <c r="R194" s="7">
        <v>38322</v>
      </c>
      <c r="S194" s="8">
        <f t="shared" ref="S194:S257" si="24">YEAR(R194)</f>
        <v>2004</v>
      </c>
      <c r="T194" s="8">
        <v>2004</v>
      </c>
      <c r="U194" s="8">
        <f t="shared" ref="U194:U257" si="25">2022-T194</f>
        <v>18</v>
      </c>
      <c r="V194" s="7">
        <v>38322</v>
      </c>
      <c r="W194" t="s">
        <v>195</v>
      </c>
      <c r="X194" s="2">
        <v>1.3280000000000001</v>
      </c>
      <c r="Y194" s="6">
        <f t="shared" si="22"/>
        <v>3.5450201542937994E-2</v>
      </c>
      <c r="AA194">
        <v>15361225</v>
      </c>
      <c r="AB194">
        <v>18894</v>
      </c>
      <c r="AD194" t="s">
        <v>2</v>
      </c>
      <c r="AE194">
        <v>3</v>
      </c>
      <c r="AF194">
        <v>1</v>
      </c>
      <c r="AH194" t="s">
        <v>14448</v>
      </c>
      <c r="AI194" t="s">
        <v>14447</v>
      </c>
      <c r="AJ194" t="s">
        <v>14446</v>
      </c>
      <c r="AK194" t="s">
        <v>14445</v>
      </c>
      <c r="AL194">
        <v>37</v>
      </c>
      <c r="AM194" s="5">
        <f t="shared" ref="AM194:AM257" si="26">AL194/U194</f>
        <v>2.0555555555555554</v>
      </c>
      <c r="AN194" s="4">
        <f t="shared" si="23"/>
        <v>3.113298834616517E-3</v>
      </c>
      <c r="AO194" s="3"/>
      <c r="AP194">
        <v>0</v>
      </c>
      <c r="AR194" t="s">
        <v>14444</v>
      </c>
      <c r="AT194" s="2">
        <v>3.8340000000000001</v>
      </c>
      <c r="AU194" s="1">
        <f t="shared" ref="AU194:AU257" si="27">(Y194*0.7+AN194*0.3)*100</f>
        <v>2.5749130730441552</v>
      </c>
      <c r="AV194" s="1">
        <f t="shared" ref="AV194:AV257" si="28">(Y194*0.5+AN194*0.5)*100</f>
        <v>1.9281750188777254</v>
      </c>
      <c r="AW194" s="1">
        <f t="shared" ref="AW194:AW257" si="29">(Y194*0.3+AN194*0.7)*100</f>
        <v>1.281436964711296</v>
      </c>
    </row>
    <row r="195" spans="1:49" x14ac:dyDescent="0.2">
      <c r="A195">
        <v>193</v>
      </c>
      <c r="B195" t="s">
        <v>14443</v>
      </c>
      <c r="C195" t="s">
        <v>14442</v>
      </c>
      <c r="F195" t="s">
        <v>14441</v>
      </c>
      <c r="G195" t="s">
        <v>6</v>
      </c>
      <c r="H195" t="s">
        <v>5</v>
      </c>
      <c r="I195" t="s">
        <v>14440</v>
      </c>
      <c r="J195">
        <v>60021859</v>
      </c>
      <c r="K195" t="s">
        <v>902</v>
      </c>
      <c r="L195" t="s">
        <v>901</v>
      </c>
      <c r="M195" t="s">
        <v>8</v>
      </c>
      <c r="N195">
        <v>2</v>
      </c>
      <c r="O195" t="s">
        <v>14439</v>
      </c>
      <c r="P195" t="s">
        <v>14438</v>
      </c>
      <c r="Q195" t="s">
        <v>14437</v>
      </c>
      <c r="R195" s="7">
        <v>38322</v>
      </c>
      <c r="S195" s="8">
        <f t="shared" si="24"/>
        <v>2004</v>
      </c>
      <c r="T195" s="8">
        <v>2004</v>
      </c>
      <c r="U195" s="8">
        <f t="shared" si="25"/>
        <v>18</v>
      </c>
      <c r="V195" s="7">
        <v>38322</v>
      </c>
      <c r="W195" t="s">
        <v>195</v>
      </c>
      <c r="X195" s="2">
        <v>1.3280000000000001</v>
      </c>
      <c r="Y195" s="6">
        <f t="shared" ref="Y195:Y258" si="30">(X195-$Z$3)/($Z$2-$Z$3)</f>
        <v>3.5450201542937994E-2</v>
      </c>
      <c r="AA195">
        <v>15361225</v>
      </c>
      <c r="AB195">
        <v>18894</v>
      </c>
      <c r="AD195" t="s">
        <v>2</v>
      </c>
      <c r="AE195">
        <v>3</v>
      </c>
      <c r="AF195">
        <v>1</v>
      </c>
      <c r="AH195" t="s">
        <v>10523</v>
      </c>
      <c r="AI195" t="s">
        <v>14436</v>
      </c>
      <c r="AJ195" t="s">
        <v>14435</v>
      </c>
      <c r="AK195" t="s">
        <v>14434</v>
      </c>
      <c r="AL195">
        <v>15</v>
      </c>
      <c r="AM195" s="5">
        <f t="shared" si="26"/>
        <v>0.83333333333333337</v>
      </c>
      <c r="AN195" s="4">
        <f t="shared" ref="AN195:AN258" si="31">(AM195-$AO$3)/($AO$2-$AO$3)</f>
        <v>1.2621481761958854E-3</v>
      </c>
      <c r="AO195" s="3"/>
      <c r="AP195">
        <v>0</v>
      </c>
      <c r="AR195" t="s">
        <v>1</v>
      </c>
      <c r="AT195" s="2">
        <v>3.8340000000000001</v>
      </c>
      <c r="AU195" s="1">
        <f t="shared" si="27"/>
        <v>2.5193785532915363</v>
      </c>
      <c r="AV195" s="1">
        <f t="shared" si="28"/>
        <v>1.8356174859566941</v>
      </c>
      <c r="AW195" s="1">
        <f t="shared" si="29"/>
        <v>1.1518564186218518</v>
      </c>
    </row>
    <row r="196" spans="1:49" x14ac:dyDescent="0.2">
      <c r="A196">
        <v>194</v>
      </c>
      <c r="B196" t="s">
        <v>14433</v>
      </c>
      <c r="C196" t="s">
        <v>14432</v>
      </c>
      <c r="F196" t="s">
        <v>14431</v>
      </c>
      <c r="G196" t="s">
        <v>6</v>
      </c>
      <c r="H196" t="s">
        <v>5</v>
      </c>
      <c r="I196" t="s">
        <v>1298</v>
      </c>
      <c r="J196">
        <v>60010491</v>
      </c>
      <c r="K196" t="s">
        <v>333</v>
      </c>
      <c r="L196" t="s">
        <v>332</v>
      </c>
      <c r="M196" t="s">
        <v>19</v>
      </c>
      <c r="N196">
        <v>3</v>
      </c>
      <c r="O196" t="s">
        <v>14430</v>
      </c>
      <c r="P196" t="s">
        <v>14429</v>
      </c>
      <c r="Q196" t="s">
        <v>6604</v>
      </c>
      <c r="R196" s="7">
        <v>38322</v>
      </c>
      <c r="S196" s="8">
        <f t="shared" si="24"/>
        <v>2004</v>
      </c>
      <c r="T196" s="8">
        <v>2004</v>
      </c>
      <c r="U196" s="8">
        <f t="shared" si="25"/>
        <v>18</v>
      </c>
      <c r="V196" s="7">
        <v>38322</v>
      </c>
      <c r="W196" t="s">
        <v>195</v>
      </c>
      <c r="X196" s="2">
        <v>1.3280000000000001</v>
      </c>
      <c r="Y196" s="6">
        <f t="shared" si="30"/>
        <v>3.5450201542937994E-2</v>
      </c>
      <c r="AA196">
        <v>15361225</v>
      </c>
      <c r="AB196">
        <v>18894</v>
      </c>
      <c r="AD196" t="s">
        <v>2</v>
      </c>
      <c r="AE196">
        <v>3</v>
      </c>
      <c r="AF196">
        <v>1</v>
      </c>
      <c r="AH196" t="s">
        <v>14428</v>
      </c>
      <c r="AI196" t="s">
        <v>14427</v>
      </c>
      <c r="AJ196" t="s">
        <v>14426</v>
      </c>
      <c r="AK196" t="s">
        <v>14425</v>
      </c>
      <c r="AL196">
        <v>199</v>
      </c>
      <c r="AM196" s="5">
        <f t="shared" si="26"/>
        <v>11.055555555555555</v>
      </c>
      <c r="AN196" s="4">
        <f t="shared" si="31"/>
        <v>1.6744499137532079E-2</v>
      </c>
      <c r="AO196" s="3"/>
      <c r="AP196">
        <v>0</v>
      </c>
      <c r="AQ196" t="s">
        <v>16</v>
      </c>
      <c r="AR196" t="s">
        <v>14424</v>
      </c>
      <c r="AS196" t="s">
        <v>15</v>
      </c>
      <c r="AT196" s="2">
        <v>3.8340000000000001</v>
      </c>
      <c r="AU196" s="1">
        <f t="shared" si="27"/>
        <v>2.9838490821316217</v>
      </c>
      <c r="AV196" s="1">
        <f t="shared" si="28"/>
        <v>2.6097350340235037</v>
      </c>
      <c r="AW196" s="1">
        <f t="shared" si="29"/>
        <v>2.2356209859153853</v>
      </c>
    </row>
    <row r="197" spans="1:49" x14ac:dyDescent="0.2">
      <c r="A197">
        <v>195</v>
      </c>
      <c r="B197" t="s">
        <v>14423</v>
      </c>
      <c r="C197" t="s">
        <v>14422</v>
      </c>
      <c r="F197" t="s">
        <v>14421</v>
      </c>
      <c r="G197" t="s">
        <v>6</v>
      </c>
      <c r="H197" t="s">
        <v>5</v>
      </c>
      <c r="I197" t="s">
        <v>14420</v>
      </c>
      <c r="J197">
        <v>60028419</v>
      </c>
      <c r="K197" t="s">
        <v>122</v>
      </c>
      <c r="L197" t="s">
        <v>121</v>
      </c>
      <c r="M197" t="s">
        <v>120</v>
      </c>
      <c r="N197">
        <v>4</v>
      </c>
      <c r="O197" t="s">
        <v>14419</v>
      </c>
      <c r="P197" t="s">
        <v>14418</v>
      </c>
      <c r="Q197" t="s">
        <v>791</v>
      </c>
      <c r="R197" s="7">
        <v>38322</v>
      </c>
      <c r="S197" s="8">
        <f t="shared" si="24"/>
        <v>2004</v>
      </c>
      <c r="T197" s="8">
        <v>2004</v>
      </c>
      <c r="U197" s="8">
        <f t="shared" si="25"/>
        <v>18</v>
      </c>
      <c r="V197" s="7">
        <v>38322</v>
      </c>
      <c r="W197" t="s">
        <v>195</v>
      </c>
      <c r="X197" s="2">
        <v>1.3280000000000001</v>
      </c>
      <c r="Y197" s="6">
        <f t="shared" si="30"/>
        <v>3.5450201542937994E-2</v>
      </c>
      <c r="AA197">
        <v>15361225</v>
      </c>
      <c r="AB197">
        <v>18894</v>
      </c>
      <c r="AD197" t="s">
        <v>2</v>
      </c>
      <c r="AE197">
        <v>3</v>
      </c>
      <c r="AF197">
        <v>1</v>
      </c>
      <c r="AH197" t="s">
        <v>14417</v>
      </c>
      <c r="AI197" t="s">
        <v>14416</v>
      </c>
      <c r="AJ197" t="s">
        <v>14415</v>
      </c>
      <c r="AK197" t="s">
        <v>14414</v>
      </c>
      <c r="AL197">
        <v>186</v>
      </c>
      <c r="AM197" s="5">
        <f t="shared" si="26"/>
        <v>10.333333333333334</v>
      </c>
      <c r="AN197" s="4">
        <f t="shared" si="31"/>
        <v>1.565063738482898E-2</v>
      </c>
      <c r="AO197" s="3"/>
      <c r="AP197">
        <v>0</v>
      </c>
      <c r="AQ197" t="s">
        <v>541</v>
      </c>
      <c r="AR197" t="s">
        <v>7099</v>
      </c>
      <c r="AS197" t="s">
        <v>540</v>
      </c>
      <c r="AT197" s="2">
        <v>3.8340000000000001</v>
      </c>
      <c r="AU197" s="1">
        <f t="shared" si="27"/>
        <v>2.951033229550529</v>
      </c>
      <c r="AV197" s="1">
        <f t="shared" si="28"/>
        <v>2.5550419463883487</v>
      </c>
      <c r="AW197" s="1">
        <f t="shared" si="29"/>
        <v>2.1590506632261683</v>
      </c>
    </row>
    <row r="198" spans="1:49" x14ac:dyDescent="0.2">
      <c r="A198">
        <v>196</v>
      </c>
      <c r="B198" t="s">
        <v>14413</v>
      </c>
      <c r="C198" t="s">
        <v>14412</v>
      </c>
      <c r="F198" t="s">
        <v>14411</v>
      </c>
      <c r="G198" t="s">
        <v>6</v>
      </c>
      <c r="H198" t="s">
        <v>5</v>
      </c>
      <c r="I198" t="s">
        <v>14410</v>
      </c>
      <c r="J198">
        <v>60011170</v>
      </c>
      <c r="K198" t="s">
        <v>1091</v>
      </c>
      <c r="L198" t="s">
        <v>1090</v>
      </c>
      <c r="M198" t="s">
        <v>432</v>
      </c>
      <c r="N198">
        <v>2</v>
      </c>
      <c r="O198" t="s">
        <v>14409</v>
      </c>
      <c r="P198" t="s">
        <v>14408</v>
      </c>
      <c r="Q198" t="s">
        <v>1129</v>
      </c>
      <c r="R198" s="7">
        <v>38322</v>
      </c>
      <c r="S198" s="8">
        <f t="shared" si="24"/>
        <v>2004</v>
      </c>
      <c r="T198" s="8">
        <v>2004</v>
      </c>
      <c r="U198" s="8">
        <f t="shared" si="25"/>
        <v>18</v>
      </c>
      <c r="V198" s="7">
        <v>38322</v>
      </c>
      <c r="W198" t="s">
        <v>195</v>
      </c>
      <c r="X198" s="2">
        <v>1.3280000000000001</v>
      </c>
      <c r="Y198" s="6">
        <f t="shared" si="30"/>
        <v>3.5450201542937994E-2</v>
      </c>
      <c r="AA198">
        <v>15361225</v>
      </c>
      <c r="AB198">
        <v>18894</v>
      </c>
      <c r="AD198" t="s">
        <v>2</v>
      </c>
      <c r="AE198">
        <v>3</v>
      </c>
      <c r="AF198">
        <v>1</v>
      </c>
      <c r="AH198" t="s">
        <v>14407</v>
      </c>
      <c r="AI198" t="s">
        <v>14406</v>
      </c>
      <c r="AJ198" t="s">
        <v>14405</v>
      </c>
      <c r="AK198" t="s">
        <v>14404</v>
      </c>
      <c r="AL198">
        <v>64</v>
      </c>
      <c r="AM198" s="5">
        <f t="shared" si="26"/>
        <v>3.5555555555555554</v>
      </c>
      <c r="AN198" s="4">
        <f t="shared" si="31"/>
        <v>5.3851655517691104E-3</v>
      </c>
      <c r="AO198" s="3"/>
      <c r="AP198">
        <v>0</v>
      </c>
      <c r="AQ198" t="s">
        <v>14403</v>
      </c>
      <c r="AR198" t="s">
        <v>1</v>
      </c>
      <c r="AS198" t="s">
        <v>14402</v>
      </c>
      <c r="AT198" s="2">
        <v>3.8340000000000001</v>
      </c>
      <c r="AU198" s="1">
        <f t="shared" si="27"/>
        <v>2.6430690745587326</v>
      </c>
      <c r="AV198" s="1">
        <f t="shared" si="28"/>
        <v>2.0417683547353551</v>
      </c>
      <c r="AW198" s="1">
        <f t="shared" si="29"/>
        <v>1.4404676349119774</v>
      </c>
    </row>
    <row r="199" spans="1:49" x14ac:dyDescent="0.2">
      <c r="A199">
        <v>197</v>
      </c>
      <c r="B199" t="s">
        <v>14401</v>
      </c>
      <c r="C199" t="s">
        <v>14400</v>
      </c>
      <c r="F199" t="s">
        <v>14399</v>
      </c>
      <c r="G199" t="s">
        <v>6</v>
      </c>
      <c r="H199" t="s">
        <v>5</v>
      </c>
      <c r="I199" t="s">
        <v>14398</v>
      </c>
      <c r="J199" t="s">
        <v>14397</v>
      </c>
      <c r="K199" t="s">
        <v>14396</v>
      </c>
      <c r="L199" t="s">
        <v>14395</v>
      </c>
      <c r="M199" t="s">
        <v>17</v>
      </c>
      <c r="N199">
        <v>4</v>
      </c>
      <c r="O199" t="s">
        <v>14394</v>
      </c>
      <c r="P199" t="s">
        <v>14393</v>
      </c>
      <c r="Q199" t="s">
        <v>14392</v>
      </c>
      <c r="R199" s="7">
        <v>38322</v>
      </c>
      <c r="S199" s="8">
        <f t="shared" si="24"/>
        <v>2004</v>
      </c>
      <c r="T199" s="8">
        <v>2004</v>
      </c>
      <c r="U199" s="8">
        <f t="shared" si="25"/>
        <v>18</v>
      </c>
      <c r="V199" s="7">
        <v>38322</v>
      </c>
      <c r="W199" t="s">
        <v>195</v>
      </c>
      <c r="X199" s="2">
        <v>1.3280000000000001</v>
      </c>
      <c r="Y199" s="6">
        <f t="shared" si="30"/>
        <v>3.5450201542937994E-2</v>
      </c>
      <c r="AA199">
        <v>15361225</v>
      </c>
      <c r="AB199">
        <v>18894</v>
      </c>
      <c r="AD199" t="s">
        <v>2</v>
      </c>
      <c r="AE199">
        <v>3</v>
      </c>
      <c r="AF199">
        <v>1</v>
      </c>
      <c r="AH199" t="s">
        <v>14391</v>
      </c>
      <c r="AI199" t="s">
        <v>14390</v>
      </c>
      <c r="AJ199" t="s">
        <v>14389</v>
      </c>
      <c r="AK199" t="s">
        <v>14388</v>
      </c>
      <c r="AL199">
        <v>7</v>
      </c>
      <c r="AM199" s="5">
        <f t="shared" si="26"/>
        <v>0.3888888888888889</v>
      </c>
      <c r="AN199" s="4">
        <f t="shared" si="31"/>
        <v>5.890024822247465E-4</v>
      </c>
      <c r="AO199" s="3"/>
      <c r="AP199">
        <v>0</v>
      </c>
      <c r="AQ199" t="s">
        <v>1352</v>
      </c>
      <c r="AR199" t="s">
        <v>14387</v>
      </c>
      <c r="AS199" t="s">
        <v>1351</v>
      </c>
      <c r="AT199" s="2">
        <v>3.8340000000000001</v>
      </c>
      <c r="AU199" s="1">
        <f t="shared" si="27"/>
        <v>2.4991841824724017</v>
      </c>
      <c r="AV199" s="1">
        <f t="shared" si="28"/>
        <v>1.8019602012581368</v>
      </c>
      <c r="AW199" s="1">
        <f t="shared" si="29"/>
        <v>1.1047362200438722</v>
      </c>
    </row>
    <row r="200" spans="1:49" x14ac:dyDescent="0.2">
      <c r="A200">
        <v>198</v>
      </c>
      <c r="B200" t="s">
        <v>14386</v>
      </c>
      <c r="C200" t="s">
        <v>14385</v>
      </c>
      <c r="F200" t="s">
        <v>14384</v>
      </c>
      <c r="G200" t="s">
        <v>6</v>
      </c>
      <c r="H200" t="s">
        <v>5</v>
      </c>
      <c r="I200" t="s">
        <v>5785</v>
      </c>
      <c r="J200">
        <v>60032144</v>
      </c>
      <c r="K200" t="s">
        <v>553</v>
      </c>
      <c r="L200" t="s">
        <v>552</v>
      </c>
      <c r="M200" t="s">
        <v>60</v>
      </c>
      <c r="N200">
        <v>3</v>
      </c>
      <c r="O200" t="s">
        <v>14383</v>
      </c>
      <c r="P200" t="s">
        <v>14382</v>
      </c>
      <c r="Q200" t="s">
        <v>915</v>
      </c>
      <c r="R200" s="7">
        <v>38322</v>
      </c>
      <c r="S200" s="8">
        <f t="shared" si="24"/>
        <v>2004</v>
      </c>
      <c r="T200" s="8">
        <v>2004</v>
      </c>
      <c r="U200" s="8">
        <f t="shared" si="25"/>
        <v>18</v>
      </c>
      <c r="V200" s="7">
        <v>38322</v>
      </c>
      <c r="W200" t="s">
        <v>195</v>
      </c>
      <c r="X200" s="2">
        <v>1.3280000000000001</v>
      </c>
      <c r="Y200" s="6">
        <f t="shared" si="30"/>
        <v>3.5450201542937994E-2</v>
      </c>
      <c r="AA200">
        <v>15361225</v>
      </c>
      <c r="AB200">
        <v>18894</v>
      </c>
      <c r="AD200" t="s">
        <v>2</v>
      </c>
      <c r="AE200">
        <v>3</v>
      </c>
      <c r="AF200">
        <v>1</v>
      </c>
      <c r="AH200" t="s">
        <v>14381</v>
      </c>
      <c r="AI200" t="s">
        <v>14380</v>
      </c>
      <c r="AJ200" t="s">
        <v>14379</v>
      </c>
      <c r="AK200" t="s">
        <v>14378</v>
      </c>
      <c r="AL200">
        <v>13</v>
      </c>
      <c r="AM200" s="5">
        <f t="shared" si="26"/>
        <v>0.72222222222222221</v>
      </c>
      <c r="AN200" s="4">
        <f t="shared" si="31"/>
        <v>1.0938617527031006E-3</v>
      </c>
      <c r="AO200" s="3"/>
      <c r="AP200">
        <v>0</v>
      </c>
      <c r="AQ200" t="s">
        <v>541</v>
      </c>
      <c r="AR200" t="s">
        <v>13968</v>
      </c>
      <c r="AS200" t="s">
        <v>540</v>
      </c>
      <c r="AT200" s="2">
        <v>3.8340000000000001</v>
      </c>
      <c r="AU200" s="1">
        <f t="shared" si="27"/>
        <v>2.5143299605867528</v>
      </c>
      <c r="AV200" s="1">
        <f t="shared" si="28"/>
        <v>1.8272031647820548</v>
      </c>
      <c r="AW200" s="1">
        <f t="shared" si="29"/>
        <v>1.140076368977357</v>
      </c>
    </row>
    <row r="201" spans="1:49" x14ac:dyDescent="0.2">
      <c r="A201">
        <v>199</v>
      </c>
      <c r="B201" t="s">
        <v>14377</v>
      </c>
      <c r="C201" t="s">
        <v>14376</v>
      </c>
      <c r="F201" t="s">
        <v>14375</v>
      </c>
      <c r="G201" t="s">
        <v>6</v>
      </c>
      <c r="H201" t="s">
        <v>5</v>
      </c>
      <c r="I201" t="s">
        <v>14374</v>
      </c>
      <c r="J201">
        <v>60021097</v>
      </c>
      <c r="K201" t="s">
        <v>11625</v>
      </c>
      <c r="L201" t="s">
        <v>11624</v>
      </c>
      <c r="M201" t="s">
        <v>213</v>
      </c>
      <c r="N201">
        <v>4</v>
      </c>
      <c r="O201" t="s">
        <v>14373</v>
      </c>
      <c r="P201" t="s">
        <v>14372</v>
      </c>
      <c r="Q201" t="s">
        <v>14371</v>
      </c>
      <c r="R201" s="7">
        <v>38322</v>
      </c>
      <c r="S201" s="8">
        <f t="shared" si="24"/>
        <v>2004</v>
      </c>
      <c r="T201" s="8">
        <v>2004</v>
      </c>
      <c r="U201" s="8">
        <f t="shared" si="25"/>
        <v>18</v>
      </c>
      <c r="V201" s="7">
        <v>38322</v>
      </c>
      <c r="W201" t="s">
        <v>195</v>
      </c>
      <c r="X201" s="2">
        <v>1.3280000000000001</v>
      </c>
      <c r="Y201" s="6">
        <f t="shared" si="30"/>
        <v>3.5450201542937994E-2</v>
      </c>
      <c r="AA201">
        <v>15361225</v>
      </c>
      <c r="AB201">
        <v>18894</v>
      </c>
      <c r="AD201" t="s">
        <v>2</v>
      </c>
      <c r="AE201">
        <v>3</v>
      </c>
      <c r="AF201">
        <v>1</v>
      </c>
      <c r="AH201" t="s">
        <v>14370</v>
      </c>
      <c r="AI201" t="s">
        <v>14369</v>
      </c>
      <c r="AJ201" t="s">
        <v>14368</v>
      </c>
      <c r="AK201" t="s">
        <v>14367</v>
      </c>
      <c r="AL201">
        <v>6</v>
      </c>
      <c r="AM201" s="5">
        <f t="shared" si="26"/>
        <v>0.33333333333333331</v>
      </c>
      <c r="AN201" s="4">
        <f t="shared" si="31"/>
        <v>5.048592704783541E-4</v>
      </c>
      <c r="AO201" s="3"/>
      <c r="AP201">
        <v>0</v>
      </c>
      <c r="AR201" t="s">
        <v>1</v>
      </c>
      <c r="AT201" s="2">
        <v>3.8340000000000001</v>
      </c>
      <c r="AU201" s="1">
        <f t="shared" si="27"/>
        <v>2.49665988612001</v>
      </c>
      <c r="AV201" s="1">
        <f t="shared" si="28"/>
        <v>1.7977530406708173</v>
      </c>
      <c r="AW201" s="1">
        <f t="shared" si="29"/>
        <v>1.0988461952216246</v>
      </c>
    </row>
    <row r="202" spans="1:49" x14ac:dyDescent="0.2">
      <c r="A202">
        <v>200</v>
      </c>
      <c r="B202" t="s">
        <v>14366</v>
      </c>
      <c r="C202" t="s">
        <v>14365</v>
      </c>
      <c r="F202" t="s">
        <v>14364</v>
      </c>
      <c r="G202" t="s">
        <v>6</v>
      </c>
      <c r="H202" t="s">
        <v>5</v>
      </c>
      <c r="I202" t="s">
        <v>14363</v>
      </c>
      <c r="J202" t="s">
        <v>14362</v>
      </c>
      <c r="K202" t="s">
        <v>14361</v>
      </c>
      <c r="L202" t="s">
        <v>14360</v>
      </c>
      <c r="M202" t="s">
        <v>13933</v>
      </c>
      <c r="N202">
        <v>3</v>
      </c>
      <c r="O202" t="s">
        <v>14359</v>
      </c>
      <c r="P202" t="s">
        <v>14358</v>
      </c>
      <c r="Q202" t="s">
        <v>14357</v>
      </c>
      <c r="R202" s="7">
        <v>38322</v>
      </c>
      <c r="S202" s="8">
        <f t="shared" si="24"/>
        <v>2004</v>
      </c>
      <c r="T202" s="8">
        <v>2004</v>
      </c>
      <c r="U202" s="8">
        <f t="shared" si="25"/>
        <v>18</v>
      </c>
      <c r="V202" s="7">
        <v>38322</v>
      </c>
      <c r="W202" t="s">
        <v>195</v>
      </c>
      <c r="X202" s="2">
        <v>1.3280000000000001</v>
      </c>
      <c r="Y202" s="6">
        <f t="shared" si="30"/>
        <v>3.5450201542937994E-2</v>
      </c>
      <c r="AA202">
        <v>15361225</v>
      </c>
      <c r="AB202">
        <v>18894</v>
      </c>
      <c r="AD202" t="s">
        <v>2</v>
      </c>
      <c r="AE202">
        <v>3</v>
      </c>
      <c r="AF202">
        <v>1</v>
      </c>
      <c r="AH202" t="s">
        <v>14356</v>
      </c>
      <c r="AI202" t="s">
        <v>14355</v>
      </c>
      <c r="AJ202" t="s">
        <v>14354</v>
      </c>
      <c r="AK202" t="s">
        <v>14353</v>
      </c>
      <c r="AL202">
        <v>55</v>
      </c>
      <c r="AM202" s="5">
        <f t="shared" si="26"/>
        <v>3.0555555555555554</v>
      </c>
      <c r="AN202" s="4">
        <f t="shared" si="31"/>
        <v>4.6278766460515798E-3</v>
      </c>
      <c r="AO202" s="3"/>
      <c r="AP202">
        <v>0</v>
      </c>
      <c r="AR202" t="s">
        <v>1</v>
      </c>
      <c r="AT202" s="2">
        <v>3.8340000000000001</v>
      </c>
      <c r="AU202" s="1">
        <f t="shared" si="27"/>
        <v>2.6203504073872073</v>
      </c>
      <c r="AV202" s="1">
        <f t="shared" si="28"/>
        <v>2.003903909449479</v>
      </c>
      <c r="AW202" s="1">
        <f t="shared" si="29"/>
        <v>1.3874574115117504</v>
      </c>
    </row>
    <row r="203" spans="1:49" x14ac:dyDescent="0.2">
      <c r="A203">
        <v>201</v>
      </c>
      <c r="B203" t="s">
        <v>14352</v>
      </c>
      <c r="C203" t="s">
        <v>14351</v>
      </c>
      <c r="F203" t="s">
        <v>14350</v>
      </c>
      <c r="G203" t="s">
        <v>6</v>
      </c>
      <c r="H203" t="s">
        <v>5</v>
      </c>
      <c r="I203" t="s">
        <v>345</v>
      </c>
      <c r="J203">
        <v>60005465</v>
      </c>
      <c r="K203" t="s">
        <v>918</v>
      </c>
      <c r="L203" t="s">
        <v>917</v>
      </c>
      <c r="M203" t="s">
        <v>166</v>
      </c>
      <c r="N203">
        <v>2</v>
      </c>
      <c r="O203" t="s">
        <v>14206</v>
      </c>
      <c r="P203" t="s">
        <v>14205</v>
      </c>
      <c r="Q203" t="s">
        <v>13985</v>
      </c>
      <c r="R203" s="7">
        <v>38322</v>
      </c>
      <c r="S203" s="8">
        <f t="shared" si="24"/>
        <v>2004</v>
      </c>
      <c r="T203" s="8">
        <v>2004</v>
      </c>
      <c r="U203" s="8">
        <f t="shared" si="25"/>
        <v>18</v>
      </c>
      <c r="V203" s="7">
        <v>38322</v>
      </c>
      <c r="W203" t="s">
        <v>195</v>
      </c>
      <c r="X203" s="2">
        <v>1.3280000000000001</v>
      </c>
      <c r="Y203" s="6">
        <f t="shared" si="30"/>
        <v>3.5450201542937994E-2</v>
      </c>
      <c r="AA203">
        <v>15361225</v>
      </c>
      <c r="AB203">
        <v>18894</v>
      </c>
      <c r="AD203" t="s">
        <v>2</v>
      </c>
      <c r="AE203">
        <v>3</v>
      </c>
      <c r="AF203">
        <v>1</v>
      </c>
      <c r="AH203" t="s">
        <v>14349</v>
      </c>
      <c r="AI203" t="s">
        <v>14348</v>
      </c>
      <c r="AJ203" t="s">
        <v>14347</v>
      </c>
      <c r="AK203" t="s">
        <v>14346</v>
      </c>
      <c r="AL203">
        <v>44</v>
      </c>
      <c r="AM203" s="5">
        <f t="shared" si="26"/>
        <v>2.4444444444444446</v>
      </c>
      <c r="AN203" s="4">
        <f t="shared" si="31"/>
        <v>3.702301316841264E-3</v>
      </c>
      <c r="AO203" s="3"/>
      <c r="AP203">
        <v>0</v>
      </c>
      <c r="AR203" t="s">
        <v>1</v>
      </c>
      <c r="AT203" s="2">
        <v>3.8340000000000001</v>
      </c>
      <c r="AU203" s="1">
        <f t="shared" si="27"/>
        <v>2.5925831475108976</v>
      </c>
      <c r="AV203" s="1">
        <f t="shared" si="28"/>
        <v>1.9576251429889631</v>
      </c>
      <c r="AW203" s="1">
        <f t="shared" si="29"/>
        <v>1.3226671384670283</v>
      </c>
    </row>
    <row r="204" spans="1:49" x14ac:dyDescent="0.2">
      <c r="A204">
        <v>202</v>
      </c>
      <c r="B204" t="s">
        <v>14345</v>
      </c>
      <c r="C204" t="s">
        <v>14344</v>
      </c>
      <c r="F204" t="s">
        <v>14343</v>
      </c>
      <c r="G204" t="s">
        <v>6</v>
      </c>
      <c r="H204" t="s">
        <v>5</v>
      </c>
      <c r="I204" t="s">
        <v>13457</v>
      </c>
      <c r="J204" t="s">
        <v>14342</v>
      </c>
      <c r="K204" t="s">
        <v>14341</v>
      </c>
      <c r="L204" t="s">
        <v>14340</v>
      </c>
      <c r="M204" t="s">
        <v>183</v>
      </c>
      <c r="N204">
        <v>3</v>
      </c>
      <c r="O204" t="s">
        <v>14339</v>
      </c>
      <c r="P204" t="s">
        <v>14338</v>
      </c>
      <c r="Q204" t="s">
        <v>14337</v>
      </c>
      <c r="R204" s="7">
        <v>38322</v>
      </c>
      <c r="S204" s="8">
        <f t="shared" si="24"/>
        <v>2004</v>
      </c>
      <c r="T204" s="8">
        <v>2004</v>
      </c>
      <c r="U204" s="8">
        <f t="shared" si="25"/>
        <v>18</v>
      </c>
      <c r="V204" s="7">
        <v>38322</v>
      </c>
      <c r="W204" t="s">
        <v>195</v>
      </c>
      <c r="X204" s="2">
        <v>1.3280000000000001</v>
      </c>
      <c r="Y204" s="6">
        <f t="shared" si="30"/>
        <v>3.5450201542937994E-2</v>
      </c>
      <c r="AA204">
        <v>15361225</v>
      </c>
      <c r="AB204">
        <v>18894</v>
      </c>
      <c r="AD204" t="s">
        <v>2</v>
      </c>
      <c r="AE204">
        <v>3</v>
      </c>
      <c r="AF204">
        <v>1</v>
      </c>
      <c r="AH204" t="s">
        <v>878</v>
      </c>
      <c r="AI204" t="s">
        <v>14336</v>
      </c>
      <c r="AJ204" t="s">
        <v>14335</v>
      </c>
      <c r="AK204" t="s">
        <v>14334</v>
      </c>
      <c r="AL204">
        <v>8</v>
      </c>
      <c r="AM204" s="5">
        <f t="shared" si="26"/>
        <v>0.44444444444444442</v>
      </c>
      <c r="AN204" s="4">
        <f t="shared" si="31"/>
        <v>6.7314569397113879E-4</v>
      </c>
      <c r="AO204" s="3"/>
      <c r="AP204">
        <v>0</v>
      </c>
      <c r="AR204" t="s">
        <v>1</v>
      </c>
      <c r="AT204" s="2">
        <v>3.8340000000000001</v>
      </c>
      <c r="AU204" s="1">
        <f t="shared" si="27"/>
        <v>2.5017084788247939</v>
      </c>
      <c r="AV204" s="1">
        <f t="shared" si="28"/>
        <v>1.8061673618454566</v>
      </c>
      <c r="AW204" s="1">
        <f t="shared" si="29"/>
        <v>1.1106262448661195</v>
      </c>
    </row>
    <row r="205" spans="1:49" x14ac:dyDescent="0.2">
      <c r="A205">
        <v>203</v>
      </c>
      <c r="B205" t="s">
        <v>14333</v>
      </c>
      <c r="C205" t="s">
        <v>14332</v>
      </c>
      <c r="F205" t="s">
        <v>14331</v>
      </c>
      <c r="G205" t="s">
        <v>6</v>
      </c>
      <c r="H205" t="s">
        <v>5</v>
      </c>
      <c r="I205" t="s">
        <v>14330</v>
      </c>
      <c r="J205">
        <v>60018308</v>
      </c>
      <c r="K205" t="s">
        <v>1852</v>
      </c>
      <c r="L205" t="s">
        <v>413</v>
      </c>
      <c r="M205" t="s">
        <v>166</v>
      </c>
      <c r="N205">
        <v>3</v>
      </c>
      <c r="O205" t="s">
        <v>14329</v>
      </c>
      <c r="P205" t="s">
        <v>14328</v>
      </c>
      <c r="Q205" t="s">
        <v>1849</v>
      </c>
      <c r="R205" s="7">
        <v>38322</v>
      </c>
      <c r="S205" s="8">
        <f t="shared" si="24"/>
        <v>2004</v>
      </c>
      <c r="T205" s="8">
        <v>2004</v>
      </c>
      <c r="U205" s="8">
        <f t="shared" si="25"/>
        <v>18</v>
      </c>
      <c r="V205" s="7">
        <v>38322</v>
      </c>
      <c r="W205" t="s">
        <v>195</v>
      </c>
      <c r="X205" s="2">
        <v>1.3280000000000001</v>
      </c>
      <c r="Y205" s="6">
        <f t="shared" si="30"/>
        <v>3.5450201542937994E-2</v>
      </c>
      <c r="AA205">
        <v>15361225</v>
      </c>
      <c r="AB205">
        <v>18894</v>
      </c>
      <c r="AD205" t="s">
        <v>2</v>
      </c>
      <c r="AE205">
        <v>3</v>
      </c>
      <c r="AF205">
        <v>1</v>
      </c>
      <c r="AH205" t="s">
        <v>14327</v>
      </c>
      <c r="AI205" t="s">
        <v>14326</v>
      </c>
      <c r="AJ205" t="s">
        <v>14325</v>
      </c>
      <c r="AK205" t="s">
        <v>14324</v>
      </c>
      <c r="AL205">
        <v>4</v>
      </c>
      <c r="AM205" s="5">
        <f t="shared" si="26"/>
        <v>0.22222222222222221</v>
      </c>
      <c r="AN205" s="4">
        <f t="shared" si="31"/>
        <v>3.365728469855694E-4</v>
      </c>
      <c r="AO205" s="3"/>
      <c r="AP205">
        <v>0</v>
      </c>
      <c r="AR205" t="s">
        <v>1</v>
      </c>
      <c r="AT205" s="2">
        <v>3.8340000000000001</v>
      </c>
      <c r="AU205" s="1">
        <f t="shared" si="27"/>
        <v>2.4916112934152266</v>
      </c>
      <c r="AV205" s="1">
        <f t="shared" si="28"/>
        <v>1.7893387194961783</v>
      </c>
      <c r="AW205" s="1">
        <f t="shared" si="29"/>
        <v>1.0870661455771296</v>
      </c>
    </row>
    <row r="206" spans="1:49" x14ac:dyDescent="0.2">
      <c r="A206">
        <v>204</v>
      </c>
      <c r="B206" t="s">
        <v>14323</v>
      </c>
      <c r="C206" t="s">
        <v>14322</v>
      </c>
      <c r="F206" t="s">
        <v>14321</v>
      </c>
      <c r="G206" t="s">
        <v>6</v>
      </c>
      <c r="H206" t="s">
        <v>5</v>
      </c>
      <c r="I206" t="s">
        <v>14320</v>
      </c>
      <c r="J206">
        <v>60019647</v>
      </c>
      <c r="K206" t="s">
        <v>348</v>
      </c>
      <c r="L206" t="s">
        <v>347</v>
      </c>
      <c r="M206" t="s">
        <v>19</v>
      </c>
      <c r="N206">
        <v>2</v>
      </c>
      <c r="O206" t="s">
        <v>14319</v>
      </c>
      <c r="P206" t="s">
        <v>14318</v>
      </c>
      <c r="Q206" t="s">
        <v>14317</v>
      </c>
      <c r="R206" s="7">
        <v>38322</v>
      </c>
      <c r="S206" s="8">
        <f t="shared" si="24"/>
        <v>2004</v>
      </c>
      <c r="T206" s="8">
        <v>2004</v>
      </c>
      <c r="U206" s="8">
        <f t="shared" si="25"/>
        <v>18</v>
      </c>
      <c r="V206" s="7">
        <v>38322</v>
      </c>
      <c r="W206" t="s">
        <v>195</v>
      </c>
      <c r="X206" s="2">
        <v>1.3280000000000001</v>
      </c>
      <c r="Y206" s="6">
        <f t="shared" si="30"/>
        <v>3.5450201542937994E-2</v>
      </c>
      <c r="AA206">
        <v>15361225</v>
      </c>
      <c r="AB206">
        <v>18894</v>
      </c>
      <c r="AD206" t="s">
        <v>2</v>
      </c>
      <c r="AE206">
        <v>3</v>
      </c>
      <c r="AF206">
        <v>1</v>
      </c>
      <c r="AH206" t="s">
        <v>604</v>
      </c>
      <c r="AI206" t="s">
        <v>14316</v>
      </c>
      <c r="AJ206" t="s">
        <v>14315</v>
      </c>
      <c r="AK206" t="s">
        <v>14314</v>
      </c>
      <c r="AL206">
        <v>8</v>
      </c>
      <c r="AM206" s="5">
        <f t="shared" si="26"/>
        <v>0.44444444444444442</v>
      </c>
      <c r="AN206" s="4">
        <f t="shared" si="31"/>
        <v>6.7314569397113879E-4</v>
      </c>
      <c r="AO206" s="3"/>
      <c r="AP206">
        <v>0</v>
      </c>
      <c r="AR206" t="s">
        <v>1</v>
      </c>
      <c r="AT206" s="2">
        <v>3.8340000000000001</v>
      </c>
      <c r="AU206" s="1">
        <f t="shared" si="27"/>
        <v>2.5017084788247939</v>
      </c>
      <c r="AV206" s="1">
        <f t="shared" si="28"/>
        <v>1.8061673618454566</v>
      </c>
      <c r="AW206" s="1">
        <f t="shared" si="29"/>
        <v>1.1106262448661195</v>
      </c>
    </row>
    <row r="207" spans="1:49" x14ac:dyDescent="0.2">
      <c r="A207">
        <v>205</v>
      </c>
      <c r="B207" t="s">
        <v>14313</v>
      </c>
      <c r="C207" t="s">
        <v>14312</v>
      </c>
      <c r="F207" t="s">
        <v>14311</v>
      </c>
      <c r="G207" t="s">
        <v>6</v>
      </c>
      <c r="H207" t="s">
        <v>5</v>
      </c>
      <c r="I207" t="s">
        <v>14310</v>
      </c>
      <c r="J207" t="s">
        <v>14309</v>
      </c>
      <c r="K207" t="s">
        <v>14308</v>
      </c>
      <c r="L207" t="s">
        <v>14307</v>
      </c>
      <c r="M207" t="s">
        <v>14306</v>
      </c>
      <c r="N207">
        <v>3</v>
      </c>
      <c r="O207" t="s">
        <v>14305</v>
      </c>
      <c r="P207" t="s">
        <v>14304</v>
      </c>
      <c r="Q207" t="s">
        <v>14303</v>
      </c>
      <c r="R207" s="7">
        <v>38322</v>
      </c>
      <c r="S207" s="8">
        <f t="shared" si="24"/>
        <v>2004</v>
      </c>
      <c r="T207" s="8">
        <v>2004</v>
      </c>
      <c r="U207" s="8">
        <f t="shared" si="25"/>
        <v>18</v>
      </c>
      <c r="V207" s="7">
        <v>38322</v>
      </c>
      <c r="W207" t="s">
        <v>195</v>
      </c>
      <c r="X207" s="2">
        <v>1.3280000000000001</v>
      </c>
      <c r="Y207" s="6">
        <f t="shared" si="30"/>
        <v>3.5450201542937994E-2</v>
      </c>
      <c r="AA207">
        <v>15361225</v>
      </c>
      <c r="AB207">
        <v>18894</v>
      </c>
      <c r="AD207" t="s">
        <v>2</v>
      </c>
      <c r="AE207">
        <v>3</v>
      </c>
      <c r="AF207">
        <v>1</v>
      </c>
      <c r="AH207" t="s">
        <v>14302</v>
      </c>
      <c r="AI207" t="s">
        <v>14301</v>
      </c>
      <c r="AJ207" t="s">
        <v>14300</v>
      </c>
      <c r="AK207" t="s">
        <v>14299</v>
      </c>
      <c r="AL207">
        <v>56</v>
      </c>
      <c r="AM207" s="5">
        <f t="shared" si="26"/>
        <v>3.1111111111111112</v>
      </c>
      <c r="AN207" s="4">
        <f t="shared" si="31"/>
        <v>4.712019857797972E-3</v>
      </c>
      <c r="AO207" s="3"/>
      <c r="AP207">
        <v>0</v>
      </c>
      <c r="AQ207" t="s">
        <v>539</v>
      </c>
      <c r="AR207" t="s">
        <v>14298</v>
      </c>
      <c r="AS207" t="s">
        <v>538</v>
      </c>
      <c r="AT207" s="2">
        <v>3.8340000000000001</v>
      </c>
      <c r="AU207" s="1">
        <f t="shared" si="27"/>
        <v>2.6228747037395985</v>
      </c>
      <c r="AV207" s="1">
        <f t="shared" si="28"/>
        <v>2.0081110700367981</v>
      </c>
      <c r="AW207" s="1">
        <f t="shared" si="29"/>
        <v>1.3933474363339977</v>
      </c>
    </row>
    <row r="208" spans="1:49" x14ac:dyDescent="0.2">
      <c r="A208">
        <v>206</v>
      </c>
      <c r="B208" t="s">
        <v>14297</v>
      </c>
      <c r="C208" t="s">
        <v>14296</v>
      </c>
      <c r="F208" t="s">
        <v>14295</v>
      </c>
      <c r="G208" t="s">
        <v>6</v>
      </c>
      <c r="H208" t="s">
        <v>5</v>
      </c>
      <c r="I208" t="s">
        <v>4884</v>
      </c>
      <c r="J208">
        <v>60027550</v>
      </c>
      <c r="K208" t="s">
        <v>359</v>
      </c>
      <c r="L208" t="s">
        <v>358</v>
      </c>
      <c r="M208" t="s">
        <v>19</v>
      </c>
      <c r="N208">
        <v>2</v>
      </c>
      <c r="O208" t="s">
        <v>14294</v>
      </c>
      <c r="P208" t="s">
        <v>14293</v>
      </c>
      <c r="Q208" t="s">
        <v>842</v>
      </c>
      <c r="R208" s="7">
        <v>38322</v>
      </c>
      <c r="S208" s="8">
        <f t="shared" si="24"/>
        <v>2004</v>
      </c>
      <c r="T208" s="8">
        <v>2004</v>
      </c>
      <c r="U208" s="8">
        <f t="shared" si="25"/>
        <v>18</v>
      </c>
      <c r="V208" s="7">
        <v>38322</v>
      </c>
      <c r="W208" t="s">
        <v>195</v>
      </c>
      <c r="X208" s="2">
        <v>1.3280000000000001</v>
      </c>
      <c r="Y208" s="6">
        <f t="shared" si="30"/>
        <v>3.5450201542937994E-2</v>
      </c>
      <c r="AA208">
        <v>15361225</v>
      </c>
      <c r="AB208">
        <v>18894</v>
      </c>
      <c r="AD208" t="s">
        <v>2</v>
      </c>
      <c r="AE208">
        <v>3</v>
      </c>
      <c r="AF208">
        <v>1</v>
      </c>
      <c r="AH208" t="s">
        <v>13639</v>
      </c>
      <c r="AI208" t="s">
        <v>14292</v>
      </c>
      <c r="AJ208" t="s">
        <v>14291</v>
      </c>
      <c r="AK208" t="s">
        <v>14290</v>
      </c>
      <c r="AL208">
        <v>11</v>
      </c>
      <c r="AM208" s="5">
        <f t="shared" si="26"/>
        <v>0.61111111111111116</v>
      </c>
      <c r="AN208" s="4">
        <f t="shared" si="31"/>
        <v>9.25575329210316E-4</v>
      </c>
      <c r="AO208" s="3"/>
      <c r="AP208">
        <v>0</v>
      </c>
      <c r="AR208" t="s">
        <v>1</v>
      </c>
      <c r="AT208" s="2">
        <v>3.8340000000000001</v>
      </c>
      <c r="AU208" s="1">
        <f t="shared" si="27"/>
        <v>2.509281367881969</v>
      </c>
      <c r="AV208" s="1">
        <f t="shared" si="28"/>
        <v>1.8187888436074156</v>
      </c>
      <c r="AW208" s="1">
        <f t="shared" si="29"/>
        <v>1.1282963193328619</v>
      </c>
    </row>
    <row r="209" spans="1:49" x14ac:dyDescent="0.2">
      <c r="A209">
        <v>207</v>
      </c>
      <c r="B209" t="s">
        <v>14289</v>
      </c>
      <c r="C209" t="s">
        <v>14288</v>
      </c>
      <c r="F209" t="s">
        <v>14287</v>
      </c>
      <c r="G209" t="s">
        <v>6</v>
      </c>
      <c r="H209" t="s">
        <v>5</v>
      </c>
      <c r="I209" t="s">
        <v>914</v>
      </c>
      <c r="J209" t="s">
        <v>13815</v>
      </c>
      <c r="K209" t="s">
        <v>13814</v>
      </c>
      <c r="L209" t="s">
        <v>13813</v>
      </c>
      <c r="M209" t="s">
        <v>47</v>
      </c>
      <c r="N209">
        <v>3</v>
      </c>
      <c r="O209" t="s">
        <v>14286</v>
      </c>
      <c r="P209" t="s">
        <v>14285</v>
      </c>
      <c r="Q209" t="s">
        <v>13810</v>
      </c>
      <c r="R209" s="7">
        <v>38322</v>
      </c>
      <c r="S209" s="8">
        <f t="shared" si="24"/>
        <v>2004</v>
      </c>
      <c r="T209" s="8">
        <v>2004</v>
      </c>
      <c r="U209" s="8">
        <f t="shared" si="25"/>
        <v>18</v>
      </c>
      <c r="V209" s="7">
        <v>38322</v>
      </c>
      <c r="W209" t="s">
        <v>195</v>
      </c>
      <c r="X209" s="2">
        <v>1.3280000000000001</v>
      </c>
      <c r="Y209" s="6">
        <f t="shared" si="30"/>
        <v>3.5450201542937994E-2</v>
      </c>
      <c r="AA209">
        <v>15361225</v>
      </c>
      <c r="AB209">
        <v>18894</v>
      </c>
      <c r="AD209" t="s">
        <v>2</v>
      </c>
      <c r="AE209">
        <v>3</v>
      </c>
      <c r="AF209">
        <v>1</v>
      </c>
      <c r="AH209" t="s">
        <v>14284</v>
      </c>
      <c r="AI209" t="s">
        <v>14283</v>
      </c>
      <c r="AJ209" t="s">
        <v>14282</v>
      </c>
      <c r="AK209" t="s">
        <v>14281</v>
      </c>
      <c r="AL209">
        <v>15</v>
      </c>
      <c r="AM209" s="5">
        <f t="shared" si="26"/>
        <v>0.83333333333333337</v>
      </c>
      <c r="AN209" s="4">
        <f t="shared" si="31"/>
        <v>1.2621481761958854E-3</v>
      </c>
      <c r="AO209" s="3"/>
      <c r="AP209">
        <v>0</v>
      </c>
      <c r="AR209" t="s">
        <v>1</v>
      </c>
      <c r="AT209" s="2">
        <v>3.8340000000000001</v>
      </c>
      <c r="AU209" s="1">
        <f t="shared" si="27"/>
        <v>2.5193785532915363</v>
      </c>
      <c r="AV209" s="1">
        <f t="shared" si="28"/>
        <v>1.8356174859566941</v>
      </c>
      <c r="AW209" s="1">
        <f t="shared" si="29"/>
        <v>1.1518564186218518</v>
      </c>
    </row>
    <row r="210" spans="1:49" x14ac:dyDescent="0.2">
      <c r="A210">
        <v>208</v>
      </c>
      <c r="B210" t="s">
        <v>14280</v>
      </c>
      <c r="C210" t="s">
        <v>14279</v>
      </c>
      <c r="F210" t="s">
        <v>14278</v>
      </c>
      <c r="G210" t="s">
        <v>6</v>
      </c>
      <c r="H210" t="s">
        <v>5</v>
      </c>
      <c r="I210" t="s">
        <v>146</v>
      </c>
      <c r="J210">
        <v>60004879</v>
      </c>
      <c r="K210" t="s">
        <v>145</v>
      </c>
      <c r="L210" t="s">
        <v>144</v>
      </c>
      <c r="M210" t="s">
        <v>22</v>
      </c>
      <c r="N210">
        <v>2</v>
      </c>
      <c r="O210" t="s">
        <v>7971</v>
      </c>
      <c r="P210" t="s">
        <v>7970</v>
      </c>
      <c r="Q210" t="s">
        <v>1416</v>
      </c>
      <c r="R210" s="7">
        <v>38322</v>
      </c>
      <c r="S210" s="8">
        <f t="shared" si="24"/>
        <v>2004</v>
      </c>
      <c r="T210" s="8">
        <v>2004</v>
      </c>
      <c r="U210" s="8">
        <f t="shared" si="25"/>
        <v>18</v>
      </c>
      <c r="V210" s="7">
        <v>38322</v>
      </c>
      <c r="W210" t="s">
        <v>195</v>
      </c>
      <c r="X210" s="2">
        <v>1.3280000000000001</v>
      </c>
      <c r="Y210" s="6">
        <f t="shared" si="30"/>
        <v>3.5450201542937994E-2</v>
      </c>
      <c r="AA210">
        <v>15361225</v>
      </c>
      <c r="AB210">
        <v>18894</v>
      </c>
      <c r="AD210" t="s">
        <v>2</v>
      </c>
      <c r="AE210">
        <v>3</v>
      </c>
      <c r="AF210">
        <v>1</v>
      </c>
      <c r="AH210" t="s">
        <v>14277</v>
      </c>
      <c r="AI210" t="s">
        <v>14276</v>
      </c>
      <c r="AJ210" t="s">
        <v>14275</v>
      </c>
      <c r="AK210" t="s">
        <v>14274</v>
      </c>
      <c r="AL210">
        <v>16</v>
      </c>
      <c r="AM210" s="5">
        <f t="shared" si="26"/>
        <v>0.88888888888888884</v>
      </c>
      <c r="AN210" s="4">
        <f t="shared" si="31"/>
        <v>1.3462913879422776E-3</v>
      </c>
      <c r="AO210" s="3"/>
      <c r="AP210">
        <v>0</v>
      </c>
      <c r="AQ210" t="s">
        <v>851</v>
      </c>
      <c r="AR210" t="s">
        <v>14273</v>
      </c>
      <c r="AS210" t="s">
        <v>850</v>
      </c>
      <c r="AT210" s="2">
        <v>3.8340000000000001</v>
      </c>
      <c r="AU210" s="1">
        <f t="shared" si="27"/>
        <v>2.521902849643928</v>
      </c>
      <c r="AV210" s="1">
        <f t="shared" si="28"/>
        <v>1.8398246465440133</v>
      </c>
      <c r="AW210" s="1">
        <f t="shared" si="29"/>
        <v>1.1577464434440992</v>
      </c>
    </row>
    <row r="211" spans="1:49" x14ac:dyDescent="0.2">
      <c r="A211">
        <v>209</v>
      </c>
      <c r="B211" t="s">
        <v>14272</v>
      </c>
      <c r="C211" t="s">
        <v>14271</v>
      </c>
      <c r="F211" t="s">
        <v>14270</v>
      </c>
      <c r="G211" t="s">
        <v>6</v>
      </c>
      <c r="H211" t="s">
        <v>5</v>
      </c>
      <c r="I211" t="s">
        <v>1170</v>
      </c>
      <c r="J211" t="s">
        <v>14269</v>
      </c>
      <c r="K211" t="s">
        <v>14268</v>
      </c>
      <c r="L211" t="s">
        <v>14267</v>
      </c>
      <c r="M211" t="s">
        <v>14266</v>
      </c>
      <c r="N211">
        <v>3</v>
      </c>
      <c r="O211" t="s">
        <v>14265</v>
      </c>
      <c r="P211" t="s">
        <v>14264</v>
      </c>
      <c r="Q211" t="s">
        <v>14263</v>
      </c>
      <c r="R211" s="7">
        <v>38322</v>
      </c>
      <c r="S211" s="8">
        <f t="shared" si="24"/>
        <v>2004</v>
      </c>
      <c r="T211" s="8">
        <v>2004</v>
      </c>
      <c r="U211" s="8">
        <f t="shared" si="25"/>
        <v>18</v>
      </c>
      <c r="V211" s="7">
        <v>38322</v>
      </c>
      <c r="W211" t="s">
        <v>195</v>
      </c>
      <c r="X211" s="2">
        <v>1.3280000000000001</v>
      </c>
      <c r="Y211" s="6">
        <f t="shared" si="30"/>
        <v>3.5450201542937994E-2</v>
      </c>
      <c r="AA211">
        <v>15361225</v>
      </c>
      <c r="AB211">
        <v>18894</v>
      </c>
      <c r="AD211" t="s">
        <v>2</v>
      </c>
      <c r="AE211">
        <v>3</v>
      </c>
      <c r="AF211">
        <v>1</v>
      </c>
      <c r="AH211" t="s">
        <v>14262</v>
      </c>
      <c r="AI211" t="s">
        <v>14261</v>
      </c>
      <c r="AJ211" t="s">
        <v>14260</v>
      </c>
      <c r="AK211" t="s">
        <v>14259</v>
      </c>
      <c r="AL211">
        <v>2</v>
      </c>
      <c r="AM211" s="5">
        <f t="shared" si="26"/>
        <v>0.1111111111111111</v>
      </c>
      <c r="AN211" s="4">
        <f t="shared" si="31"/>
        <v>1.682864234927847E-4</v>
      </c>
      <c r="AO211" s="3"/>
      <c r="AP211">
        <v>0</v>
      </c>
      <c r="AR211" t="s">
        <v>1</v>
      </c>
      <c r="AT211" s="2">
        <v>3.8340000000000001</v>
      </c>
      <c r="AU211" s="1">
        <f t="shared" si="27"/>
        <v>2.4865627007104427</v>
      </c>
      <c r="AV211" s="1">
        <f t="shared" si="28"/>
        <v>1.780924398321539</v>
      </c>
      <c r="AW211" s="1">
        <f t="shared" si="29"/>
        <v>1.0752860959326347</v>
      </c>
    </row>
    <row r="212" spans="1:49" x14ac:dyDescent="0.2">
      <c r="A212">
        <v>210</v>
      </c>
      <c r="B212" t="s">
        <v>14258</v>
      </c>
      <c r="C212" t="s">
        <v>14257</v>
      </c>
      <c r="F212" t="s">
        <v>14256</v>
      </c>
      <c r="G212" t="s">
        <v>6</v>
      </c>
      <c r="H212" t="s">
        <v>5</v>
      </c>
      <c r="I212" t="s">
        <v>14255</v>
      </c>
      <c r="J212">
        <v>60002306</v>
      </c>
      <c r="K212" t="s">
        <v>410</v>
      </c>
      <c r="L212" t="s">
        <v>409</v>
      </c>
      <c r="M212" t="s">
        <v>57</v>
      </c>
      <c r="N212">
        <v>3</v>
      </c>
      <c r="O212" t="s">
        <v>14254</v>
      </c>
      <c r="P212" t="s">
        <v>14253</v>
      </c>
      <c r="Q212" t="s">
        <v>408</v>
      </c>
      <c r="R212" s="7">
        <v>38322</v>
      </c>
      <c r="S212" s="8">
        <f t="shared" si="24"/>
        <v>2004</v>
      </c>
      <c r="T212" s="8">
        <v>2004</v>
      </c>
      <c r="U212" s="8">
        <f t="shared" si="25"/>
        <v>18</v>
      </c>
      <c r="V212" s="7">
        <v>38322</v>
      </c>
      <c r="W212" t="s">
        <v>195</v>
      </c>
      <c r="X212" s="2">
        <v>1.3280000000000001</v>
      </c>
      <c r="Y212" s="6">
        <f t="shared" si="30"/>
        <v>3.5450201542937994E-2</v>
      </c>
      <c r="AA212">
        <v>15361225</v>
      </c>
      <c r="AB212">
        <v>18894</v>
      </c>
      <c r="AD212" t="s">
        <v>2</v>
      </c>
      <c r="AE212">
        <v>3</v>
      </c>
      <c r="AF212">
        <v>1</v>
      </c>
      <c r="AH212" t="s">
        <v>14252</v>
      </c>
      <c r="AI212" t="s">
        <v>14251</v>
      </c>
      <c r="AJ212" t="s">
        <v>14250</v>
      </c>
      <c r="AK212" t="s">
        <v>14249</v>
      </c>
      <c r="AL212">
        <v>4</v>
      </c>
      <c r="AM212" s="5">
        <f t="shared" si="26"/>
        <v>0.22222222222222221</v>
      </c>
      <c r="AN212" s="4">
        <f t="shared" si="31"/>
        <v>3.365728469855694E-4</v>
      </c>
      <c r="AO212" s="3"/>
      <c r="AP212">
        <v>0</v>
      </c>
      <c r="AR212" t="s">
        <v>1</v>
      </c>
      <c r="AT212" s="2">
        <v>3.8340000000000001</v>
      </c>
      <c r="AU212" s="1">
        <f t="shared" si="27"/>
        <v>2.4916112934152266</v>
      </c>
      <c r="AV212" s="1">
        <f t="shared" si="28"/>
        <v>1.7893387194961783</v>
      </c>
      <c r="AW212" s="1">
        <f t="shared" si="29"/>
        <v>1.0870661455771296</v>
      </c>
    </row>
    <row r="213" spans="1:49" x14ac:dyDescent="0.2">
      <c r="A213">
        <v>211</v>
      </c>
      <c r="B213" t="s">
        <v>14248</v>
      </c>
      <c r="C213" t="s">
        <v>14247</v>
      </c>
      <c r="F213" t="s">
        <v>14246</v>
      </c>
      <c r="G213" t="s">
        <v>6</v>
      </c>
      <c r="H213" t="s">
        <v>5</v>
      </c>
      <c r="I213" t="s">
        <v>14245</v>
      </c>
      <c r="J213">
        <v>60032144</v>
      </c>
      <c r="K213" t="s">
        <v>553</v>
      </c>
      <c r="L213" t="s">
        <v>552</v>
      </c>
      <c r="M213" t="s">
        <v>60</v>
      </c>
      <c r="N213">
        <v>3</v>
      </c>
      <c r="O213" t="s">
        <v>14244</v>
      </c>
      <c r="P213" t="s">
        <v>14243</v>
      </c>
      <c r="Q213" t="s">
        <v>915</v>
      </c>
      <c r="R213" s="7">
        <v>38322</v>
      </c>
      <c r="S213" s="8">
        <f t="shared" si="24"/>
        <v>2004</v>
      </c>
      <c r="T213" s="8">
        <v>2004</v>
      </c>
      <c r="U213" s="8">
        <f t="shared" si="25"/>
        <v>18</v>
      </c>
      <c r="V213" s="7">
        <v>38322</v>
      </c>
      <c r="W213" t="s">
        <v>195</v>
      </c>
      <c r="X213" s="2">
        <v>1.3280000000000001</v>
      </c>
      <c r="Y213" s="6">
        <f t="shared" si="30"/>
        <v>3.5450201542937994E-2</v>
      </c>
      <c r="AA213">
        <v>15361225</v>
      </c>
      <c r="AB213">
        <v>18894</v>
      </c>
      <c r="AD213" t="s">
        <v>2</v>
      </c>
      <c r="AE213">
        <v>3</v>
      </c>
      <c r="AF213">
        <v>1</v>
      </c>
      <c r="AH213" t="s">
        <v>14242</v>
      </c>
      <c r="AI213" t="s">
        <v>14241</v>
      </c>
      <c r="AJ213" t="s">
        <v>14240</v>
      </c>
      <c r="AK213" t="s">
        <v>14239</v>
      </c>
      <c r="AL213">
        <v>2</v>
      </c>
      <c r="AM213" s="5">
        <f t="shared" si="26"/>
        <v>0.1111111111111111</v>
      </c>
      <c r="AN213" s="4">
        <f t="shared" si="31"/>
        <v>1.682864234927847E-4</v>
      </c>
      <c r="AO213" s="3"/>
      <c r="AP213">
        <v>0</v>
      </c>
      <c r="AQ213" t="s">
        <v>1128</v>
      </c>
      <c r="AR213" t="s">
        <v>13968</v>
      </c>
      <c r="AS213" t="s">
        <v>1127</v>
      </c>
      <c r="AT213" s="2">
        <v>3.8340000000000001</v>
      </c>
      <c r="AU213" s="1">
        <f t="shared" si="27"/>
        <v>2.4865627007104427</v>
      </c>
      <c r="AV213" s="1">
        <f t="shared" si="28"/>
        <v>1.780924398321539</v>
      </c>
      <c r="AW213" s="1">
        <f t="shared" si="29"/>
        <v>1.0752860959326347</v>
      </c>
    </row>
    <row r="214" spans="1:49" x14ac:dyDescent="0.2">
      <c r="A214">
        <v>212</v>
      </c>
      <c r="B214" t="s">
        <v>14238</v>
      </c>
      <c r="C214" t="s">
        <v>14237</v>
      </c>
      <c r="F214" t="s">
        <v>14236</v>
      </c>
      <c r="G214" t="s">
        <v>6</v>
      </c>
      <c r="H214" t="s">
        <v>5</v>
      </c>
      <c r="I214" t="s">
        <v>14235</v>
      </c>
      <c r="J214">
        <v>60015179</v>
      </c>
      <c r="K214" t="s">
        <v>2712</v>
      </c>
      <c r="L214" t="s">
        <v>2711</v>
      </c>
      <c r="M214" t="s">
        <v>120</v>
      </c>
      <c r="N214">
        <v>4</v>
      </c>
      <c r="O214" t="s">
        <v>14234</v>
      </c>
      <c r="P214" t="s">
        <v>14233</v>
      </c>
      <c r="Q214" t="s">
        <v>8230</v>
      </c>
      <c r="R214" s="7">
        <v>38322</v>
      </c>
      <c r="S214" s="8">
        <f t="shared" si="24"/>
        <v>2004</v>
      </c>
      <c r="T214" s="8">
        <v>2004</v>
      </c>
      <c r="U214" s="8">
        <f t="shared" si="25"/>
        <v>18</v>
      </c>
      <c r="V214" s="7">
        <v>38322</v>
      </c>
      <c r="W214" t="s">
        <v>195</v>
      </c>
      <c r="X214" s="2">
        <v>1.3280000000000001</v>
      </c>
      <c r="Y214" s="6">
        <f t="shared" si="30"/>
        <v>3.5450201542937994E-2</v>
      </c>
      <c r="AA214">
        <v>15361225</v>
      </c>
      <c r="AB214">
        <v>18894</v>
      </c>
      <c r="AD214" t="s">
        <v>2</v>
      </c>
      <c r="AE214">
        <v>3</v>
      </c>
      <c r="AF214">
        <v>1</v>
      </c>
      <c r="AH214" t="s">
        <v>14232</v>
      </c>
      <c r="AI214" t="s">
        <v>14231</v>
      </c>
      <c r="AJ214" t="s">
        <v>14230</v>
      </c>
      <c r="AK214" t="s">
        <v>14229</v>
      </c>
      <c r="AL214">
        <v>14</v>
      </c>
      <c r="AM214" s="5">
        <f t="shared" si="26"/>
        <v>0.77777777777777779</v>
      </c>
      <c r="AN214" s="4">
        <f t="shared" si="31"/>
        <v>1.178004964449493E-3</v>
      </c>
      <c r="AO214" s="3"/>
      <c r="AP214">
        <v>0</v>
      </c>
      <c r="AQ214" t="s">
        <v>539</v>
      </c>
      <c r="AR214" t="s">
        <v>14228</v>
      </c>
      <c r="AS214" t="s">
        <v>538</v>
      </c>
      <c r="AT214" s="2">
        <v>3.8340000000000001</v>
      </c>
      <c r="AU214" s="1">
        <f t="shared" si="27"/>
        <v>2.5168542569391441</v>
      </c>
      <c r="AV214" s="1">
        <f t="shared" si="28"/>
        <v>1.8314103253693745</v>
      </c>
      <c r="AW214" s="1">
        <f t="shared" si="29"/>
        <v>1.1459663937996043</v>
      </c>
    </row>
    <row r="215" spans="1:49" x14ac:dyDescent="0.2">
      <c r="A215">
        <v>213</v>
      </c>
      <c r="B215" t="s">
        <v>14227</v>
      </c>
      <c r="C215" t="s">
        <v>14226</v>
      </c>
      <c r="F215" t="s">
        <v>14225</v>
      </c>
      <c r="G215" t="s">
        <v>6</v>
      </c>
      <c r="H215" t="s">
        <v>5</v>
      </c>
      <c r="I215" t="s">
        <v>199</v>
      </c>
      <c r="J215">
        <v>60001247</v>
      </c>
      <c r="K215" t="s">
        <v>198</v>
      </c>
      <c r="M215" t="s">
        <v>19</v>
      </c>
      <c r="N215">
        <v>1</v>
      </c>
      <c r="O215" t="s">
        <v>1145</v>
      </c>
      <c r="P215">
        <v>7102270511</v>
      </c>
      <c r="Q215">
        <v>60001247</v>
      </c>
      <c r="R215" s="7">
        <v>38322</v>
      </c>
      <c r="S215" s="8">
        <f t="shared" si="24"/>
        <v>2004</v>
      </c>
      <c r="T215" s="8">
        <v>2004</v>
      </c>
      <c r="U215" s="8">
        <f t="shared" si="25"/>
        <v>18</v>
      </c>
      <c r="V215" s="7">
        <v>38322</v>
      </c>
      <c r="W215" t="s">
        <v>195</v>
      </c>
      <c r="X215" s="2">
        <v>1.3280000000000001</v>
      </c>
      <c r="Y215" s="6">
        <f t="shared" si="30"/>
        <v>3.5450201542937994E-2</v>
      </c>
      <c r="AA215">
        <v>15361225</v>
      </c>
      <c r="AB215">
        <v>18894</v>
      </c>
      <c r="AD215" t="s">
        <v>2</v>
      </c>
      <c r="AE215">
        <v>3</v>
      </c>
      <c r="AF215">
        <v>1</v>
      </c>
      <c r="AH215" t="s">
        <v>14224</v>
      </c>
      <c r="AI215" t="s">
        <v>14223</v>
      </c>
      <c r="AJ215" t="s">
        <v>14222</v>
      </c>
      <c r="AK215" t="s">
        <v>14221</v>
      </c>
      <c r="AL215">
        <v>21</v>
      </c>
      <c r="AM215" s="5">
        <f t="shared" si="26"/>
        <v>1.1666666666666667</v>
      </c>
      <c r="AN215" s="4">
        <f t="shared" si="31"/>
        <v>1.7670074466742396E-3</v>
      </c>
      <c r="AO215" s="3"/>
      <c r="AP215">
        <v>0</v>
      </c>
      <c r="AR215" t="s">
        <v>1</v>
      </c>
      <c r="AT215" s="2">
        <v>3.8340000000000001</v>
      </c>
      <c r="AU215" s="1">
        <f t="shared" si="27"/>
        <v>2.534524331405887</v>
      </c>
      <c r="AV215" s="1">
        <f t="shared" si="28"/>
        <v>1.8608604494806118</v>
      </c>
      <c r="AW215" s="1">
        <f t="shared" si="29"/>
        <v>1.1871965675553364</v>
      </c>
    </row>
    <row r="216" spans="1:49" x14ac:dyDescent="0.2">
      <c r="A216">
        <v>214</v>
      </c>
      <c r="B216" t="s">
        <v>14220</v>
      </c>
      <c r="C216" t="s">
        <v>14219</v>
      </c>
      <c r="F216" t="s">
        <v>14218</v>
      </c>
      <c r="G216" t="s">
        <v>6</v>
      </c>
      <c r="H216" t="s">
        <v>5</v>
      </c>
      <c r="I216" t="s">
        <v>14217</v>
      </c>
      <c r="J216">
        <v>60020261</v>
      </c>
      <c r="K216" t="s">
        <v>8321</v>
      </c>
      <c r="L216" t="s">
        <v>8320</v>
      </c>
      <c r="M216" t="s">
        <v>8</v>
      </c>
      <c r="N216">
        <v>3</v>
      </c>
      <c r="O216" t="s">
        <v>14216</v>
      </c>
      <c r="P216" t="s">
        <v>14215</v>
      </c>
      <c r="Q216" t="s">
        <v>14214</v>
      </c>
      <c r="R216" s="7">
        <v>38322</v>
      </c>
      <c r="S216" s="8">
        <f t="shared" si="24"/>
        <v>2004</v>
      </c>
      <c r="T216" s="8">
        <v>2004</v>
      </c>
      <c r="U216" s="8">
        <f t="shared" si="25"/>
        <v>18</v>
      </c>
      <c r="V216" s="7">
        <v>38322</v>
      </c>
      <c r="W216" t="s">
        <v>195</v>
      </c>
      <c r="X216" s="2">
        <v>1.3280000000000001</v>
      </c>
      <c r="Y216" s="6">
        <f t="shared" si="30"/>
        <v>3.5450201542937994E-2</v>
      </c>
      <c r="AA216">
        <v>15361225</v>
      </c>
      <c r="AB216">
        <v>18894</v>
      </c>
      <c r="AD216" t="s">
        <v>2</v>
      </c>
      <c r="AE216">
        <v>3</v>
      </c>
      <c r="AF216">
        <v>1</v>
      </c>
      <c r="AH216" t="s">
        <v>14213</v>
      </c>
      <c r="AI216" t="s">
        <v>14212</v>
      </c>
      <c r="AJ216" t="s">
        <v>14211</v>
      </c>
      <c r="AK216" t="s">
        <v>14210</v>
      </c>
      <c r="AL216">
        <v>81</v>
      </c>
      <c r="AM216" s="5">
        <f t="shared" si="26"/>
        <v>4.5</v>
      </c>
      <c r="AN216" s="4">
        <f t="shared" si="31"/>
        <v>6.815600151457781E-3</v>
      </c>
      <c r="AO216" s="3"/>
      <c r="AP216">
        <v>0</v>
      </c>
      <c r="AR216" t="s">
        <v>1</v>
      </c>
      <c r="AT216" s="2">
        <v>3.8340000000000001</v>
      </c>
      <c r="AU216" s="1">
        <f t="shared" si="27"/>
        <v>2.685982112549393</v>
      </c>
      <c r="AV216" s="1">
        <f t="shared" si="28"/>
        <v>2.1132900847197886</v>
      </c>
      <c r="AW216" s="1">
        <f t="shared" si="29"/>
        <v>1.5405980568901845</v>
      </c>
    </row>
    <row r="217" spans="1:49" x14ac:dyDescent="0.2">
      <c r="A217">
        <v>215</v>
      </c>
      <c r="B217" t="s">
        <v>14209</v>
      </c>
      <c r="C217" t="s">
        <v>14208</v>
      </c>
      <c r="F217" t="s">
        <v>14207</v>
      </c>
      <c r="G217" t="s">
        <v>6</v>
      </c>
      <c r="H217" t="s">
        <v>5</v>
      </c>
      <c r="I217" t="s">
        <v>345</v>
      </c>
      <c r="J217">
        <v>60005465</v>
      </c>
      <c r="K217" t="s">
        <v>918</v>
      </c>
      <c r="L217" t="s">
        <v>917</v>
      </c>
      <c r="M217" t="s">
        <v>166</v>
      </c>
      <c r="N217">
        <v>2</v>
      </c>
      <c r="O217" t="s">
        <v>14206</v>
      </c>
      <c r="P217" t="s">
        <v>14205</v>
      </c>
      <c r="Q217" t="s">
        <v>13985</v>
      </c>
      <c r="R217" s="7">
        <v>38322</v>
      </c>
      <c r="S217" s="8">
        <f t="shared" si="24"/>
        <v>2004</v>
      </c>
      <c r="T217" s="8">
        <v>2004</v>
      </c>
      <c r="U217" s="8">
        <f t="shared" si="25"/>
        <v>18</v>
      </c>
      <c r="V217" s="7">
        <v>38322</v>
      </c>
      <c r="W217" t="s">
        <v>195</v>
      </c>
      <c r="X217" s="2">
        <v>1.3280000000000001</v>
      </c>
      <c r="Y217" s="6">
        <f t="shared" si="30"/>
        <v>3.5450201542937994E-2</v>
      </c>
      <c r="AA217">
        <v>15361225</v>
      </c>
      <c r="AB217">
        <v>18894</v>
      </c>
      <c r="AD217" t="s">
        <v>2</v>
      </c>
      <c r="AE217">
        <v>3</v>
      </c>
      <c r="AF217">
        <v>1</v>
      </c>
      <c r="AH217" t="s">
        <v>14204</v>
      </c>
      <c r="AI217" t="s">
        <v>14203</v>
      </c>
      <c r="AJ217" t="s">
        <v>14202</v>
      </c>
      <c r="AK217" t="s">
        <v>14201</v>
      </c>
      <c r="AL217">
        <v>22</v>
      </c>
      <c r="AM217" s="5">
        <f t="shared" si="26"/>
        <v>1.2222222222222223</v>
      </c>
      <c r="AN217" s="4">
        <f t="shared" si="31"/>
        <v>1.851150658420632E-3</v>
      </c>
      <c r="AO217" s="3"/>
      <c r="AP217">
        <v>0</v>
      </c>
      <c r="AR217" t="s">
        <v>13980</v>
      </c>
      <c r="AS217" t="s">
        <v>13979</v>
      </c>
      <c r="AT217" s="2">
        <v>3.8340000000000001</v>
      </c>
      <c r="AU217" s="1">
        <f t="shared" si="27"/>
        <v>2.5370486277582782</v>
      </c>
      <c r="AV217" s="1">
        <f t="shared" si="28"/>
        <v>1.8650676100679313</v>
      </c>
      <c r="AW217" s="1">
        <f t="shared" si="29"/>
        <v>1.1930865923775842</v>
      </c>
    </row>
    <row r="218" spans="1:49" x14ac:dyDescent="0.2">
      <c r="A218">
        <v>216</v>
      </c>
      <c r="B218" t="s">
        <v>14200</v>
      </c>
      <c r="C218" t="s">
        <v>14199</v>
      </c>
      <c r="F218" t="s">
        <v>14198</v>
      </c>
      <c r="G218" t="s">
        <v>6</v>
      </c>
      <c r="H218" t="s">
        <v>5</v>
      </c>
      <c r="I218" t="s">
        <v>588</v>
      </c>
      <c r="J218">
        <v>60107934</v>
      </c>
      <c r="K218" t="s">
        <v>14197</v>
      </c>
      <c r="L218" t="s">
        <v>133</v>
      </c>
      <c r="M218" t="s">
        <v>60</v>
      </c>
      <c r="N218">
        <v>3</v>
      </c>
      <c r="O218" t="s">
        <v>14196</v>
      </c>
      <c r="P218" t="s">
        <v>14195</v>
      </c>
      <c r="Q218" t="s">
        <v>14194</v>
      </c>
      <c r="R218" s="7">
        <v>38322</v>
      </c>
      <c r="S218" s="8">
        <f t="shared" si="24"/>
        <v>2004</v>
      </c>
      <c r="T218" s="8">
        <v>2004</v>
      </c>
      <c r="U218" s="8">
        <f t="shared" si="25"/>
        <v>18</v>
      </c>
      <c r="V218" s="7">
        <v>38322</v>
      </c>
      <c r="W218" t="s">
        <v>195</v>
      </c>
      <c r="X218" s="2">
        <v>1.3280000000000001</v>
      </c>
      <c r="Y218" s="6">
        <f t="shared" si="30"/>
        <v>3.5450201542937994E-2</v>
      </c>
      <c r="AA218">
        <v>15361225</v>
      </c>
      <c r="AB218">
        <v>18894</v>
      </c>
      <c r="AD218" t="s">
        <v>2</v>
      </c>
      <c r="AE218">
        <v>3</v>
      </c>
      <c r="AF218">
        <v>1</v>
      </c>
      <c r="AH218" t="s">
        <v>50</v>
      </c>
      <c r="AI218" t="s">
        <v>14193</v>
      </c>
      <c r="AJ218" t="s">
        <v>14192</v>
      </c>
      <c r="AK218" t="s">
        <v>14191</v>
      </c>
      <c r="AL218">
        <v>30</v>
      </c>
      <c r="AM218" s="5">
        <f t="shared" si="26"/>
        <v>1.6666666666666667</v>
      </c>
      <c r="AN218" s="4">
        <f t="shared" si="31"/>
        <v>2.5242963523917708E-3</v>
      </c>
      <c r="AO218" s="3"/>
      <c r="AP218">
        <v>0</v>
      </c>
      <c r="AR218" t="s">
        <v>1</v>
      </c>
      <c r="AT218" s="2">
        <v>3.8340000000000001</v>
      </c>
      <c r="AU218" s="1">
        <f t="shared" si="27"/>
        <v>2.5572429985774128</v>
      </c>
      <c r="AV218" s="1">
        <f t="shared" si="28"/>
        <v>1.8987248947664883</v>
      </c>
      <c r="AW218" s="1">
        <f t="shared" si="29"/>
        <v>1.2402067909555639</v>
      </c>
    </row>
    <row r="219" spans="1:49" x14ac:dyDescent="0.2">
      <c r="A219">
        <v>217</v>
      </c>
      <c r="B219" t="s">
        <v>14190</v>
      </c>
      <c r="C219" t="s">
        <v>14189</v>
      </c>
      <c r="F219" t="s">
        <v>14188</v>
      </c>
      <c r="G219" t="s">
        <v>6</v>
      </c>
      <c r="H219" t="s">
        <v>5</v>
      </c>
      <c r="I219" t="s">
        <v>14187</v>
      </c>
      <c r="J219">
        <v>60028419</v>
      </c>
      <c r="K219" t="s">
        <v>122</v>
      </c>
      <c r="L219" t="s">
        <v>121</v>
      </c>
      <c r="M219" t="s">
        <v>120</v>
      </c>
      <c r="N219">
        <v>4</v>
      </c>
      <c r="O219" t="s">
        <v>14186</v>
      </c>
      <c r="P219" t="s">
        <v>14185</v>
      </c>
      <c r="Q219" t="s">
        <v>791</v>
      </c>
      <c r="R219" s="7">
        <v>38322</v>
      </c>
      <c r="S219" s="8">
        <f t="shared" si="24"/>
        <v>2004</v>
      </c>
      <c r="T219" s="8">
        <v>2004</v>
      </c>
      <c r="U219" s="8">
        <f t="shared" si="25"/>
        <v>18</v>
      </c>
      <c r="V219" s="7">
        <v>38322</v>
      </c>
      <c r="W219" t="s">
        <v>195</v>
      </c>
      <c r="X219" s="2">
        <v>1.3280000000000001</v>
      </c>
      <c r="Y219" s="6">
        <f t="shared" si="30"/>
        <v>3.5450201542937994E-2</v>
      </c>
      <c r="AA219">
        <v>15361225</v>
      </c>
      <c r="AB219">
        <v>18894</v>
      </c>
      <c r="AD219" t="s">
        <v>2</v>
      </c>
      <c r="AE219">
        <v>3</v>
      </c>
      <c r="AF219">
        <v>1</v>
      </c>
      <c r="AH219" t="s">
        <v>14184</v>
      </c>
      <c r="AI219" t="s">
        <v>14183</v>
      </c>
      <c r="AJ219" t="s">
        <v>14182</v>
      </c>
      <c r="AK219" t="s">
        <v>14181</v>
      </c>
      <c r="AL219">
        <v>1</v>
      </c>
      <c r="AM219" s="5">
        <f t="shared" si="26"/>
        <v>5.5555555555555552E-2</v>
      </c>
      <c r="AN219" s="4">
        <f t="shared" si="31"/>
        <v>8.4143211746392349E-5</v>
      </c>
      <c r="AO219" s="3"/>
      <c r="AP219">
        <v>0</v>
      </c>
      <c r="AQ219" t="s">
        <v>541</v>
      </c>
      <c r="AR219" t="s">
        <v>14180</v>
      </c>
      <c r="AS219" t="s">
        <v>540</v>
      </c>
      <c r="AT219" s="2">
        <v>3.8340000000000001</v>
      </c>
      <c r="AU219" s="1">
        <f t="shared" si="27"/>
        <v>2.4840384043580515</v>
      </c>
      <c r="AV219" s="1">
        <f t="shared" si="28"/>
        <v>1.7767172377342193</v>
      </c>
      <c r="AW219" s="1">
        <f t="shared" si="29"/>
        <v>1.0693960711103871</v>
      </c>
    </row>
    <row r="220" spans="1:49" x14ac:dyDescent="0.2">
      <c r="A220">
        <v>218</v>
      </c>
      <c r="B220" t="s">
        <v>14179</v>
      </c>
      <c r="C220" t="s">
        <v>14178</v>
      </c>
      <c r="F220" t="s">
        <v>14177</v>
      </c>
      <c r="G220" t="s">
        <v>6</v>
      </c>
      <c r="H220" t="s">
        <v>5</v>
      </c>
      <c r="I220" t="s">
        <v>14176</v>
      </c>
      <c r="J220" t="s">
        <v>14175</v>
      </c>
      <c r="K220" t="s">
        <v>14174</v>
      </c>
      <c r="L220" t="s">
        <v>14173</v>
      </c>
      <c r="M220" t="s">
        <v>14172</v>
      </c>
      <c r="N220">
        <v>5</v>
      </c>
      <c r="O220" t="s">
        <v>14171</v>
      </c>
      <c r="P220" t="s">
        <v>14170</v>
      </c>
      <c r="Q220" t="s">
        <v>14169</v>
      </c>
      <c r="R220" s="7">
        <v>38322</v>
      </c>
      <c r="S220" s="8">
        <f t="shared" si="24"/>
        <v>2004</v>
      </c>
      <c r="T220" s="8">
        <v>2004</v>
      </c>
      <c r="U220" s="8">
        <f t="shared" si="25"/>
        <v>18</v>
      </c>
      <c r="V220" s="7">
        <v>38322</v>
      </c>
      <c r="W220" t="s">
        <v>195</v>
      </c>
      <c r="X220" s="2">
        <v>1.3280000000000001</v>
      </c>
      <c r="Y220" s="6">
        <f t="shared" si="30"/>
        <v>3.5450201542937994E-2</v>
      </c>
      <c r="AA220">
        <v>15361225</v>
      </c>
      <c r="AB220">
        <v>18894</v>
      </c>
      <c r="AD220" t="s">
        <v>2</v>
      </c>
      <c r="AE220">
        <v>3</v>
      </c>
      <c r="AF220">
        <v>1</v>
      </c>
      <c r="AH220" t="s">
        <v>114</v>
      </c>
      <c r="AI220" t="s">
        <v>14168</v>
      </c>
      <c r="AJ220" t="s">
        <v>14167</v>
      </c>
      <c r="AK220" t="s">
        <v>14166</v>
      </c>
      <c r="AL220">
        <v>33</v>
      </c>
      <c r="AM220" s="5">
        <f t="shared" si="26"/>
        <v>1.8333333333333333</v>
      </c>
      <c r="AN220" s="4">
        <f t="shared" si="31"/>
        <v>2.7767259876309478E-3</v>
      </c>
      <c r="AO220" s="3"/>
      <c r="AP220">
        <v>0</v>
      </c>
      <c r="AQ220" t="s">
        <v>657</v>
      </c>
      <c r="AR220" t="s">
        <v>5681</v>
      </c>
      <c r="AS220" t="s">
        <v>656</v>
      </c>
      <c r="AT220" s="2">
        <v>3.8340000000000001</v>
      </c>
      <c r="AU220" s="1">
        <f t="shared" si="27"/>
        <v>2.5648158876345879</v>
      </c>
      <c r="AV220" s="1">
        <f t="shared" si="28"/>
        <v>1.9113463765284471</v>
      </c>
      <c r="AW220" s="1">
        <f t="shared" si="29"/>
        <v>1.2578768654223063</v>
      </c>
    </row>
    <row r="221" spans="1:49" x14ac:dyDescent="0.2">
      <c r="A221">
        <v>219</v>
      </c>
      <c r="B221" t="s">
        <v>14165</v>
      </c>
      <c r="C221" t="s">
        <v>14164</v>
      </c>
      <c r="F221" t="s">
        <v>14163</v>
      </c>
      <c r="G221" t="s">
        <v>6</v>
      </c>
      <c r="H221" t="s">
        <v>5</v>
      </c>
      <c r="I221" t="s">
        <v>14162</v>
      </c>
      <c r="J221" t="s">
        <v>14161</v>
      </c>
      <c r="K221" t="s">
        <v>14160</v>
      </c>
      <c r="L221" t="s">
        <v>14159</v>
      </c>
      <c r="M221" t="s">
        <v>459</v>
      </c>
      <c r="N221">
        <v>4</v>
      </c>
      <c r="O221" t="s">
        <v>14158</v>
      </c>
      <c r="P221" t="s">
        <v>14157</v>
      </c>
      <c r="Q221" t="s">
        <v>14156</v>
      </c>
      <c r="R221" s="7">
        <v>38322</v>
      </c>
      <c r="S221" s="8">
        <f t="shared" si="24"/>
        <v>2004</v>
      </c>
      <c r="T221" s="8">
        <v>2004</v>
      </c>
      <c r="U221" s="8">
        <f t="shared" si="25"/>
        <v>18</v>
      </c>
      <c r="V221" s="7">
        <v>38322</v>
      </c>
      <c r="W221" t="s">
        <v>195</v>
      </c>
      <c r="X221" s="2">
        <v>1.3280000000000001</v>
      </c>
      <c r="Y221" s="6">
        <f t="shared" si="30"/>
        <v>3.5450201542937994E-2</v>
      </c>
      <c r="AA221">
        <v>15361225</v>
      </c>
      <c r="AB221">
        <v>18894</v>
      </c>
      <c r="AD221" t="s">
        <v>2</v>
      </c>
      <c r="AE221">
        <v>3</v>
      </c>
      <c r="AF221">
        <v>1</v>
      </c>
      <c r="AH221" t="s">
        <v>14155</v>
      </c>
      <c r="AI221" t="s">
        <v>14154</v>
      </c>
      <c r="AJ221" t="s">
        <v>14153</v>
      </c>
      <c r="AK221" t="s">
        <v>14152</v>
      </c>
      <c r="AL221">
        <v>3</v>
      </c>
      <c r="AM221" s="5">
        <f t="shared" si="26"/>
        <v>0.16666666666666666</v>
      </c>
      <c r="AN221" s="4">
        <f t="shared" si="31"/>
        <v>2.5242963523917705E-4</v>
      </c>
      <c r="AO221" s="3"/>
      <c r="AP221">
        <v>0</v>
      </c>
      <c r="AR221" t="s">
        <v>1</v>
      </c>
      <c r="AT221" s="2">
        <v>3.8340000000000001</v>
      </c>
      <c r="AU221" s="1">
        <f t="shared" si="27"/>
        <v>2.4890869970628349</v>
      </c>
      <c r="AV221" s="1">
        <f t="shared" si="28"/>
        <v>1.7851315589088586</v>
      </c>
      <c r="AW221" s="1">
        <f t="shared" si="29"/>
        <v>1.0811761207548822</v>
      </c>
    </row>
    <row r="222" spans="1:49" x14ac:dyDescent="0.2">
      <c r="A222">
        <v>220</v>
      </c>
      <c r="B222" t="s">
        <v>14151</v>
      </c>
      <c r="C222" t="s">
        <v>14150</v>
      </c>
      <c r="F222" t="s">
        <v>14149</v>
      </c>
      <c r="G222" t="s">
        <v>6</v>
      </c>
      <c r="H222" t="s">
        <v>5</v>
      </c>
      <c r="I222" t="s">
        <v>852</v>
      </c>
      <c r="J222" t="s">
        <v>14148</v>
      </c>
      <c r="K222" t="s">
        <v>14147</v>
      </c>
      <c r="L222" t="s">
        <v>14146</v>
      </c>
      <c r="M222" t="s">
        <v>14145</v>
      </c>
      <c r="N222">
        <v>5</v>
      </c>
      <c r="O222" t="s">
        <v>14144</v>
      </c>
      <c r="P222" t="s">
        <v>14143</v>
      </c>
      <c r="Q222" t="s">
        <v>14142</v>
      </c>
      <c r="R222" s="7">
        <v>38322</v>
      </c>
      <c r="S222" s="8">
        <f t="shared" si="24"/>
        <v>2004</v>
      </c>
      <c r="T222" s="8">
        <v>2004</v>
      </c>
      <c r="U222" s="8">
        <f t="shared" si="25"/>
        <v>18</v>
      </c>
      <c r="V222" s="7">
        <v>38322</v>
      </c>
      <c r="W222" t="s">
        <v>195</v>
      </c>
      <c r="X222" s="2">
        <v>1.3280000000000001</v>
      </c>
      <c r="Y222" s="6">
        <f t="shared" si="30"/>
        <v>3.5450201542937994E-2</v>
      </c>
      <c r="AA222">
        <v>15361225</v>
      </c>
      <c r="AB222">
        <v>18894</v>
      </c>
      <c r="AD222" t="s">
        <v>2</v>
      </c>
      <c r="AE222">
        <v>3</v>
      </c>
      <c r="AF222">
        <v>1</v>
      </c>
      <c r="AH222" t="s">
        <v>14141</v>
      </c>
      <c r="AI222" t="s">
        <v>14140</v>
      </c>
      <c r="AJ222" t="s">
        <v>14139</v>
      </c>
      <c r="AK222" t="s">
        <v>14138</v>
      </c>
      <c r="AL222">
        <v>17</v>
      </c>
      <c r="AM222" s="5">
        <f t="shared" si="26"/>
        <v>0.94444444444444442</v>
      </c>
      <c r="AN222" s="4">
        <f t="shared" si="31"/>
        <v>1.43043459968867E-3</v>
      </c>
      <c r="AO222" s="3"/>
      <c r="AP222">
        <v>0</v>
      </c>
      <c r="AQ222" t="s">
        <v>851</v>
      </c>
      <c r="AR222" t="s">
        <v>1</v>
      </c>
      <c r="AS222" t="s">
        <v>850</v>
      </c>
      <c r="AT222" s="2">
        <v>3.8340000000000001</v>
      </c>
      <c r="AU222" s="1">
        <f t="shared" si="27"/>
        <v>2.5244271459963197</v>
      </c>
      <c r="AV222" s="1">
        <f t="shared" si="28"/>
        <v>1.8440318071313331</v>
      </c>
      <c r="AW222" s="1">
        <f t="shared" si="29"/>
        <v>1.1636364682663467</v>
      </c>
    </row>
    <row r="223" spans="1:49" x14ac:dyDescent="0.2">
      <c r="A223">
        <v>221</v>
      </c>
      <c r="B223" t="s">
        <v>14137</v>
      </c>
      <c r="C223" t="s">
        <v>14136</v>
      </c>
      <c r="F223" t="s">
        <v>14135</v>
      </c>
      <c r="G223" t="s">
        <v>6</v>
      </c>
      <c r="H223" t="s">
        <v>5</v>
      </c>
      <c r="I223" t="s">
        <v>1137</v>
      </c>
      <c r="J223" t="s">
        <v>751</v>
      </c>
      <c r="K223" t="s">
        <v>750</v>
      </c>
      <c r="L223" t="s">
        <v>749</v>
      </c>
      <c r="M223" t="s">
        <v>748</v>
      </c>
      <c r="N223">
        <v>2</v>
      </c>
      <c r="O223" t="s">
        <v>14134</v>
      </c>
      <c r="P223" t="s">
        <v>14133</v>
      </c>
      <c r="Q223" t="s">
        <v>14132</v>
      </c>
      <c r="R223" s="7">
        <v>38322</v>
      </c>
      <c r="S223" s="8">
        <f t="shared" si="24"/>
        <v>2004</v>
      </c>
      <c r="T223" s="8">
        <v>2004</v>
      </c>
      <c r="U223" s="8">
        <f t="shared" si="25"/>
        <v>18</v>
      </c>
      <c r="V223" s="7">
        <v>38322</v>
      </c>
      <c r="W223" t="s">
        <v>195</v>
      </c>
      <c r="X223" s="2">
        <v>1.3280000000000001</v>
      </c>
      <c r="Y223" s="6">
        <f t="shared" si="30"/>
        <v>3.5450201542937994E-2</v>
      </c>
      <c r="AA223">
        <v>15361225</v>
      </c>
      <c r="AB223">
        <v>18894</v>
      </c>
      <c r="AD223" t="s">
        <v>2</v>
      </c>
      <c r="AE223">
        <v>3</v>
      </c>
      <c r="AF223">
        <v>1</v>
      </c>
      <c r="AH223" t="s">
        <v>14131</v>
      </c>
      <c r="AI223" t="s">
        <v>14130</v>
      </c>
      <c r="AJ223" t="s">
        <v>14129</v>
      </c>
      <c r="AK223" t="s">
        <v>14128</v>
      </c>
      <c r="AL223">
        <v>58</v>
      </c>
      <c r="AM223" s="5">
        <f t="shared" si="26"/>
        <v>3.2222222222222223</v>
      </c>
      <c r="AN223" s="4">
        <f t="shared" si="31"/>
        <v>4.8803062812907572E-3</v>
      </c>
      <c r="AO223" s="3"/>
      <c r="AP223">
        <v>0</v>
      </c>
      <c r="AR223" t="s">
        <v>1</v>
      </c>
      <c r="AT223" s="2">
        <v>3.8340000000000001</v>
      </c>
      <c r="AU223" s="1">
        <f t="shared" si="27"/>
        <v>2.6279232964443824</v>
      </c>
      <c r="AV223" s="1">
        <f t="shared" si="28"/>
        <v>2.0165253912114376</v>
      </c>
      <c r="AW223" s="1">
        <f t="shared" si="29"/>
        <v>1.4051274859784928</v>
      </c>
    </row>
    <row r="224" spans="1:49" x14ac:dyDescent="0.2">
      <c r="A224">
        <v>222</v>
      </c>
      <c r="B224" t="s">
        <v>14127</v>
      </c>
      <c r="C224" t="s">
        <v>14126</v>
      </c>
      <c r="F224" t="s">
        <v>14125</v>
      </c>
      <c r="G224" t="s">
        <v>6</v>
      </c>
      <c r="H224" t="s">
        <v>5</v>
      </c>
      <c r="I224" t="s">
        <v>14124</v>
      </c>
      <c r="J224">
        <v>60011576</v>
      </c>
      <c r="K224" t="s">
        <v>1338</v>
      </c>
      <c r="L224" t="s">
        <v>1337</v>
      </c>
      <c r="M224" t="s">
        <v>8</v>
      </c>
      <c r="N224">
        <v>3</v>
      </c>
      <c r="O224" t="s">
        <v>14123</v>
      </c>
      <c r="P224" t="s">
        <v>14122</v>
      </c>
      <c r="Q224" t="s">
        <v>14121</v>
      </c>
      <c r="R224" s="7">
        <v>38322</v>
      </c>
      <c r="S224" s="8">
        <f t="shared" si="24"/>
        <v>2004</v>
      </c>
      <c r="T224" s="8">
        <v>2004</v>
      </c>
      <c r="U224" s="8">
        <f t="shared" si="25"/>
        <v>18</v>
      </c>
      <c r="V224" s="7">
        <v>38322</v>
      </c>
      <c r="W224" t="s">
        <v>195</v>
      </c>
      <c r="X224" s="2">
        <v>1.3280000000000001</v>
      </c>
      <c r="Y224" s="6">
        <f t="shared" si="30"/>
        <v>3.5450201542937994E-2</v>
      </c>
      <c r="AA224">
        <v>15361225</v>
      </c>
      <c r="AB224">
        <v>18894</v>
      </c>
      <c r="AD224" t="s">
        <v>2</v>
      </c>
      <c r="AE224">
        <v>3</v>
      </c>
      <c r="AF224">
        <v>1</v>
      </c>
      <c r="AH224" t="s">
        <v>14120</v>
      </c>
      <c r="AI224" t="s">
        <v>14119</v>
      </c>
      <c r="AJ224" t="s">
        <v>14118</v>
      </c>
      <c r="AK224" t="s">
        <v>14117</v>
      </c>
      <c r="AL224">
        <v>57</v>
      </c>
      <c r="AM224" s="5">
        <f t="shared" si="26"/>
        <v>3.1666666666666665</v>
      </c>
      <c r="AN224" s="4">
        <f t="shared" si="31"/>
        <v>4.7961630695443642E-3</v>
      </c>
      <c r="AO224" s="3"/>
      <c r="AP224">
        <v>0</v>
      </c>
      <c r="AR224" t="s">
        <v>1</v>
      </c>
      <c r="AT224" s="2">
        <v>3.8340000000000001</v>
      </c>
      <c r="AU224" s="1">
        <f t="shared" si="27"/>
        <v>2.6253990000919902</v>
      </c>
      <c r="AV224" s="1">
        <f t="shared" si="28"/>
        <v>2.0123182306241176</v>
      </c>
      <c r="AW224" s="1">
        <f t="shared" si="29"/>
        <v>1.3992374611562453</v>
      </c>
    </row>
    <row r="225" spans="1:49" x14ac:dyDescent="0.2">
      <c r="A225">
        <v>223</v>
      </c>
      <c r="B225" t="s">
        <v>14116</v>
      </c>
      <c r="C225" t="s">
        <v>14115</v>
      </c>
      <c r="F225" t="s">
        <v>14114</v>
      </c>
      <c r="G225" t="s">
        <v>6</v>
      </c>
      <c r="H225" t="s">
        <v>5</v>
      </c>
      <c r="I225" t="s">
        <v>714</v>
      </c>
      <c r="J225">
        <v>60013983</v>
      </c>
      <c r="K225" t="s">
        <v>91</v>
      </c>
      <c r="L225" t="s">
        <v>126</v>
      </c>
      <c r="M225" t="s">
        <v>125</v>
      </c>
      <c r="N225">
        <v>4</v>
      </c>
      <c r="O225" t="s">
        <v>14113</v>
      </c>
      <c r="P225" t="s">
        <v>14112</v>
      </c>
      <c r="Q225" t="s">
        <v>143</v>
      </c>
      <c r="R225" s="7">
        <v>38322</v>
      </c>
      <c r="S225" s="8">
        <f t="shared" si="24"/>
        <v>2004</v>
      </c>
      <c r="T225" s="8">
        <v>2004</v>
      </c>
      <c r="U225" s="8">
        <f t="shared" si="25"/>
        <v>18</v>
      </c>
      <c r="V225" s="7">
        <v>38322</v>
      </c>
      <c r="W225" t="s">
        <v>195</v>
      </c>
      <c r="X225" s="2">
        <v>1.3280000000000001</v>
      </c>
      <c r="Y225" s="6">
        <f t="shared" si="30"/>
        <v>3.5450201542937994E-2</v>
      </c>
      <c r="AA225">
        <v>15361225</v>
      </c>
      <c r="AB225">
        <v>18894</v>
      </c>
      <c r="AD225" t="s">
        <v>2</v>
      </c>
      <c r="AE225">
        <v>3</v>
      </c>
      <c r="AF225">
        <v>1</v>
      </c>
      <c r="AH225" t="s">
        <v>14111</v>
      </c>
      <c r="AI225" t="s">
        <v>14110</v>
      </c>
      <c r="AJ225" t="s">
        <v>14109</v>
      </c>
      <c r="AK225" t="s">
        <v>14108</v>
      </c>
      <c r="AL225">
        <v>210</v>
      </c>
      <c r="AM225" s="5">
        <f t="shared" si="26"/>
        <v>11.666666666666666</v>
      </c>
      <c r="AN225" s="4">
        <f t="shared" si="31"/>
        <v>1.7670074466742396E-2</v>
      </c>
      <c r="AO225" s="3"/>
      <c r="AP225">
        <v>0</v>
      </c>
      <c r="AR225" t="s">
        <v>1</v>
      </c>
      <c r="AT225" s="2">
        <v>3.8340000000000001</v>
      </c>
      <c r="AU225" s="1">
        <f t="shared" si="27"/>
        <v>3.0116163420079314</v>
      </c>
      <c r="AV225" s="1">
        <f t="shared" si="28"/>
        <v>2.6560138004840192</v>
      </c>
      <c r="AW225" s="1">
        <f t="shared" si="29"/>
        <v>2.3004112589601076</v>
      </c>
    </row>
    <row r="226" spans="1:49" x14ac:dyDescent="0.2">
      <c r="A226">
        <v>224</v>
      </c>
      <c r="B226" t="s">
        <v>14107</v>
      </c>
      <c r="C226" t="s">
        <v>14106</v>
      </c>
      <c r="F226" t="s">
        <v>14105</v>
      </c>
      <c r="G226" t="s">
        <v>6</v>
      </c>
      <c r="H226" t="s">
        <v>5</v>
      </c>
      <c r="I226" t="s">
        <v>14104</v>
      </c>
      <c r="J226">
        <v>101494467</v>
      </c>
      <c r="K226" t="s">
        <v>14103</v>
      </c>
      <c r="L226" t="s">
        <v>438</v>
      </c>
      <c r="M226" t="s">
        <v>96</v>
      </c>
      <c r="N226">
        <v>1</v>
      </c>
      <c r="O226" t="s">
        <v>14102</v>
      </c>
      <c r="P226">
        <v>55476911600</v>
      </c>
      <c r="Q226">
        <v>101494467</v>
      </c>
      <c r="R226" s="7">
        <v>38322</v>
      </c>
      <c r="S226" s="8">
        <f t="shared" si="24"/>
        <v>2004</v>
      </c>
      <c r="T226" s="8">
        <v>2004</v>
      </c>
      <c r="U226" s="8">
        <f t="shared" si="25"/>
        <v>18</v>
      </c>
      <c r="V226" s="7">
        <v>38322</v>
      </c>
      <c r="W226" t="s">
        <v>195</v>
      </c>
      <c r="X226" s="2">
        <v>1.3280000000000001</v>
      </c>
      <c r="Y226" s="6">
        <f t="shared" si="30"/>
        <v>3.5450201542937994E-2</v>
      </c>
      <c r="AA226">
        <v>15361225</v>
      </c>
      <c r="AB226">
        <v>18894</v>
      </c>
      <c r="AD226" t="s">
        <v>2</v>
      </c>
      <c r="AE226">
        <v>3</v>
      </c>
      <c r="AF226">
        <v>1</v>
      </c>
      <c r="AH226" t="s">
        <v>12856</v>
      </c>
      <c r="AI226" t="s">
        <v>14101</v>
      </c>
      <c r="AJ226" t="s">
        <v>14100</v>
      </c>
      <c r="AK226" t="s">
        <v>14099</v>
      </c>
      <c r="AL226">
        <v>31</v>
      </c>
      <c r="AM226" s="5">
        <f t="shared" si="26"/>
        <v>1.7222222222222223</v>
      </c>
      <c r="AN226" s="4">
        <f t="shared" si="31"/>
        <v>2.6084395641381634E-3</v>
      </c>
      <c r="AO226" s="3"/>
      <c r="AP226">
        <v>0</v>
      </c>
      <c r="AR226" t="s">
        <v>1</v>
      </c>
      <c r="AT226" s="2">
        <v>3.8340000000000001</v>
      </c>
      <c r="AU226" s="1">
        <f t="shared" si="27"/>
        <v>2.5597672949298045</v>
      </c>
      <c r="AV226" s="1">
        <f t="shared" si="28"/>
        <v>1.9029320553538078</v>
      </c>
      <c r="AW226" s="1">
        <f t="shared" si="29"/>
        <v>1.2460968157778112</v>
      </c>
    </row>
    <row r="227" spans="1:49" x14ac:dyDescent="0.2">
      <c r="A227">
        <v>225</v>
      </c>
      <c r="B227" t="s">
        <v>14098</v>
      </c>
      <c r="C227" t="s">
        <v>14097</v>
      </c>
      <c r="F227" t="s">
        <v>14096</v>
      </c>
      <c r="G227" t="s">
        <v>6</v>
      </c>
      <c r="H227" t="s">
        <v>5</v>
      </c>
      <c r="I227" t="s">
        <v>8990</v>
      </c>
      <c r="J227" t="s">
        <v>970</v>
      </c>
      <c r="K227" t="s">
        <v>969</v>
      </c>
      <c r="L227" t="s">
        <v>968</v>
      </c>
      <c r="M227" t="s">
        <v>17</v>
      </c>
      <c r="N227">
        <v>3</v>
      </c>
      <c r="O227" t="s">
        <v>14095</v>
      </c>
      <c r="P227" t="s">
        <v>14094</v>
      </c>
      <c r="Q227" t="s">
        <v>14093</v>
      </c>
      <c r="R227" s="7">
        <v>38322</v>
      </c>
      <c r="S227" s="8">
        <f t="shared" si="24"/>
        <v>2004</v>
      </c>
      <c r="T227" s="8">
        <v>2004</v>
      </c>
      <c r="U227" s="8">
        <f t="shared" si="25"/>
        <v>18</v>
      </c>
      <c r="V227" s="7">
        <v>38322</v>
      </c>
      <c r="W227" t="s">
        <v>195</v>
      </c>
      <c r="X227" s="2">
        <v>1.3280000000000001</v>
      </c>
      <c r="Y227" s="6">
        <f t="shared" si="30"/>
        <v>3.5450201542937994E-2</v>
      </c>
      <c r="AA227">
        <v>15361225</v>
      </c>
      <c r="AB227">
        <v>18894</v>
      </c>
      <c r="AD227" t="s">
        <v>2</v>
      </c>
      <c r="AE227">
        <v>3</v>
      </c>
      <c r="AF227">
        <v>1</v>
      </c>
      <c r="AH227" t="s">
        <v>546</v>
      </c>
      <c r="AI227" t="s">
        <v>14092</v>
      </c>
      <c r="AK227" t="s">
        <v>14091</v>
      </c>
      <c r="AL227">
        <v>63</v>
      </c>
      <c r="AM227" s="5">
        <f t="shared" si="26"/>
        <v>3.5</v>
      </c>
      <c r="AN227" s="4">
        <f t="shared" si="31"/>
        <v>5.301022340022719E-3</v>
      </c>
      <c r="AO227" s="3"/>
      <c r="AP227">
        <v>0</v>
      </c>
      <c r="AQ227" t="s">
        <v>797</v>
      </c>
      <c r="AR227" t="s">
        <v>967</v>
      </c>
      <c r="AS227" t="s">
        <v>796</v>
      </c>
      <c r="AT227" s="2">
        <v>3.8340000000000001</v>
      </c>
      <c r="AU227" s="1">
        <f t="shared" si="27"/>
        <v>2.6405447782063414</v>
      </c>
      <c r="AV227" s="1">
        <f t="shared" si="28"/>
        <v>2.0375611941480356</v>
      </c>
      <c r="AW227" s="1">
        <f t="shared" si="29"/>
        <v>1.4345776100897303</v>
      </c>
    </row>
    <row r="228" spans="1:49" x14ac:dyDescent="0.2">
      <c r="A228">
        <v>226</v>
      </c>
      <c r="B228" t="s">
        <v>14090</v>
      </c>
      <c r="C228" t="s">
        <v>14089</v>
      </c>
      <c r="F228" t="s">
        <v>14088</v>
      </c>
      <c r="G228" t="s">
        <v>6</v>
      </c>
      <c r="H228" t="s">
        <v>5</v>
      </c>
      <c r="I228" t="s">
        <v>1183</v>
      </c>
      <c r="J228">
        <v>60005415</v>
      </c>
      <c r="K228" t="s">
        <v>1260</v>
      </c>
      <c r="L228" t="s">
        <v>1259</v>
      </c>
      <c r="M228" t="s">
        <v>57</v>
      </c>
      <c r="N228">
        <v>2</v>
      </c>
      <c r="O228" t="s">
        <v>14087</v>
      </c>
      <c r="P228" t="s">
        <v>1182</v>
      </c>
      <c r="Q228" t="s">
        <v>1421</v>
      </c>
      <c r="R228" s="7">
        <v>38322</v>
      </c>
      <c r="S228" s="8">
        <f t="shared" si="24"/>
        <v>2004</v>
      </c>
      <c r="T228" s="8">
        <v>2004</v>
      </c>
      <c r="U228" s="8">
        <f t="shared" si="25"/>
        <v>18</v>
      </c>
      <c r="V228" s="7">
        <v>38322</v>
      </c>
      <c r="W228" t="s">
        <v>195</v>
      </c>
      <c r="X228" s="2">
        <v>1.3280000000000001</v>
      </c>
      <c r="Y228" s="6">
        <f t="shared" si="30"/>
        <v>3.5450201542937994E-2</v>
      </c>
      <c r="AA228">
        <v>15361225</v>
      </c>
      <c r="AB228">
        <v>18894</v>
      </c>
      <c r="AD228" t="s">
        <v>2</v>
      </c>
      <c r="AE228">
        <v>3</v>
      </c>
      <c r="AF228">
        <v>1</v>
      </c>
      <c r="AH228" t="s">
        <v>14086</v>
      </c>
      <c r="AI228" t="s">
        <v>14085</v>
      </c>
      <c r="AJ228" t="s">
        <v>14084</v>
      </c>
      <c r="AK228" t="s">
        <v>14083</v>
      </c>
      <c r="AL228">
        <v>66</v>
      </c>
      <c r="AM228" s="5">
        <f t="shared" si="26"/>
        <v>3.6666666666666665</v>
      </c>
      <c r="AN228" s="4">
        <f t="shared" si="31"/>
        <v>5.5534519752618956E-3</v>
      </c>
      <c r="AO228" s="3"/>
      <c r="AP228">
        <v>0</v>
      </c>
      <c r="AR228" t="s">
        <v>1</v>
      </c>
      <c r="AT228" s="2">
        <v>3.8340000000000001</v>
      </c>
      <c r="AU228" s="1">
        <f t="shared" si="27"/>
        <v>2.6481176672635165</v>
      </c>
      <c r="AV228" s="1">
        <f t="shared" si="28"/>
        <v>2.0501826759099941</v>
      </c>
      <c r="AW228" s="1">
        <f t="shared" si="29"/>
        <v>1.4522476845564725</v>
      </c>
    </row>
    <row r="229" spans="1:49" x14ac:dyDescent="0.2">
      <c r="A229">
        <v>227</v>
      </c>
      <c r="B229" t="s">
        <v>14082</v>
      </c>
      <c r="C229" t="s">
        <v>14081</v>
      </c>
      <c r="F229" t="s">
        <v>14080</v>
      </c>
      <c r="G229" t="s">
        <v>6</v>
      </c>
      <c r="H229" t="s">
        <v>5</v>
      </c>
      <c r="I229" t="s">
        <v>13975</v>
      </c>
      <c r="J229">
        <v>60032144</v>
      </c>
      <c r="K229" t="s">
        <v>553</v>
      </c>
      <c r="L229" t="s">
        <v>552</v>
      </c>
      <c r="M229" t="s">
        <v>60</v>
      </c>
      <c r="N229">
        <v>3</v>
      </c>
      <c r="O229" t="s">
        <v>13974</v>
      </c>
      <c r="P229" t="s">
        <v>13973</v>
      </c>
      <c r="Q229" t="s">
        <v>915</v>
      </c>
      <c r="R229" s="7">
        <v>38322</v>
      </c>
      <c r="S229" s="8">
        <f t="shared" si="24"/>
        <v>2004</v>
      </c>
      <c r="T229" s="8">
        <v>2004</v>
      </c>
      <c r="U229" s="8">
        <f t="shared" si="25"/>
        <v>18</v>
      </c>
      <c r="V229" s="7">
        <v>38322</v>
      </c>
      <c r="W229" t="s">
        <v>195</v>
      </c>
      <c r="X229" s="2">
        <v>1.3280000000000001</v>
      </c>
      <c r="Y229" s="6">
        <f t="shared" si="30"/>
        <v>3.5450201542937994E-2</v>
      </c>
      <c r="AA229">
        <v>15361225</v>
      </c>
      <c r="AB229">
        <v>18894</v>
      </c>
      <c r="AD229" t="s">
        <v>2</v>
      </c>
      <c r="AE229">
        <v>3</v>
      </c>
      <c r="AF229">
        <v>1</v>
      </c>
      <c r="AH229" t="s">
        <v>14079</v>
      </c>
      <c r="AI229" t="s">
        <v>14078</v>
      </c>
      <c r="AJ229" t="s">
        <v>14077</v>
      </c>
      <c r="AK229" t="s">
        <v>14076</v>
      </c>
      <c r="AL229">
        <v>31</v>
      </c>
      <c r="AM229" s="5">
        <f t="shared" si="26"/>
        <v>1.7222222222222223</v>
      </c>
      <c r="AN229" s="4">
        <f t="shared" si="31"/>
        <v>2.6084395641381634E-3</v>
      </c>
      <c r="AO229" s="3"/>
      <c r="AP229">
        <v>0</v>
      </c>
      <c r="AQ229" t="s">
        <v>541</v>
      </c>
      <c r="AR229" t="s">
        <v>13968</v>
      </c>
      <c r="AS229" t="s">
        <v>540</v>
      </c>
      <c r="AT229" s="2">
        <v>3.8340000000000001</v>
      </c>
      <c r="AU229" s="1">
        <f t="shared" si="27"/>
        <v>2.5597672949298045</v>
      </c>
      <c r="AV229" s="1">
        <f t="shared" si="28"/>
        <v>1.9029320553538078</v>
      </c>
      <c r="AW229" s="1">
        <f t="shared" si="29"/>
        <v>1.2460968157778112</v>
      </c>
    </row>
    <row r="230" spans="1:49" x14ac:dyDescent="0.2">
      <c r="A230">
        <v>228</v>
      </c>
      <c r="B230" t="s">
        <v>14075</v>
      </c>
      <c r="C230" t="s">
        <v>14074</v>
      </c>
      <c r="F230" t="s">
        <v>14073</v>
      </c>
      <c r="G230" t="s">
        <v>6</v>
      </c>
      <c r="H230" t="s">
        <v>5</v>
      </c>
      <c r="I230" t="s">
        <v>14072</v>
      </c>
      <c r="J230">
        <v>60031155</v>
      </c>
      <c r="K230" t="s">
        <v>340</v>
      </c>
      <c r="L230" t="s">
        <v>339</v>
      </c>
      <c r="M230" t="s">
        <v>52</v>
      </c>
      <c r="N230">
        <v>4</v>
      </c>
      <c r="O230" t="s">
        <v>14071</v>
      </c>
      <c r="P230" t="s">
        <v>14070</v>
      </c>
      <c r="Q230" t="s">
        <v>1033</v>
      </c>
      <c r="R230" s="7">
        <v>38322</v>
      </c>
      <c r="S230" s="8">
        <f t="shared" si="24"/>
        <v>2004</v>
      </c>
      <c r="T230" s="8">
        <v>2004</v>
      </c>
      <c r="U230" s="8">
        <f t="shared" si="25"/>
        <v>18</v>
      </c>
      <c r="V230" s="7">
        <v>38322</v>
      </c>
      <c r="W230" t="s">
        <v>195</v>
      </c>
      <c r="X230" s="2">
        <v>1.3280000000000001</v>
      </c>
      <c r="Y230" s="6">
        <f t="shared" si="30"/>
        <v>3.5450201542937994E-2</v>
      </c>
      <c r="AA230">
        <v>15361225</v>
      </c>
      <c r="AB230">
        <v>18894</v>
      </c>
      <c r="AD230" t="s">
        <v>2</v>
      </c>
      <c r="AE230">
        <v>3</v>
      </c>
      <c r="AF230">
        <v>1</v>
      </c>
      <c r="AH230" s="10">
        <v>41883</v>
      </c>
      <c r="AI230" t="s">
        <v>14069</v>
      </c>
      <c r="AJ230" t="s">
        <v>14068</v>
      </c>
      <c r="AK230" t="s">
        <v>14067</v>
      </c>
      <c r="AL230">
        <v>190</v>
      </c>
      <c r="AM230" s="5">
        <f t="shared" si="26"/>
        <v>10.555555555555555</v>
      </c>
      <c r="AN230" s="4">
        <f t="shared" si="31"/>
        <v>1.5987210231814548E-2</v>
      </c>
      <c r="AO230" s="3"/>
      <c r="AP230">
        <v>0</v>
      </c>
      <c r="AR230" t="s">
        <v>1</v>
      </c>
      <c r="AT230" s="2">
        <v>3.8340000000000001</v>
      </c>
      <c r="AU230" s="1">
        <f t="shared" si="27"/>
        <v>2.9611304149600963</v>
      </c>
      <c r="AV230" s="1">
        <f t="shared" si="28"/>
        <v>2.5718705887376272</v>
      </c>
      <c r="AW230" s="1">
        <f t="shared" si="29"/>
        <v>2.1826107625151581</v>
      </c>
    </row>
    <row r="231" spans="1:49" x14ac:dyDescent="0.2">
      <c r="A231">
        <v>229</v>
      </c>
      <c r="B231" t="s">
        <v>14066</v>
      </c>
      <c r="C231" t="s">
        <v>14065</v>
      </c>
      <c r="F231" t="s">
        <v>14064</v>
      </c>
      <c r="G231" t="s">
        <v>6</v>
      </c>
      <c r="H231" t="s">
        <v>5</v>
      </c>
      <c r="I231" t="s">
        <v>199</v>
      </c>
      <c r="J231">
        <v>60001247</v>
      </c>
      <c r="K231" t="s">
        <v>198</v>
      </c>
      <c r="M231" t="s">
        <v>19</v>
      </c>
      <c r="N231">
        <v>1</v>
      </c>
      <c r="O231" t="s">
        <v>1145</v>
      </c>
      <c r="P231">
        <v>7102270511</v>
      </c>
      <c r="Q231">
        <v>60001247</v>
      </c>
      <c r="R231" s="7">
        <v>38322</v>
      </c>
      <c r="S231" s="8">
        <f t="shared" si="24"/>
        <v>2004</v>
      </c>
      <c r="T231" s="8">
        <v>2004</v>
      </c>
      <c r="U231" s="8">
        <f t="shared" si="25"/>
        <v>18</v>
      </c>
      <c r="V231" s="7">
        <v>38322</v>
      </c>
      <c r="W231" t="s">
        <v>195</v>
      </c>
      <c r="X231" s="2">
        <v>1.3280000000000001</v>
      </c>
      <c r="Y231" s="6">
        <f t="shared" si="30"/>
        <v>3.5450201542937994E-2</v>
      </c>
      <c r="AA231">
        <v>15361225</v>
      </c>
      <c r="AB231">
        <v>18894</v>
      </c>
      <c r="AD231" t="s">
        <v>2</v>
      </c>
      <c r="AE231">
        <v>3</v>
      </c>
      <c r="AF231">
        <v>1</v>
      </c>
      <c r="AH231" t="s">
        <v>14063</v>
      </c>
      <c r="AI231" t="s">
        <v>14062</v>
      </c>
      <c r="AJ231" t="s">
        <v>14061</v>
      </c>
      <c r="AK231" t="s">
        <v>14060</v>
      </c>
      <c r="AL231">
        <v>48</v>
      </c>
      <c r="AM231" s="5">
        <f t="shared" si="26"/>
        <v>2.6666666666666665</v>
      </c>
      <c r="AN231" s="4">
        <f t="shared" si="31"/>
        <v>4.0388741638268328E-3</v>
      </c>
      <c r="AO231" s="3"/>
      <c r="AP231">
        <v>0</v>
      </c>
      <c r="AR231" t="s">
        <v>1</v>
      </c>
      <c r="AT231" s="2">
        <v>3.8340000000000001</v>
      </c>
      <c r="AU231" s="1">
        <f t="shared" si="27"/>
        <v>2.6026803329204644</v>
      </c>
      <c r="AV231" s="1">
        <f t="shared" si="28"/>
        <v>1.9744537853382413</v>
      </c>
      <c r="AW231" s="1">
        <f t="shared" si="29"/>
        <v>1.3462272377560183</v>
      </c>
    </row>
    <row r="232" spans="1:49" x14ac:dyDescent="0.2">
      <c r="A232">
        <v>230</v>
      </c>
      <c r="B232" t="s">
        <v>14059</v>
      </c>
      <c r="C232" t="s">
        <v>14058</v>
      </c>
      <c r="F232" t="s">
        <v>14057</v>
      </c>
      <c r="G232" t="s">
        <v>6</v>
      </c>
      <c r="H232" t="s">
        <v>5</v>
      </c>
      <c r="I232" t="s">
        <v>846</v>
      </c>
      <c r="J232" t="s">
        <v>14056</v>
      </c>
      <c r="K232" t="s">
        <v>14055</v>
      </c>
      <c r="L232" t="s">
        <v>14054</v>
      </c>
      <c r="M232" t="s">
        <v>14053</v>
      </c>
      <c r="N232">
        <v>3</v>
      </c>
      <c r="O232" t="s">
        <v>14052</v>
      </c>
      <c r="P232" t="s">
        <v>14051</v>
      </c>
      <c r="Q232" t="s">
        <v>14050</v>
      </c>
      <c r="R232" s="7">
        <v>38322</v>
      </c>
      <c r="S232" s="8">
        <f t="shared" si="24"/>
        <v>2004</v>
      </c>
      <c r="T232" s="8">
        <v>2004</v>
      </c>
      <c r="U232" s="8">
        <f t="shared" si="25"/>
        <v>18</v>
      </c>
      <c r="V232" s="7">
        <v>38322</v>
      </c>
      <c r="W232" t="s">
        <v>195</v>
      </c>
      <c r="X232" s="2">
        <v>1.3280000000000001</v>
      </c>
      <c r="Y232" s="6">
        <f t="shared" si="30"/>
        <v>3.5450201542937994E-2</v>
      </c>
      <c r="AA232">
        <v>15361225</v>
      </c>
      <c r="AB232">
        <v>18894</v>
      </c>
      <c r="AD232" t="s">
        <v>2</v>
      </c>
      <c r="AE232">
        <v>3</v>
      </c>
      <c r="AF232">
        <v>1</v>
      </c>
      <c r="AH232" t="s">
        <v>14049</v>
      </c>
      <c r="AI232" t="s">
        <v>14048</v>
      </c>
      <c r="AJ232" t="s">
        <v>14047</v>
      </c>
      <c r="AK232" t="s">
        <v>14046</v>
      </c>
      <c r="AL232">
        <v>133</v>
      </c>
      <c r="AM232" s="5">
        <f t="shared" si="26"/>
        <v>7.3888888888888893</v>
      </c>
      <c r="AN232" s="4">
        <f t="shared" si="31"/>
        <v>1.1191047162270184E-2</v>
      </c>
      <c r="AO232" s="3"/>
      <c r="AP232">
        <v>0</v>
      </c>
      <c r="AR232" t="s">
        <v>14045</v>
      </c>
      <c r="AS232" t="s">
        <v>14044</v>
      </c>
      <c r="AT232" s="2">
        <v>3.8340000000000001</v>
      </c>
      <c r="AU232" s="1">
        <f t="shared" si="27"/>
        <v>2.817245522873765</v>
      </c>
      <c r="AV232" s="1">
        <f t="shared" si="28"/>
        <v>2.3320624352604091</v>
      </c>
      <c r="AW232" s="1">
        <f t="shared" si="29"/>
        <v>1.8468793476470526</v>
      </c>
    </row>
    <row r="233" spans="1:49" x14ac:dyDescent="0.2">
      <c r="A233">
        <v>231</v>
      </c>
      <c r="B233" t="s">
        <v>14043</v>
      </c>
      <c r="C233" t="s">
        <v>14042</v>
      </c>
      <c r="F233" t="s">
        <v>14041</v>
      </c>
      <c r="G233" t="s">
        <v>6</v>
      </c>
      <c r="H233" t="s">
        <v>5</v>
      </c>
      <c r="I233" t="s">
        <v>14040</v>
      </c>
      <c r="J233" t="s">
        <v>455</v>
      </c>
      <c r="K233" t="s">
        <v>454</v>
      </c>
      <c r="L233" t="s">
        <v>453</v>
      </c>
      <c r="M233" t="s">
        <v>452</v>
      </c>
      <c r="N233">
        <v>4</v>
      </c>
      <c r="O233" t="s">
        <v>14039</v>
      </c>
      <c r="P233" t="s">
        <v>14038</v>
      </c>
      <c r="Q233" t="s">
        <v>14037</v>
      </c>
      <c r="R233" s="7">
        <v>38322</v>
      </c>
      <c r="S233" s="8">
        <f t="shared" si="24"/>
        <v>2004</v>
      </c>
      <c r="T233" s="8">
        <v>2004</v>
      </c>
      <c r="U233" s="8">
        <f t="shared" si="25"/>
        <v>18</v>
      </c>
      <c r="V233" s="7">
        <v>38322</v>
      </c>
      <c r="W233" t="s">
        <v>195</v>
      </c>
      <c r="X233" s="2">
        <v>1.3280000000000001</v>
      </c>
      <c r="Y233" s="6">
        <f t="shared" si="30"/>
        <v>3.5450201542937994E-2</v>
      </c>
      <c r="AA233">
        <v>15361225</v>
      </c>
      <c r="AB233">
        <v>18894</v>
      </c>
      <c r="AD233" t="s">
        <v>2</v>
      </c>
      <c r="AE233">
        <v>3</v>
      </c>
      <c r="AF233">
        <v>1</v>
      </c>
      <c r="AH233" t="s">
        <v>14036</v>
      </c>
      <c r="AI233" t="s">
        <v>14035</v>
      </c>
      <c r="AJ233" t="s">
        <v>14034</v>
      </c>
      <c r="AK233" t="s">
        <v>14033</v>
      </c>
      <c r="AL233">
        <v>7</v>
      </c>
      <c r="AM233" s="5">
        <f t="shared" si="26"/>
        <v>0.3888888888888889</v>
      </c>
      <c r="AN233" s="4">
        <f t="shared" si="31"/>
        <v>5.890024822247465E-4</v>
      </c>
      <c r="AO233" s="3"/>
      <c r="AP233">
        <v>0</v>
      </c>
      <c r="AR233" t="s">
        <v>1</v>
      </c>
      <c r="AT233" s="2">
        <v>3.8340000000000001</v>
      </c>
      <c r="AU233" s="1">
        <f t="shared" si="27"/>
        <v>2.4991841824724017</v>
      </c>
      <c r="AV233" s="1">
        <f t="shared" si="28"/>
        <v>1.8019602012581368</v>
      </c>
      <c r="AW233" s="1">
        <f t="shared" si="29"/>
        <v>1.1047362200438722</v>
      </c>
    </row>
    <row r="234" spans="1:49" x14ac:dyDescent="0.2">
      <c r="A234">
        <v>232</v>
      </c>
      <c r="B234" t="s">
        <v>14032</v>
      </c>
      <c r="C234" t="s">
        <v>14031</v>
      </c>
      <c r="F234" t="s">
        <v>14030</v>
      </c>
      <c r="G234" t="s">
        <v>6</v>
      </c>
      <c r="H234" t="s">
        <v>5</v>
      </c>
      <c r="I234" t="s">
        <v>14029</v>
      </c>
      <c r="J234">
        <v>60005837</v>
      </c>
      <c r="K234" t="s">
        <v>1186</v>
      </c>
      <c r="L234" t="s">
        <v>442</v>
      </c>
      <c r="M234" t="s">
        <v>19</v>
      </c>
      <c r="N234">
        <v>3</v>
      </c>
      <c r="O234" t="s">
        <v>14028</v>
      </c>
      <c r="P234" t="s">
        <v>14027</v>
      </c>
      <c r="Q234" t="s">
        <v>14026</v>
      </c>
      <c r="R234" s="7">
        <v>38322</v>
      </c>
      <c r="S234" s="8">
        <f t="shared" si="24"/>
        <v>2004</v>
      </c>
      <c r="T234" s="8">
        <v>2004</v>
      </c>
      <c r="U234" s="8">
        <f t="shared" si="25"/>
        <v>18</v>
      </c>
      <c r="V234" s="7">
        <v>38322</v>
      </c>
      <c r="W234" t="s">
        <v>195</v>
      </c>
      <c r="X234" s="2">
        <v>1.3280000000000001</v>
      </c>
      <c r="Y234" s="6">
        <f t="shared" si="30"/>
        <v>3.5450201542937994E-2</v>
      </c>
      <c r="AA234">
        <v>15361225</v>
      </c>
      <c r="AB234">
        <v>18894</v>
      </c>
      <c r="AD234" t="s">
        <v>2</v>
      </c>
      <c r="AE234">
        <v>3</v>
      </c>
      <c r="AF234">
        <v>1</v>
      </c>
      <c r="AH234" t="s">
        <v>14025</v>
      </c>
      <c r="AI234" t="s">
        <v>14024</v>
      </c>
      <c r="AJ234" t="s">
        <v>14023</v>
      </c>
      <c r="AK234" t="s">
        <v>14022</v>
      </c>
      <c r="AL234">
        <v>6</v>
      </c>
      <c r="AM234" s="5">
        <f t="shared" si="26"/>
        <v>0.33333333333333331</v>
      </c>
      <c r="AN234" s="4">
        <f t="shared" si="31"/>
        <v>5.048592704783541E-4</v>
      </c>
      <c r="AO234" s="3"/>
      <c r="AP234">
        <v>0</v>
      </c>
      <c r="AQ234" t="s">
        <v>16</v>
      </c>
      <c r="AR234" t="s">
        <v>14021</v>
      </c>
      <c r="AS234" t="s">
        <v>15</v>
      </c>
      <c r="AT234" s="2">
        <v>3.8340000000000001</v>
      </c>
      <c r="AU234" s="1">
        <f t="shared" si="27"/>
        <v>2.49665988612001</v>
      </c>
      <c r="AV234" s="1">
        <f t="shared" si="28"/>
        <v>1.7977530406708173</v>
      </c>
      <c r="AW234" s="1">
        <f t="shared" si="29"/>
        <v>1.0988461952216246</v>
      </c>
    </row>
    <row r="235" spans="1:49" x14ac:dyDescent="0.2">
      <c r="A235">
        <v>233</v>
      </c>
      <c r="B235" t="s">
        <v>14020</v>
      </c>
      <c r="C235" t="s">
        <v>14019</v>
      </c>
      <c r="F235" t="s">
        <v>14018</v>
      </c>
      <c r="G235" t="s">
        <v>6</v>
      </c>
      <c r="H235" t="s">
        <v>5</v>
      </c>
      <c r="I235" t="s">
        <v>14017</v>
      </c>
      <c r="J235" t="s">
        <v>14012</v>
      </c>
      <c r="K235" t="s">
        <v>14016</v>
      </c>
      <c r="L235" t="s">
        <v>14015</v>
      </c>
      <c r="M235" t="s">
        <v>17</v>
      </c>
      <c r="N235">
        <v>2</v>
      </c>
      <c r="O235" t="s">
        <v>14014</v>
      </c>
      <c r="P235" t="s">
        <v>14013</v>
      </c>
      <c r="Q235" t="s">
        <v>14012</v>
      </c>
      <c r="R235" s="7">
        <v>38322</v>
      </c>
      <c r="S235" s="8">
        <f t="shared" si="24"/>
        <v>2004</v>
      </c>
      <c r="T235" s="8">
        <v>2004</v>
      </c>
      <c r="U235" s="8">
        <f t="shared" si="25"/>
        <v>18</v>
      </c>
      <c r="V235" s="7">
        <v>38322</v>
      </c>
      <c r="W235" t="s">
        <v>195</v>
      </c>
      <c r="X235" s="2">
        <v>1.3280000000000001</v>
      </c>
      <c r="Y235" s="6">
        <f t="shared" si="30"/>
        <v>3.5450201542937994E-2</v>
      </c>
      <c r="AA235">
        <v>15361225</v>
      </c>
      <c r="AB235">
        <v>18894</v>
      </c>
      <c r="AD235" t="s">
        <v>2</v>
      </c>
      <c r="AE235">
        <v>3</v>
      </c>
      <c r="AF235">
        <v>1</v>
      </c>
      <c r="AH235" t="s">
        <v>14011</v>
      </c>
      <c r="AI235" t="s">
        <v>14010</v>
      </c>
      <c r="AJ235" t="s">
        <v>14009</v>
      </c>
      <c r="AK235" t="s">
        <v>14008</v>
      </c>
      <c r="AL235">
        <v>23</v>
      </c>
      <c r="AM235" s="5">
        <f t="shared" si="26"/>
        <v>1.2777777777777777</v>
      </c>
      <c r="AN235" s="4">
        <f t="shared" si="31"/>
        <v>1.9352938701670242E-3</v>
      </c>
      <c r="AO235" s="3"/>
      <c r="AP235">
        <v>0</v>
      </c>
      <c r="AQ235" t="s">
        <v>642</v>
      </c>
      <c r="AR235" t="s">
        <v>1</v>
      </c>
      <c r="AS235" t="s">
        <v>284</v>
      </c>
      <c r="AT235" s="2">
        <v>3.8340000000000001</v>
      </c>
      <c r="AU235" s="1">
        <f t="shared" si="27"/>
        <v>2.5395729241106704</v>
      </c>
      <c r="AV235" s="1">
        <f t="shared" si="28"/>
        <v>1.8692747706552511</v>
      </c>
      <c r="AW235" s="1">
        <f t="shared" si="29"/>
        <v>1.1989766171998315</v>
      </c>
    </row>
    <row r="236" spans="1:49" x14ac:dyDescent="0.2">
      <c r="A236">
        <v>234</v>
      </c>
      <c r="B236" t="s">
        <v>14007</v>
      </c>
      <c r="C236" t="s">
        <v>14006</v>
      </c>
      <c r="F236" t="s">
        <v>14005</v>
      </c>
      <c r="G236" t="s">
        <v>6</v>
      </c>
      <c r="H236" t="s">
        <v>5</v>
      </c>
      <c r="I236" t="s">
        <v>1105</v>
      </c>
      <c r="J236">
        <v>60025778</v>
      </c>
      <c r="K236" t="s">
        <v>390</v>
      </c>
      <c r="L236" t="s">
        <v>389</v>
      </c>
      <c r="M236" t="s">
        <v>19</v>
      </c>
      <c r="N236">
        <v>2</v>
      </c>
      <c r="O236" t="s">
        <v>4352</v>
      </c>
      <c r="P236" t="s">
        <v>4351</v>
      </c>
      <c r="Q236" t="s">
        <v>388</v>
      </c>
      <c r="R236" s="7">
        <v>38322</v>
      </c>
      <c r="S236" s="8">
        <f t="shared" si="24"/>
        <v>2004</v>
      </c>
      <c r="T236" s="8">
        <v>2004</v>
      </c>
      <c r="U236" s="8">
        <f t="shared" si="25"/>
        <v>18</v>
      </c>
      <c r="V236" s="7">
        <v>38322</v>
      </c>
      <c r="W236" t="s">
        <v>195</v>
      </c>
      <c r="X236" s="2">
        <v>1.3280000000000001</v>
      </c>
      <c r="Y236" s="6">
        <f t="shared" si="30"/>
        <v>3.5450201542937994E-2</v>
      </c>
      <c r="AA236">
        <v>15361225</v>
      </c>
      <c r="AB236">
        <v>18894</v>
      </c>
      <c r="AD236" t="s">
        <v>2</v>
      </c>
      <c r="AE236">
        <v>3</v>
      </c>
      <c r="AF236">
        <v>1</v>
      </c>
      <c r="AH236" s="9">
        <v>44413</v>
      </c>
      <c r="AI236" t="s">
        <v>14004</v>
      </c>
      <c r="AJ236" t="s">
        <v>14003</v>
      </c>
      <c r="AK236" t="s">
        <v>14002</v>
      </c>
      <c r="AL236">
        <v>131</v>
      </c>
      <c r="AM236" s="5">
        <f t="shared" si="26"/>
        <v>7.2777777777777777</v>
      </c>
      <c r="AN236" s="4">
        <f t="shared" si="31"/>
        <v>1.1022760738777398E-2</v>
      </c>
      <c r="AO236" s="3"/>
      <c r="AP236">
        <v>0</v>
      </c>
      <c r="AQ236" t="s">
        <v>16</v>
      </c>
      <c r="AR236" t="s">
        <v>14001</v>
      </c>
      <c r="AS236" t="s">
        <v>15</v>
      </c>
      <c r="AT236" s="2">
        <v>3.8340000000000001</v>
      </c>
      <c r="AU236" s="1">
        <f t="shared" si="27"/>
        <v>2.8121969301689815</v>
      </c>
      <c r="AV236" s="1">
        <f t="shared" si="28"/>
        <v>2.3236481140857697</v>
      </c>
      <c r="AW236" s="1">
        <f t="shared" si="29"/>
        <v>1.8350992980025578</v>
      </c>
    </row>
    <row r="237" spans="1:49" x14ac:dyDescent="0.2">
      <c r="A237">
        <v>235</v>
      </c>
      <c r="B237" t="s">
        <v>14000</v>
      </c>
      <c r="C237" t="s">
        <v>13999</v>
      </c>
      <c r="F237" t="s">
        <v>13998</v>
      </c>
      <c r="G237" t="s">
        <v>6</v>
      </c>
      <c r="H237" t="s">
        <v>5</v>
      </c>
      <c r="I237" t="s">
        <v>13997</v>
      </c>
      <c r="J237">
        <v>60000891</v>
      </c>
      <c r="K237" t="s">
        <v>1107</v>
      </c>
      <c r="L237" t="s">
        <v>1106</v>
      </c>
      <c r="M237" t="s">
        <v>213</v>
      </c>
      <c r="N237">
        <v>3</v>
      </c>
      <c r="O237" t="s">
        <v>13996</v>
      </c>
      <c r="P237" t="s">
        <v>13995</v>
      </c>
      <c r="Q237" t="s">
        <v>13994</v>
      </c>
      <c r="R237" s="7">
        <v>38322</v>
      </c>
      <c r="S237" s="8">
        <f t="shared" si="24"/>
        <v>2004</v>
      </c>
      <c r="T237" s="8">
        <v>2004</v>
      </c>
      <c r="U237" s="8">
        <f t="shared" si="25"/>
        <v>18</v>
      </c>
      <c r="V237" s="7">
        <v>38322</v>
      </c>
      <c r="W237" t="s">
        <v>195</v>
      </c>
      <c r="X237" s="2">
        <v>1.3280000000000001</v>
      </c>
      <c r="Y237" s="6">
        <f t="shared" si="30"/>
        <v>3.5450201542937994E-2</v>
      </c>
      <c r="AA237">
        <v>15361225</v>
      </c>
      <c r="AB237">
        <v>18894</v>
      </c>
      <c r="AD237" t="s">
        <v>2</v>
      </c>
      <c r="AE237">
        <v>3</v>
      </c>
      <c r="AF237">
        <v>1</v>
      </c>
      <c r="AH237" t="s">
        <v>10254</v>
      </c>
      <c r="AI237" t="s">
        <v>13993</v>
      </c>
      <c r="AJ237" t="s">
        <v>13992</v>
      </c>
      <c r="AK237" t="s">
        <v>13991</v>
      </c>
      <c r="AL237">
        <v>0</v>
      </c>
      <c r="AM237" s="5">
        <f t="shared" si="26"/>
        <v>0</v>
      </c>
      <c r="AN237" s="4">
        <f t="shared" si="31"/>
        <v>0</v>
      </c>
      <c r="AO237" s="3"/>
      <c r="AP237">
        <v>0</v>
      </c>
      <c r="AR237" t="s">
        <v>1</v>
      </c>
      <c r="AT237" s="2">
        <v>3.8340000000000001</v>
      </c>
      <c r="AU237" s="1">
        <f t="shared" si="27"/>
        <v>2.4815141080056597</v>
      </c>
      <c r="AV237" s="1">
        <f t="shared" si="28"/>
        <v>1.7725100771468998</v>
      </c>
      <c r="AW237" s="1">
        <f t="shared" si="29"/>
        <v>1.0635060462881398</v>
      </c>
    </row>
    <row r="238" spans="1:49" x14ac:dyDescent="0.2">
      <c r="A238">
        <v>236</v>
      </c>
      <c r="B238" t="s">
        <v>13990</v>
      </c>
      <c r="C238" t="s">
        <v>13989</v>
      </c>
      <c r="F238" t="s">
        <v>13988</v>
      </c>
      <c r="G238" t="s">
        <v>6</v>
      </c>
      <c r="H238" t="s">
        <v>5</v>
      </c>
      <c r="I238" t="s">
        <v>345</v>
      </c>
      <c r="J238">
        <v>60005465</v>
      </c>
      <c r="K238" t="s">
        <v>918</v>
      </c>
      <c r="L238" t="s">
        <v>917</v>
      </c>
      <c r="M238" t="s">
        <v>166</v>
      </c>
      <c r="N238">
        <v>2</v>
      </c>
      <c r="O238" t="s">
        <v>13987</v>
      </c>
      <c r="P238" t="s">
        <v>13986</v>
      </c>
      <c r="Q238" t="s">
        <v>13985</v>
      </c>
      <c r="R238" s="7">
        <v>38322</v>
      </c>
      <c r="S238" s="8">
        <f t="shared" si="24"/>
        <v>2004</v>
      </c>
      <c r="T238" s="8">
        <v>2004</v>
      </c>
      <c r="U238" s="8">
        <f t="shared" si="25"/>
        <v>18</v>
      </c>
      <c r="V238" s="7">
        <v>38322</v>
      </c>
      <c r="W238" t="s">
        <v>195</v>
      </c>
      <c r="X238" s="2">
        <v>1.3280000000000001</v>
      </c>
      <c r="Y238" s="6">
        <f t="shared" si="30"/>
        <v>3.5450201542937994E-2</v>
      </c>
      <c r="AA238">
        <v>15361225</v>
      </c>
      <c r="AB238">
        <v>18894</v>
      </c>
      <c r="AD238" t="s">
        <v>2</v>
      </c>
      <c r="AE238">
        <v>3</v>
      </c>
      <c r="AF238">
        <v>1</v>
      </c>
      <c r="AH238" t="s">
        <v>13984</v>
      </c>
      <c r="AI238" t="s">
        <v>13983</v>
      </c>
      <c r="AJ238" t="s">
        <v>13982</v>
      </c>
      <c r="AK238" t="s">
        <v>13981</v>
      </c>
      <c r="AL238">
        <v>17</v>
      </c>
      <c r="AM238" s="5">
        <f t="shared" si="26"/>
        <v>0.94444444444444442</v>
      </c>
      <c r="AN238" s="4">
        <f t="shared" si="31"/>
        <v>1.43043459968867E-3</v>
      </c>
      <c r="AO238" s="3"/>
      <c r="AP238">
        <v>0</v>
      </c>
      <c r="AR238" t="s">
        <v>13980</v>
      </c>
      <c r="AS238" t="s">
        <v>13979</v>
      </c>
      <c r="AT238" s="2">
        <v>3.8340000000000001</v>
      </c>
      <c r="AU238" s="1">
        <f t="shared" si="27"/>
        <v>2.5244271459963197</v>
      </c>
      <c r="AV238" s="1">
        <f t="shared" si="28"/>
        <v>1.8440318071313331</v>
      </c>
      <c r="AW238" s="1">
        <f t="shared" si="29"/>
        <v>1.1636364682663467</v>
      </c>
    </row>
    <row r="239" spans="1:49" x14ac:dyDescent="0.2">
      <c r="A239">
        <v>237</v>
      </c>
      <c r="B239" t="s">
        <v>13978</v>
      </c>
      <c r="C239" t="s">
        <v>13977</v>
      </c>
      <c r="F239" t="s">
        <v>13976</v>
      </c>
      <c r="G239" t="s">
        <v>6</v>
      </c>
      <c r="H239" t="s">
        <v>5</v>
      </c>
      <c r="I239" t="s">
        <v>13975</v>
      </c>
      <c r="J239">
        <v>60032144</v>
      </c>
      <c r="K239" t="s">
        <v>553</v>
      </c>
      <c r="L239" t="s">
        <v>552</v>
      </c>
      <c r="M239" t="s">
        <v>60</v>
      </c>
      <c r="N239">
        <v>3</v>
      </c>
      <c r="O239" t="s">
        <v>13974</v>
      </c>
      <c r="P239" t="s">
        <v>13973</v>
      </c>
      <c r="Q239" t="s">
        <v>915</v>
      </c>
      <c r="R239" s="7">
        <v>38322</v>
      </c>
      <c r="S239" s="8">
        <f t="shared" si="24"/>
        <v>2004</v>
      </c>
      <c r="T239" s="8">
        <v>2004</v>
      </c>
      <c r="U239" s="8">
        <f t="shared" si="25"/>
        <v>18</v>
      </c>
      <c r="V239" s="7">
        <v>38322</v>
      </c>
      <c r="W239" t="s">
        <v>195</v>
      </c>
      <c r="X239" s="2">
        <v>1.3280000000000001</v>
      </c>
      <c r="Y239" s="6">
        <f t="shared" si="30"/>
        <v>3.5450201542937994E-2</v>
      </c>
      <c r="AA239">
        <v>15361225</v>
      </c>
      <c r="AB239">
        <v>18894</v>
      </c>
      <c r="AD239" t="s">
        <v>2</v>
      </c>
      <c r="AE239">
        <v>3</v>
      </c>
      <c r="AF239">
        <v>1</v>
      </c>
      <c r="AH239" t="s">
        <v>13972</v>
      </c>
      <c r="AI239" t="s">
        <v>13971</v>
      </c>
      <c r="AJ239" t="s">
        <v>13970</v>
      </c>
      <c r="AK239" t="s">
        <v>13969</v>
      </c>
      <c r="AL239">
        <v>15</v>
      </c>
      <c r="AM239" s="5">
        <f t="shared" si="26"/>
        <v>0.83333333333333337</v>
      </c>
      <c r="AN239" s="4">
        <f t="shared" si="31"/>
        <v>1.2621481761958854E-3</v>
      </c>
      <c r="AO239" s="3"/>
      <c r="AP239">
        <v>0</v>
      </c>
      <c r="AQ239" t="s">
        <v>541</v>
      </c>
      <c r="AR239" t="s">
        <v>13968</v>
      </c>
      <c r="AS239" t="s">
        <v>540</v>
      </c>
      <c r="AT239" s="2">
        <v>3.8340000000000001</v>
      </c>
      <c r="AU239" s="1">
        <f t="shared" si="27"/>
        <v>2.5193785532915363</v>
      </c>
      <c r="AV239" s="1">
        <f t="shared" si="28"/>
        <v>1.8356174859566941</v>
      </c>
      <c r="AW239" s="1">
        <f t="shared" si="29"/>
        <v>1.1518564186218518</v>
      </c>
    </row>
    <row r="240" spans="1:49" x14ac:dyDescent="0.2">
      <c r="A240">
        <v>238</v>
      </c>
      <c r="B240" t="s">
        <v>13967</v>
      </c>
      <c r="C240" t="s">
        <v>13966</v>
      </c>
      <c r="F240" t="s">
        <v>13965</v>
      </c>
      <c r="G240" t="s">
        <v>6</v>
      </c>
      <c r="H240" t="s">
        <v>5</v>
      </c>
      <c r="I240" t="s">
        <v>746</v>
      </c>
      <c r="J240" t="s">
        <v>745</v>
      </c>
      <c r="K240" t="s">
        <v>744</v>
      </c>
      <c r="L240" t="s">
        <v>743</v>
      </c>
      <c r="M240" t="s">
        <v>425</v>
      </c>
      <c r="N240">
        <v>3</v>
      </c>
      <c r="O240" t="s">
        <v>742</v>
      </c>
      <c r="P240" t="s">
        <v>741</v>
      </c>
      <c r="Q240" t="s">
        <v>740</v>
      </c>
      <c r="R240" s="7">
        <v>38322</v>
      </c>
      <c r="S240" s="8">
        <f t="shared" si="24"/>
        <v>2004</v>
      </c>
      <c r="T240" s="8">
        <v>2004</v>
      </c>
      <c r="U240" s="8">
        <f t="shared" si="25"/>
        <v>18</v>
      </c>
      <c r="V240" s="7">
        <v>38322</v>
      </c>
      <c r="W240" t="s">
        <v>195</v>
      </c>
      <c r="X240" s="2">
        <v>1.3280000000000001</v>
      </c>
      <c r="Y240" s="6">
        <f t="shared" si="30"/>
        <v>3.5450201542937994E-2</v>
      </c>
      <c r="AA240">
        <v>15361225</v>
      </c>
      <c r="AB240">
        <v>18894</v>
      </c>
      <c r="AD240" t="s">
        <v>2</v>
      </c>
      <c r="AE240">
        <v>3</v>
      </c>
      <c r="AF240">
        <v>1</v>
      </c>
      <c r="AH240" t="s">
        <v>13964</v>
      </c>
      <c r="AI240" t="s">
        <v>13963</v>
      </c>
      <c r="AJ240" t="s">
        <v>13962</v>
      </c>
      <c r="AK240" t="s">
        <v>13961</v>
      </c>
      <c r="AL240">
        <v>2</v>
      </c>
      <c r="AM240" s="5">
        <f t="shared" si="26"/>
        <v>0.1111111111111111</v>
      </c>
      <c r="AN240" s="4">
        <f t="shared" si="31"/>
        <v>1.682864234927847E-4</v>
      </c>
      <c r="AO240" s="3"/>
      <c r="AP240">
        <v>0</v>
      </c>
      <c r="AR240" t="s">
        <v>1</v>
      </c>
      <c r="AT240" s="2">
        <v>3.8340000000000001</v>
      </c>
      <c r="AU240" s="1">
        <f t="shared" si="27"/>
        <v>2.4865627007104427</v>
      </c>
      <c r="AV240" s="1">
        <f t="shared" si="28"/>
        <v>1.780924398321539</v>
      </c>
      <c r="AW240" s="1">
        <f t="shared" si="29"/>
        <v>1.0752860959326347</v>
      </c>
    </row>
    <row r="241" spans="1:49" x14ac:dyDescent="0.2">
      <c r="A241">
        <v>239</v>
      </c>
      <c r="B241" t="s">
        <v>13960</v>
      </c>
      <c r="C241" t="s">
        <v>13959</v>
      </c>
      <c r="F241" t="s">
        <v>13958</v>
      </c>
      <c r="G241" t="s">
        <v>6</v>
      </c>
      <c r="H241" t="s">
        <v>5</v>
      </c>
      <c r="I241" t="s">
        <v>13957</v>
      </c>
      <c r="J241">
        <v>60013983</v>
      </c>
      <c r="K241" t="s">
        <v>91</v>
      </c>
      <c r="L241" t="s">
        <v>126</v>
      </c>
      <c r="M241" t="s">
        <v>125</v>
      </c>
      <c r="N241">
        <v>4</v>
      </c>
      <c r="O241" t="s">
        <v>13956</v>
      </c>
      <c r="P241" t="s">
        <v>13955</v>
      </c>
      <c r="Q241" t="s">
        <v>143</v>
      </c>
      <c r="R241" s="7">
        <v>38322</v>
      </c>
      <c r="S241" s="8">
        <f t="shared" si="24"/>
        <v>2004</v>
      </c>
      <c r="T241" s="8">
        <v>2004</v>
      </c>
      <c r="U241" s="8">
        <f t="shared" si="25"/>
        <v>18</v>
      </c>
      <c r="V241" s="7">
        <v>38322</v>
      </c>
      <c r="W241" t="s">
        <v>195</v>
      </c>
      <c r="X241" s="2">
        <v>1.3280000000000001</v>
      </c>
      <c r="Y241" s="6">
        <f t="shared" si="30"/>
        <v>3.5450201542937994E-2</v>
      </c>
      <c r="AA241">
        <v>15361225</v>
      </c>
      <c r="AB241">
        <v>18894</v>
      </c>
      <c r="AD241" t="s">
        <v>2</v>
      </c>
      <c r="AE241">
        <v>3</v>
      </c>
      <c r="AF241">
        <v>1</v>
      </c>
      <c r="AH241" t="s">
        <v>13954</v>
      </c>
      <c r="AI241" t="s">
        <v>13953</v>
      </c>
      <c r="AJ241" t="s">
        <v>13952</v>
      </c>
      <c r="AK241" t="s">
        <v>13951</v>
      </c>
      <c r="AL241">
        <v>54</v>
      </c>
      <c r="AM241" s="5">
        <f t="shared" si="26"/>
        <v>3</v>
      </c>
      <c r="AN241" s="4">
        <f t="shared" si="31"/>
        <v>4.5437334343051876E-3</v>
      </c>
      <c r="AO241" s="3"/>
      <c r="AP241">
        <v>0</v>
      </c>
      <c r="AQ241" t="s">
        <v>92</v>
      </c>
      <c r="AR241" t="s">
        <v>13950</v>
      </c>
      <c r="AS241" t="s">
        <v>91</v>
      </c>
      <c r="AT241" s="2">
        <v>3.8340000000000001</v>
      </c>
      <c r="AU241" s="1">
        <f t="shared" si="27"/>
        <v>2.6178261110348151</v>
      </c>
      <c r="AV241" s="1">
        <f t="shared" si="28"/>
        <v>1.9996967488621591</v>
      </c>
      <c r="AW241" s="1">
        <f t="shared" si="29"/>
        <v>1.3815673866895029</v>
      </c>
    </row>
    <row r="242" spans="1:49" x14ac:dyDescent="0.2">
      <c r="A242">
        <v>240</v>
      </c>
      <c r="B242" t="s">
        <v>13949</v>
      </c>
      <c r="C242" t="s">
        <v>13948</v>
      </c>
      <c r="F242" t="s">
        <v>13947</v>
      </c>
      <c r="G242" t="s">
        <v>6</v>
      </c>
      <c r="H242" t="s">
        <v>5</v>
      </c>
      <c r="I242" t="s">
        <v>1019</v>
      </c>
      <c r="J242">
        <v>60024350</v>
      </c>
      <c r="K242" t="s">
        <v>1018</v>
      </c>
      <c r="L242" t="s">
        <v>1017</v>
      </c>
      <c r="M242" t="s">
        <v>166</v>
      </c>
      <c r="N242">
        <v>2</v>
      </c>
      <c r="O242" t="s">
        <v>13946</v>
      </c>
      <c r="P242" t="s">
        <v>13945</v>
      </c>
      <c r="Q242" t="s">
        <v>1161</v>
      </c>
      <c r="R242" s="7">
        <v>38322</v>
      </c>
      <c r="S242" s="8">
        <f t="shared" si="24"/>
        <v>2004</v>
      </c>
      <c r="T242" s="8">
        <v>2004</v>
      </c>
      <c r="U242" s="8">
        <f t="shared" si="25"/>
        <v>18</v>
      </c>
      <c r="V242" s="7">
        <v>38322</v>
      </c>
      <c r="W242" t="s">
        <v>195</v>
      </c>
      <c r="X242" s="2">
        <v>1.3280000000000001</v>
      </c>
      <c r="Y242" s="6">
        <f t="shared" si="30"/>
        <v>3.5450201542937994E-2</v>
      </c>
      <c r="AA242">
        <v>15361225</v>
      </c>
      <c r="AB242">
        <v>18894</v>
      </c>
      <c r="AD242" t="s">
        <v>2</v>
      </c>
      <c r="AE242">
        <v>3</v>
      </c>
      <c r="AF242">
        <v>1</v>
      </c>
      <c r="AH242" t="s">
        <v>13944</v>
      </c>
      <c r="AI242" t="s">
        <v>13943</v>
      </c>
      <c r="AJ242" t="s">
        <v>13942</v>
      </c>
      <c r="AK242" t="s">
        <v>13941</v>
      </c>
      <c r="AL242">
        <v>60</v>
      </c>
      <c r="AM242" s="5">
        <f t="shared" si="26"/>
        <v>3.3333333333333335</v>
      </c>
      <c r="AN242" s="4">
        <f t="shared" si="31"/>
        <v>5.0485927047835416E-3</v>
      </c>
      <c r="AO242" s="3"/>
      <c r="AP242">
        <v>0</v>
      </c>
      <c r="AR242" t="s">
        <v>1</v>
      </c>
      <c r="AT242" s="2">
        <v>3.8340000000000001</v>
      </c>
      <c r="AU242" s="1">
        <f t="shared" si="27"/>
        <v>2.6329718891491658</v>
      </c>
      <c r="AV242" s="1">
        <f t="shared" si="28"/>
        <v>2.0249397123860766</v>
      </c>
      <c r="AW242" s="1">
        <f t="shared" si="29"/>
        <v>1.4169075356229877</v>
      </c>
    </row>
    <row r="243" spans="1:49" x14ac:dyDescent="0.2">
      <c r="A243">
        <v>241</v>
      </c>
      <c r="B243" t="s">
        <v>13940</v>
      </c>
      <c r="C243" t="s">
        <v>13939</v>
      </c>
      <c r="F243" t="s">
        <v>13938</v>
      </c>
      <c r="G243" t="s">
        <v>6</v>
      </c>
      <c r="H243" t="s">
        <v>5</v>
      </c>
      <c r="I243" t="s">
        <v>13937</v>
      </c>
      <c r="J243" t="s">
        <v>13936</v>
      </c>
      <c r="K243" t="s">
        <v>13935</v>
      </c>
      <c r="L243" t="s">
        <v>13934</v>
      </c>
      <c r="M243" t="s">
        <v>13933</v>
      </c>
      <c r="N243">
        <v>4</v>
      </c>
      <c r="O243" t="s">
        <v>13932</v>
      </c>
      <c r="P243" t="s">
        <v>13931</v>
      </c>
      <c r="Q243" t="s">
        <v>13930</v>
      </c>
      <c r="R243" s="7">
        <v>38322</v>
      </c>
      <c r="S243" s="8">
        <f t="shared" si="24"/>
        <v>2004</v>
      </c>
      <c r="T243" s="8">
        <v>2004</v>
      </c>
      <c r="U243" s="8">
        <f t="shared" si="25"/>
        <v>18</v>
      </c>
      <c r="V243" s="7">
        <v>38322</v>
      </c>
      <c r="W243" t="s">
        <v>195</v>
      </c>
      <c r="X243" s="2">
        <v>1.3280000000000001</v>
      </c>
      <c r="Y243" s="6">
        <f t="shared" si="30"/>
        <v>3.5450201542937994E-2</v>
      </c>
      <c r="AA243">
        <v>15361225</v>
      </c>
      <c r="AB243">
        <v>18894</v>
      </c>
      <c r="AD243" t="s">
        <v>2</v>
      </c>
      <c r="AE243">
        <v>3</v>
      </c>
      <c r="AF243">
        <v>1</v>
      </c>
      <c r="AH243" t="s">
        <v>13929</v>
      </c>
      <c r="AI243" t="s">
        <v>13928</v>
      </c>
      <c r="AJ243" t="s">
        <v>13927</v>
      </c>
      <c r="AK243" t="s">
        <v>13926</v>
      </c>
      <c r="AL243">
        <v>6</v>
      </c>
      <c r="AM243" s="5">
        <f t="shared" si="26"/>
        <v>0.33333333333333331</v>
      </c>
      <c r="AN243" s="4">
        <f t="shared" si="31"/>
        <v>5.048592704783541E-4</v>
      </c>
      <c r="AO243" s="3"/>
      <c r="AP243">
        <v>0</v>
      </c>
      <c r="AR243" t="s">
        <v>1</v>
      </c>
      <c r="AT243" s="2">
        <v>3.8340000000000001</v>
      </c>
      <c r="AU243" s="1">
        <f t="shared" si="27"/>
        <v>2.49665988612001</v>
      </c>
      <c r="AV243" s="1">
        <f t="shared" si="28"/>
        <v>1.7977530406708173</v>
      </c>
      <c r="AW243" s="1">
        <f t="shared" si="29"/>
        <v>1.0988461952216246</v>
      </c>
    </row>
    <row r="244" spans="1:49" x14ac:dyDescent="0.2">
      <c r="A244">
        <v>242</v>
      </c>
      <c r="B244" t="s">
        <v>13925</v>
      </c>
      <c r="C244" t="s">
        <v>13924</v>
      </c>
      <c r="F244" t="s">
        <v>13923</v>
      </c>
      <c r="G244" t="s">
        <v>6</v>
      </c>
      <c r="H244" t="s">
        <v>5</v>
      </c>
      <c r="I244" t="s">
        <v>13922</v>
      </c>
      <c r="J244">
        <v>60027561</v>
      </c>
      <c r="K244" t="s">
        <v>858</v>
      </c>
      <c r="L244" t="s">
        <v>857</v>
      </c>
      <c r="M244" t="s">
        <v>19</v>
      </c>
      <c r="N244">
        <v>3</v>
      </c>
      <c r="O244" t="s">
        <v>13921</v>
      </c>
      <c r="P244" t="s">
        <v>13920</v>
      </c>
      <c r="Q244" t="s">
        <v>13919</v>
      </c>
      <c r="R244" s="7">
        <v>38322</v>
      </c>
      <c r="S244" s="8">
        <f t="shared" si="24"/>
        <v>2004</v>
      </c>
      <c r="T244" s="8">
        <v>2004</v>
      </c>
      <c r="U244" s="8">
        <f t="shared" si="25"/>
        <v>18</v>
      </c>
      <c r="V244" s="7">
        <v>38322</v>
      </c>
      <c r="W244" t="s">
        <v>195</v>
      </c>
      <c r="X244" s="2">
        <v>1.3280000000000001</v>
      </c>
      <c r="Y244" s="6">
        <f t="shared" si="30"/>
        <v>3.5450201542937994E-2</v>
      </c>
      <c r="AA244">
        <v>15361225</v>
      </c>
      <c r="AB244">
        <v>18894</v>
      </c>
      <c r="AD244" t="s">
        <v>2</v>
      </c>
      <c r="AE244">
        <v>3</v>
      </c>
      <c r="AF244">
        <v>1</v>
      </c>
      <c r="AH244" t="s">
        <v>715</v>
      </c>
      <c r="AI244" t="s">
        <v>13918</v>
      </c>
      <c r="AJ244" t="s">
        <v>13917</v>
      </c>
      <c r="AK244" t="s">
        <v>13916</v>
      </c>
      <c r="AL244">
        <v>11</v>
      </c>
      <c r="AM244" s="5">
        <f t="shared" si="26"/>
        <v>0.61111111111111116</v>
      </c>
      <c r="AN244" s="4">
        <f t="shared" si="31"/>
        <v>9.25575329210316E-4</v>
      </c>
      <c r="AO244" s="3"/>
      <c r="AP244">
        <v>0</v>
      </c>
      <c r="AR244" t="s">
        <v>1</v>
      </c>
      <c r="AT244" s="2">
        <v>3.8340000000000001</v>
      </c>
      <c r="AU244" s="1">
        <f t="shared" si="27"/>
        <v>2.509281367881969</v>
      </c>
      <c r="AV244" s="1">
        <f t="shared" si="28"/>
        <v>1.8187888436074156</v>
      </c>
      <c r="AW244" s="1">
        <f t="shared" si="29"/>
        <v>1.1282963193328619</v>
      </c>
    </row>
    <row r="245" spans="1:49" x14ac:dyDescent="0.2">
      <c r="A245">
        <v>243</v>
      </c>
      <c r="B245" t="s">
        <v>13915</v>
      </c>
      <c r="C245" t="s">
        <v>13914</v>
      </c>
      <c r="F245" t="s">
        <v>13913</v>
      </c>
      <c r="G245" t="s">
        <v>6</v>
      </c>
      <c r="H245" t="s">
        <v>5</v>
      </c>
      <c r="I245" t="s">
        <v>13912</v>
      </c>
      <c r="N245">
        <v>1</v>
      </c>
      <c r="O245" t="s">
        <v>13911</v>
      </c>
      <c r="P245">
        <v>24512080300</v>
      </c>
      <c r="R245" s="7">
        <v>38322</v>
      </c>
      <c r="S245" s="8">
        <f t="shared" si="24"/>
        <v>2004</v>
      </c>
      <c r="T245" s="8">
        <v>2004</v>
      </c>
      <c r="U245" s="8">
        <f t="shared" si="25"/>
        <v>18</v>
      </c>
      <c r="V245" s="7">
        <v>38322</v>
      </c>
      <c r="W245" t="s">
        <v>195</v>
      </c>
      <c r="X245" s="2">
        <v>1.3280000000000001</v>
      </c>
      <c r="Y245" s="6">
        <f t="shared" si="30"/>
        <v>3.5450201542937994E-2</v>
      </c>
      <c r="AA245">
        <v>15361225</v>
      </c>
      <c r="AB245">
        <v>18894</v>
      </c>
      <c r="AD245" t="s">
        <v>2</v>
      </c>
      <c r="AE245">
        <v>3</v>
      </c>
      <c r="AF245">
        <v>1</v>
      </c>
      <c r="AH245" t="s">
        <v>892</v>
      </c>
      <c r="AI245" t="s">
        <v>13910</v>
      </c>
      <c r="AJ245" t="s">
        <v>13909</v>
      </c>
      <c r="AK245" t="s">
        <v>13908</v>
      </c>
      <c r="AL245">
        <v>66</v>
      </c>
      <c r="AM245" s="5">
        <f t="shared" si="26"/>
        <v>3.6666666666666665</v>
      </c>
      <c r="AN245" s="4">
        <f t="shared" si="31"/>
        <v>5.5534519752618956E-3</v>
      </c>
      <c r="AO245" s="3"/>
      <c r="AP245">
        <v>0</v>
      </c>
      <c r="AR245" t="s">
        <v>1</v>
      </c>
      <c r="AT245" s="2">
        <v>3.8340000000000001</v>
      </c>
      <c r="AU245" s="1">
        <f t="shared" si="27"/>
        <v>2.6481176672635165</v>
      </c>
      <c r="AV245" s="1">
        <f t="shared" si="28"/>
        <v>2.0501826759099941</v>
      </c>
      <c r="AW245" s="1">
        <f t="shared" si="29"/>
        <v>1.4522476845564725</v>
      </c>
    </row>
    <row r="246" spans="1:49" x14ac:dyDescent="0.2">
      <c r="A246">
        <v>244</v>
      </c>
      <c r="B246" t="s">
        <v>13907</v>
      </c>
      <c r="C246" t="s">
        <v>13906</v>
      </c>
      <c r="F246" t="s">
        <v>13905</v>
      </c>
      <c r="G246" t="s">
        <v>6</v>
      </c>
      <c r="H246" t="s">
        <v>5</v>
      </c>
      <c r="I246" t="s">
        <v>13904</v>
      </c>
      <c r="J246" t="s">
        <v>13903</v>
      </c>
      <c r="K246" t="s">
        <v>13902</v>
      </c>
      <c r="L246" t="s">
        <v>13901</v>
      </c>
      <c r="M246" t="s">
        <v>13900</v>
      </c>
      <c r="N246">
        <v>4</v>
      </c>
      <c r="O246" t="s">
        <v>13899</v>
      </c>
      <c r="P246" t="s">
        <v>13898</v>
      </c>
      <c r="Q246" t="s">
        <v>13897</v>
      </c>
      <c r="R246" s="7">
        <v>38322</v>
      </c>
      <c r="S246" s="8">
        <f t="shared" si="24"/>
        <v>2004</v>
      </c>
      <c r="T246" s="8">
        <v>2004</v>
      </c>
      <c r="U246" s="8">
        <f t="shared" si="25"/>
        <v>18</v>
      </c>
      <c r="V246" s="7">
        <v>38322</v>
      </c>
      <c r="W246" t="s">
        <v>195</v>
      </c>
      <c r="X246" s="2">
        <v>1.3280000000000001</v>
      </c>
      <c r="Y246" s="6">
        <f t="shared" si="30"/>
        <v>3.5450201542937994E-2</v>
      </c>
      <c r="AA246">
        <v>15361225</v>
      </c>
      <c r="AB246">
        <v>18894</v>
      </c>
      <c r="AD246" t="s">
        <v>2</v>
      </c>
      <c r="AE246">
        <v>3</v>
      </c>
      <c r="AF246">
        <v>1</v>
      </c>
      <c r="AH246" t="s">
        <v>13896</v>
      </c>
      <c r="AI246" t="s">
        <v>13895</v>
      </c>
      <c r="AJ246" t="s">
        <v>13894</v>
      </c>
      <c r="AK246" t="s">
        <v>13893</v>
      </c>
      <c r="AL246">
        <v>103</v>
      </c>
      <c r="AM246" s="5">
        <f t="shared" si="26"/>
        <v>5.7222222222222223</v>
      </c>
      <c r="AN246" s="4">
        <f t="shared" si="31"/>
        <v>8.6667508098784134E-3</v>
      </c>
      <c r="AO246" s="3"/>
      <c r="AP246">
        <v>0</v>
      </c>
      <c r="AQ246" t="s">
        <v>558</v>
      </c>
      <c r="AR246" t="s">
        <v>13892</v>
      </c>
      <c r="AS246" t="s">
        <v>557</v>
      </c>
      <c r="AT246" s="2">
        <v>3.8340000000000001</v>
      </c>
      <c r="AU246" s="1">
        <f t="shared" si="27"/>
        <v>2.7415166323020119</v>
      </c>
      <c r="AV246" s="1">
        <f t="shared" si="28"/>
        <v>2.2058476176408206</v>
      </c>
      <c r="AW246" s="1">
        <f t="shared" si="29"/>
        <v>1.6701786029796286</v>
      </c>
    </row>
    <row r="247" spans="1:49" x14ac:dyDescent="0.2">
      <c r="A247">
        <v>245</v>
      </c>
      <c r="B247" t="s">
        <v>13891</v>
      </c>
      <c r="C247" t="s">
        <v>13890</v>
      </c>
      <c r="F247" t="s">
        <v>13889</v>
      </c>
      <c r="G247" t="s">
        <v>6</v>
      </c>
      <c r="H247" t="s">
        <v>5</v>
      </c>
      <c r="I247" t="s">
        <v>13888</v>
      </c>
      <c r="J247" t="s">
        <v>13883</v>
      </c>
      <c r="K247" t="s">
        <v>13887</v>
      </c>
      <c r="L247" t="s">
        <v>13886</v>
      </c>
      <c r="M247" t="s">
        <v>17</v>
      </c>
      <c r="N247">
        <v>2</v>
      </c>
      <c r="O247" t="s">
        <v>13885</v>
      </c>
      <c r="P247" t="s">
        <v>13884</v>
      </c>
      <c r="Q247" t="s">
        <v>13883</v>
      </c>
      <c r="R247" s="7">
        <v>38322</v>
      </c>
      <c r="S247" s="8">
        <f t="shared" si="24"/>
        <v>2004</v>
      </c>
      <c r="T247" s="8">
        <v>2004</v>
      </c>
      <c r="U247" s="8">
        <f t="shared" si="25"/>
        <v>18</v>
      </c>
      <c r="V247" s="7">
        <v>38322</v>
      </c>
      <c r="W247" t="s">
        <v>195</v>
      </c>
      <c r="X247" s="2">
        <v>1.3280000000000001</v>
      </c>
      <c r="Y247" s="6">
        <f t="shared" si="30"/>
        <v>3.5450201542937994E-2</v>
      </c>
      <c r="AA247">
        <v>15361225</v>
      </c>
      <c r="AB247">
        <v>18894</v>
      </c>
      <c r="AD247" t="s">
        <v>2</v>
      </c>
      <c r="AE247">
        <v>3</v>
      </c>
      <c r="AF247">
        <v>1</v>
      </c>
      <c r="AH247" t="s">
        <v>504</v>
      </c>
      <c r="AI247" t="s">
        <v>13882</v>
      </c>
      <c r="AJ247" t="s">
        <v>13881</v>
      </c>
      <c r="AK247" t="s">
        <v>13880</v>
      </c>
      <c r="AL247">
        <v>28</v>
      </c>
      <c r="AM247" s="5">
        <f t="shared" si="26"/>
        <v>1.5555555555555556</v>
      </c>
      <c r="AN247" s="4">
        <f t="shared" si="31"/>
        <v>2.356009928898986E-3</v>
      </c>
      <c r="AO247" s="3"/>
      <c r="AP247">
        <v>0</v>
      </c>
      <c r="AR247" t="s">
        <v>1</v>
      </c>
      <c r="AT247" s="2">
        <v>3.8340000000000001</v>
      </c>
      <c r="AU247" s="1">
        <f t="shared" si="27"/>
        <v>2.5521944058726294</v>
      </c>
      <c r="AV247" s="1">
        <f t="shared" si="28"/>
        <v>1.8903105735918488</v>
      </c>
      <c r="AW247" s="1">
        <f t="shared" si="29"/>
        <v>1.2284267413110688</v>
      </c>
    </row>
    <row r="248" spans="1:49" x14ac:dyDescent="0.2">
      <c r="A248">
        <v>246</v>
      </c>
      <c r="B248" t="s">
        <v>13879</v>
      </c>
      <c r="C248" t="s">
        <v>13878</v>
      </c>
      <c r="F248" t="s">
        <v>13877</v>
      </c>
      <c r="G248" t="s">
        <v>6</v>
      </c>
      <c r="H248" t="s">
        <v>5</v>
      </c>
      <c r="I248" t="s">
        <v>13876</v>
      </c>
      <c r="J248" t="s">
        <v>13875</v>
      </c>
      <c r="K248" t="s">
        <v>13874</v>
      </c>
      <c r="L248" t="s">
        <v>13873</v>
      </c>
      <c r="M248" t="s">
        <v>13872</v>
      </c>
      <c r="N248">
        <v>5</v>
      </c>
      <c r="O248" t="s">
        <v>13871</v>
      </c>
      <c r="P248" t="s">
        <v>13870</v>
      </c>
      <c r="Q248" t="s">
        <v>13869</v>
      </c>
      <c r="R248" s="7">
        <v>38322</v>
      </c>
      <c r="S248" s="8">
        <f t="shared" si="24"/>
        <v>2004</v>
      </c>
      <c r="T248" s="8">
        <v>2004</v>
      </c>
      <c r="U248" s="8">
        <f t="shared" si="25"/>
        <v>18</v>
      </c>
      <c r="V248" s="7">
        <v>38322</v>
      </c>
      <c r="W248" t="s">
        <v>195</v>
      </c>
      <c r="X248" s="2">
        <v>1.3280000000000001</v>
      </c>
      <c r="Y248" s="6">
        <f t="shared" si="30"/>
        <v>3.5450201542937994E-2</v>
      </c>
      <c r="AA248">
        <v>15361225</v>
      </c>
      <c r="AB248">
        <v>18894</v>
      </c>
      <c r="AD248" t="s">
        <v>2</v>
      </c>
      <c r="AE248">
        <v>3</v>
      </c>
      <c r="AF248">
        <v>1</v>
      </c>
      <c r="AH248" t="s">
        <v>13868</v>
      </c>
      <c r="AI248" t="s">
        <v>13867</v>
      </c>
      <c r="AJ248" t="s">
        <v>13866</v>
      </c>
      <c r="AK248" t="s">
        <v>13865</v>
      </c>
      <c r="AL248">
        <v>41</v>
      </c>
      <c r="AM248" s="5">
        <f t="shared" si="26"/>
        <v>2.2777777777777777</v>
      </c>
      <c r="AN248" s="4">
        <f t="shared" si="31"/>
        <v>3.4498716816020866E-3</v>
      </c>
      <c r="AO248" s="3"/>
      <c r="AP248">
        <v>0</v>
      </c>
      <c r="AR248" t="s">
        <v>1</v>
      </c>
      <c r="AT248" s="2">
        <v>3.8340000000000001</v>
      </c>
      <c r="AU248" s="1">
        <f t="shared" si="27"/>
        <v>2.585010258453722</v>
      </c>
      <c r="AV248" s="1">
        <f t="shared" si="28"/>
        <v>1.9450036612270041</v>
      </c>
      <c r="AW248" s="1">
        <f t="shared" si="29"/>
        <v>1.3049970640002859</v>
      </c>
    </row>
    <row r="249" spans="1:49" x14ac:dyDescent="0.2">
      <c r="A249">
        <v>247</v>
      </c>
      <c r="B249" t="s">
        <v>13864</v>
      </c>
      <c r="C249" t="s">
        <v>13863</v>
      </c>
      <c r="F249" t="s">
        <v>13862</v>
      </c>
      <c r="G249" t="s">
        <v>6</v>
      </c>
      <c r="H249" t="s">
        <v>5</v>
      </c>
      <c r="I249" t="s">
        <v>588</v>
      </c>
      <c r="J249">
        <v>60027550</v>
      </c>
      <c r="K249" t="s">
        <v>359</v>
      </c>
      <c r="L249" t="s">
        <v>358</v>
      </c>
      <c r="M249" t="s">
        <v>19</v>
      </c>
      <c r="N249">
        <v>3</v>
      </c>
      <c r="O249" t="s">
        <v>13861</v>
      </c>
      <c r="P249" t="s">
        <v>13860</v>
      </c>
      <c r="Q249" t="s">
        <v>357</v>
      </c>
      <c r="R249" s="7">
        <v>38322</v>
      </c>
      <c r="S249" s="8">
        <f t="shared" si="24"/>
        <v>2004</v>
      </c>
      <c r="T249" s="8">
        <v>2004</v>
      </c>
      <c r="U249" s="8">
        <f t="shared" si="25"/>
        <v>18</v>
      </c>
      <c r="V249" s="7">
        <v>38322</v>
      </c>
      <c r="W249" t="s">
        <v>195</v>
      </c>
      <c r="X249" s="2">
        <v>1.3280000000000001</v>
      </c>
      <c r="Y249" s="6">
        <f t="shared" si="30"/>
        <v>3.5450201542937994E-2</v>
      </c>
      <c r="AA249">
        <v>15361225</v>
      </c>
      <c r="AB249">
        <v>18894</v>
      </c>
      <c r="AD249" t="s">
        <v>2</v>
      </c>
      <c r="AE249">
        <v>3</v>
      </c>
      <c r="AF249">
        <v>1</v>
      </c>
      <c r="AH249" t="s">
        <v>13859</v>
      </c>
      <c r="AI249" t="s">
        <v>13858</v>
      </c>
      <c r="AJ249" t="s">
        <v>13857</v>
      </c>
      <c r="AK249" t="s">
        <v>13856</v>
      </c>
      <c r="AL249">
        <v>115</v>
      </c>
      <c r="AM249" s="5">
        <f t="shared" si="26"/>
        <v>6.3888888888888893</v>
      </c>
      <c r="AN249" s="4">
        <f t="shared" si="31"/>
        <v>9.6764693508351214E-3</v>
      </c>
      <c r="AO249" s="3"/>
      <c r="AP249">
        <v>0</v>
      </c>
      <c r="AR249" t="s">
        <v>1</v>
      </c>
      <c r="AT249" s="2">
        <v>3.8340000000000001</v>
      </c>
      <c r="AU249" s="1">
        <f t="shared" si="27"/>
        <v>2.7718081885307133</v>
      </c>
      <c r="AV249" s="1">
        <f t="shared" si="28"/>
        <v>2.2563335446886561</v>
      </c>
      <c r="AW249" s="1">
        <f t="shared" si="29"/>
        <v>1.7408589008465984</v>
      </c>
    </row>
    <row r="250" spans="1:49" x14ac:dyDescent="0.2">
      <c r="A250">
        <v>248</v>
      </c>
      <c r="B250" t="s">
        <v>13855</v>
      </c>
      <c r="C250" t="s">
        <v>13854</v>
      </c>
      <c r="F250" t="s">
        <v>13853</v>
      </c>
      <c r="G250" t="s">
        <v>6</v>
      </c>
      <c r="H250" t="s">
        <v>5</v>
      </c>
      <c r="I250" t="s">
        <v>13852</v>
      </c>
      <c r="J250">
        <v>60000221</v>
      </c>
      <c r="K250" t="s">
        <v>1331</v>
      </c>
      <c r="L250" t="s">
        <v>1330</v>
      </c>
      <c r="M250" t="s">
        <v>19</v>
      </c>
      <c r="N250">
        <v>2</v>
      </c>
      <c r="O250" t="s">
        <v>13851</v>
      </c>
      <c r="P250" t="s">
        <v>13850</v>
      </c>
      <c r="Q250" t="s">
        <v>1329</v>
      </c>
      <c r="R250" s="7">
        <v>38322</v>
      </c>
      <c r="S250" s="8">
        <f t="shared" si="24"/>
        <v>2004</v>
      </c>
      <c r="T250" s="8">
        <v>2004</v>
      </c>
      <c r="U250" s="8">
        <f t="shared" si="25"/>
        <v>18</v>
      </c>
      <c r="V250" s="7">
        <v>38322</v>
      </c>
      <c r="W250" t="s">
        <v>195</v>
      </c>
      <c r="X250" s="2">
        <v>1.3280000000000001</v>
      </c>
      <c r="Y250" s="6">
        <f t="shared" si="30"/>
        <v>3.5450201542937994E-2</v>
      </c>
      <c r="AA250">
        <v>15361225</v>
      </c>
      <c r="AB250">
        <v>18894</v>
      </c>
      <c r="AD250" t="s">
        <v>2</v>
      </c>
      <c r="AE250">
        <v>3</v>
      </c>
      <c r="AF250">
        <v>1</v>
      </c>
      <c r="AH250" t="s">
        <v>13849</v>
      </c>
      <c r="AI250" t="s">
        <v>13848</v>
      </c>
      <c r="AJ250" t="s">
        <v>13847</v>
      </c>
      <c r="AK250" t="s">
        <v>13846</v>
      </c>
      <c r="AL250">
        <v>10</v>
      </c>
      <c r="AM250" s="5">
        <f t="shared" si="26"/>
        <v>0.55555555555555558</v>
      </c>
      <c r="AN250" s="4">
        <f t="shared" si="31"/>
        <v>8.414321174639236E-4</v>
      </c>
      <c r="AO250" s="3"/>
      <c r="AP250">
        <v>0</v>
      </c>
      <c r="AR250" t="s">
        <v>1</v>
      </c>
      <c r="AT250" s="2">
        <v>3.8340000000000001</v>
      </c>
      <c r="AU250" s="1">
        <f t="shared" si="27"/>
        <v>2.5067570715295773</v>
      </c>
      <c r="AV250" s="1">
        <f t="shared" si="28"/>
        <v>1.8145816830200958</v>
      </c>
      <c r="AW250" s="1">
        <f t="shared" si="29"/>
        <v>1.1224062945106144</v>
      </c>
    </row>
    <row r="251" spans="1:49" x14ac:dyDescent="0.2">
      <c r="A251">
        <v>249</v>
      </c>
      <c r="B251" t="s">
        <v>13845</v>
      </c>
      <c r="C251" t="s">
        <v>13844</v>
      </c>
      <c r="F251" t="s">
        <v>13843</v>
      </c>
      <c r="G251" t="s">
        <v>6</v>
      </c>
      <c r="H251" t="s">
        <v>5</v>
      </c>
      <c r="I251" t="s">
        <v>13842</v>
      </c>
      <c r="J251" t="s">
        <v>13841</v>
      </c>
      <c r="K251" t="s">
        <v>13840</v>
      </c>
      <c r="L251" t="s">
        <v>13839</v>
      </c>
      <c r="M251" t="s">
        <v>13838</v>
      </c>
      <c r="N251">
        <v>3</v>
      </c>
      <c r="O251" t="s">
        <v>13837</v>
      </c>
      <c r="P251" t="s">
        <v>13836</v>
      </c>
      <c r="Q251" t="s">
        <v>13835</v>
      </c>
      <c r="R251" s="7">
        <v>38322</v>
      </c>
      <c r="S251" s="8">
        <f t="shared" si="24"/>
        <v>2004</v>
      </c>
      <c r="T251" s="8">
        <v>2004</v>
      </c>
      <c r="U251" s="8">
        <f t="shared" si="25"/>
        <v>18</v>
      </c>
      <c r="V251" s="7">
        <v>38322</v>
      </c>
      <c r="W251" t="s">
        <v>195</v>
      </c>
      <c r="X251" s="2">
        <v>1.3280000000000001</v>
      </c>
      <c r="Y251" s="6">
        <f t="shared" si="30"/>
        <v>3.5450201542937994E-2</v>
      </c>
      <c r="AA251">
        <v>15361225</v>
      </c>
      <c r="AB251">
        <v>18894</v>
      </c>
      <c r="AD251" t="s">
        <v>2</v>
      </c>
      <c r="AE251">
        <v>3</v>
      </c>
      <c r="AF251">
        <v>1</v>
      </c>
      <c r="AH251" t="s">
        <v>13834</v>
      </c>
      <c r="AI251" t="s">
        <v>13833</v>
      </c>
      <c r="AJ251" t="s">
        <v>13832</v>
      </c>
      <c r="AK251" t="s">
        <v>13831</v>
      </c>
      <c r="AL251">
        <v>34</v>
      </c>
      <c r="AM251" s="5">
        <f t="shared" si="26"/>
        <v>1.8888888888888888</v>
      </c>
      <c r="AN251" s="4">
        <f t="shared" si="31"/>
        <v>2.86086919937734E-3</v>
      </c>
      <c r="AO251" s="3"/>
      <c r="AP251">
        <v>0</v>
      </c>
      <c r="AQ251" t="s">
        <v>165</v>
      </c>
      <c r="AR251">
        <v>60071025</v>
      </c>
      <c r="AS251" t="s">
        <v>164</v>
      </c>
      <c r="AT251" s="2">
        <v>3.8340000000000001</v>
      </c>
      <c r="AU251" s="1">
        <f t="shared" si="27"/>
        <v>2.5673401839869796</v>
      </c>
      <c r="AV251" s="1">
        <f t="shared" si="28"/>
        <v>1.9155535371157668</v>
      </c>
      <c r="AW251" s="1">
        <f t="shared" si="29"/>
        <v>1.2637668902445536</v>
      </c>
    </row>
    <row r="252" spans="1:49" x14ac:dyDescent="0.2">
      <c r="A252">
        <v>250</v>
      </c>
      <c r="B252" t="s">
        <v>13830</v>
      </c>
      <c r="C252" t="s">
        <v>13829</v>
      </c>
      <c r="F252" t="s">
        <v>13828</v>
      </c>
      <c r="G252" t="s">
        <v>6</v>
      </c>
      <c r="H252" t="s">
        <v>5</v>
      </c>
      <c r="I252" t="s">
        <v>13827</v>
      </c>
      <c r="J252">
        <v>60015197</v>
      </c>
      <c r="K252" t="s">
        <v>7949</v>
      </c>
      <c r="L252" t="s">
        <v>7948</v>
      </c>
      <c r="M252" t="s">
        <v>8</v>
      </c>
      <c r="N252">
        <v>3</v>
      </c>
      <c r="O252" t="s">
        <v>13826</v>
      </c>
      <c r="P252" t="s">
        <v>13825</v>
      </c>
      <c r="Q252" t="s">
        <v>13824</v>
      </c>
      <c r="R252" s="7">
        <v>38322</v>
      </c>
      <c r="S252" s="8">
        <f t="shared" si="24"/>
        <v>2004</v>
      </c>
      <c r="T252" s="8">
        <v>2004</v>
      </c>
      <c r="U252" s="8">
        <f t="shared" si="25"/>
        <v>18</v>
      </c>
      <c r="V252" s="7">
        <v>38322</v>
      </c>
      <c r="W252" t="s">
        <v>195</v>
      </c>
      <c r="X252" s="2">
        <v>1.3280000000000001</v>
      </c>
      <c r="Y252" s="6">
        <f t="shared" si="30"/>
        <v>3.5450201542937994E-2</v>
      </c>
      <c r="AA252">
        <v>15361225</v>
      </c>
      <c r="AB252">
        <v>18894</v>
      </c>
      <c r="AD252" t="s">
        <v>2</v>
      </c>
      <c r="AE252">
        <v>3</v>
      </c>
      <c r="AF252">
        <v>1</v>
      </c>
      <c r="AH252" t="s">
        <v>13823</v>
      </c>
      <c r="AI252" t="s">
        <v>13822</v>
      </c>
      <c r="AJ252" t="s">
        <v>13821</v>
      </c>
      <c r="AK252" t="s">
        <v>13820</v>
      </c>
      <c r="AL252">
        <v>30</v>
      </c>
      <c r="AM252" s="5">
        <f t="shared" si="26"/>
        <v>1.6666666666666667</v>
      </c>
      <c r="AN252" s="4">
        <f t="shared" si="31"/>
        <v>2.5242963523917708E-3</v>
      </c>
      <c r="AO252" s="3"/>
      <c r="AP252">
        <v>0</v>
      </c>
      <c r="AR252" t="s">
        <v>1</v>
      </c>
      <c r="AT252" s="2">
        <v>3.8340000000000001</v>
      </c>
      <c r="AU252" s="1">
        <f t="shared" si="27"/>
        <v>2.5572429985774128</v>
      </c>
      <c r="AV252" s="1">
        <f t="shared" si="28"/>
        <v>1.8987248947664883</v>
      </c>
      <c r="AW252" s="1">
        <f t="shared" si="29"/>
        <v>1.2402067909555639</v>
      </c>
    </row>
    <row r="253" spans="1:49" x14ac:dyDescent="0.2">
      <c r="A253">
        <v>251</v>
      </c>
      <c r="B253" t="s">
        <v>13819</v>
      </c>
      <c r="C253" t="s">
        <v>13818</v>
      </c>
      <c r="F253" t="s">
        <v>13817</v>
      </c>
      <c r="G253" t="s">
        <v>6</v>
      </c>
      <c r="H253" t="s">
        <v>5</v>
      </c>
      <c r="I253" t="s">
        <v>13816</v>
      </c>
      <c r="J253" t="s">
        <v>13815</v>
      </c>
      <c r="K253" t="s">
        <v>13814</v>
      </c>
      <c r="L253" t="s">
        <v>13813</v>
      </c>
      <c r="M253" t="s">
        <v>47</v>
      </c>
      <c r="N253">
        <v>3</v>
      </c>
      <c r="O253" t="s">
        <v>13812</v>
      </c>
      <c r="P253" t="s">
        <v>13811</v>
      </c>
      <c r="Q253" t="s">
        <v>13810</v>
      </c>
      <c r="R253" s="7">
        <v>38322</v>
      </c>
      <c r="S253" s="8">
        <f t="shared" si="24"/>
        <v>2004</v>
      </c>
      <c r="T253" s="8">
        <v>2004</v>
      </c>
      <c r="U253" s="8">
        <f t="shared" si="25"/>
        <v>18</v>
      </c>
      <c r="V253" s="7">
        <v>38322</v>
      </c>
      <c r="W253" t="s">
        <v>195</v>
      </c>
      <c r="X253" s="2">
        <v>1.3280000000000001</v>
      </c>
      <c r="Y253" s="6">
        <f t="shared" si="30"/>
        <v>3.5450201542937994E-2</v>
      </c>
      <c r="AA253">
        <v>15361225</v>
      </c>
      <c r="AB253">
        <v>18894</v>
      </c>
      <c r="AD253" t="s">
        <v>2</v>
      </c>
      <c r="AE253">
        <v>3</v>
      </c>
      <c r="AF253">
        <v>1</v>
      </c>
      <c r="AH253" t="s">
        <v>13809</v>
      </c>
      <c r="AI253" t="s">
        <v>13808</v>
      </c>
      <c r="AJ253" t="s">
        <v>13807</v>
      </c>
      <c r="AK253" t="s">
        <v>13806</v>
      </c>
      <c r="AL253">
        <v>174</v>
      </c>
      <c r="AM253" s="5">
        <f t="shared" si="26"/>
        <v>9.6666666666666661</v>
      </c>
      <c r="AN253" s="4">
        <f t="shared" si="31"/>
        <v>1.464091884387227E-2</v>
      </c>
      <c r="AO253" s="3"/>
      <c r="AP253">
        <v>0</v>
      </c>
      <c r="AR253" t="s">
        <v>1</v>
      </c>
      <c r="AT253" s="2">
        <v>3.8340000000000001</v>
      </c>
      <c r="AU253" s="1">
        <f t="shared" si="27"/>
        <v>2.9207416733218277</v>
      </c>
      <c r="AV253" s="1">
        <f t="shared" si="28"/>
        <v>2.5045560193405132</v>
      </c>
      <c r="AW253" s="1">
        <f t="shared" si="29"/>
        <v>2.0883703653591987</v>
      </c>
    </row>
    <row r="254" spans="1:49" x14ac:dyDescent="0.2">
      <c r="A254">
        <v>252</v>
      </c>
      <c r="B254" t="s">
        <v>13805</v>
      </c>
      <c r="C254" t="s">
        <v>13804</v>
      </c>
      <c r="F254" t="s">
        <v>13803</v>
      </c>
      <c r="G254" t="s">
        <v>6</v>
      </c>
      <c r="H254" t="s">
        <v>5</v>
      </c>
      <c r="I254" t="s">
        <v>1089</v>
      </c>
      <c r="J254" t="s">
        <v>667</v>
      </c>
      <c r="K254" t="s">
        <v>666</v>
      </c>
      <c r="L254" t="s">
        <v>665</v>
      </c>
      <c r="M254" t="s">
        <v>664</v>
      </c>
      <c r="N254">
        <v>4</v>
      </c>
      <c r="O254" t="s">
        <v>1088</v>
      </c>
      <c r="P254" t="s">
        <v>1087</v>
      </c>
      <c r="Q254" t="s">
        <v>1086</v>
      </c>
      <c r="R254" s="7">
        <v>38322</v>
      </c>
      <c r="S254" s="8">
        <f t="shared" si="24"/>
        <v>2004</v>
      </c>
      <c r="T254" s="8">
        <v>2004</v>
      </c>
      <c r="U254" s="8">
        <f t="shared" si="25"/>
        <v>18</v>
      </c>
      <c r="V254" s="7">
        <v>38322</v>
      </c>
      <c r="W254" t="s">
        <v>195</v>
      </c>
      <c r="X254" s="2">
        <v>1.3280000000000001</v>
      </c>
      <c r="Y254" s="6">
        <f t="shared" si="30"/>
        <v>3.5450201542937994E-2</v>
      </c>
      <c r="AA254">
        <v>15361225</v>
      </c>
      <c r="AB254">
        <v>18894</v>
      </c>
      <c r="AD254" t="s">
        <v>2</v>
      </c>
      <c r="AE254">
        <v>3</v>
      </c>
      <c r="AF254">
        <v>1</v>
      </c>
      <c r="AH254" t="s">
        <v>12387</v>
      </c>
      <c r="AI254" t="s">
        <v>13802</v>
      </c>
      <c r="AJ254" t="s">
        <v>13801</v>
      </c>
      <c r="AK254" t="s">
        <v>13800</v>
      </c>
      <c r="AL254">
        <v>24</v>
      </c>
      <c r="AM254" s="5">
        <f t="shared" si="26"/>
        <v>1.3333333333333333</v>
      </c>
      <c r="AN254" s="4">
        <f t="shared" si="31"/>
        <v>2.0194370819134164E-3</v>
      </c>
      <c r="AO254" s="3"/>
      <c r="AP254">
        <v>0</v>
      </c>
      <c r="AQ254" t="s">
        <v>363</v>
      </c>
      <c r="AR254" t="s">
        <v>1</v>
      </c>
      <c r="AS254" t="s">
        <v>362</v>
      </c>
      <c r="AT254" s="2">
        <v>3.8340000000000001</v>
      </c>
      <c r="AU254" s="1">
        <f t="shared" si="27"/>
        <v>2.5420972204630621</v>
      </c>
      <c r="AV254" s="1">
        <f t="shared" si="28"/>
        <v>1.8734819312425706</v>
      </c>
      <c r="AW254" s="1">
        <f t="shared" si="29"/>
        <v>1.204866642022079</v>
      </c>
    </row>
    <row r="255" spans="1:49" x14ac:dyDescent="0.2">
      <c r="A255">
        <v>253</v>
      </c>
      <c r="B255" t="s">
        <v>13799</v>
      </c>
      <c r="C255" t="s">
        <v>13798</v>
      </c>
      <c r="F255" t="s">
        <v>13797</v>
      </c>
      <c r="G255" t="s">
        <v>6</v>
      </c>
      <c r="H255" t="s">
        <v>5</v>
      </c>
      <c r="I255" t="s">
        <v>13796</v>
      </c>
      <c r="J255">
        <v>60011476</v>
      </c>
      <c r="K255" t="s">
        <v>1130</v>
      </c>
      <c r="L255" t="s">
        <v>355</v>
      </c>
      <c r="M255" t="s">
        <v>120</v>
      </c>
      <c r="N255">
        <v>4</v>
      </c>
      <c r="O255" t="s">
        <v>13795</v>
      </c>
      <c r="P255" t="s">
        <v>13794</v>
      </c>
      <c r="Q255" t="s">
        <v>13793</v>
      </c>
      <c r="R255" s="7">
        <v>38322</v>
      </c>
      <c r="S255" s="8">
        <f t="shared" si="24"/>
        <v>2004</v>
      </c>
      <c r="T255" s="8">
        <v>2004</v>
      </c>
      <c r="U255" s="8">
        <f t="shared" si="25"/>
        <v>18</v>
      </c>
      <c r="V255" s="7">
        <v>38322</v>
      </c>
      <c r="W255" t="s">
        <v>195</v>
      </c>
      <c r="X255" s="2">
        <v>1.3280000000000001</v>
      </c>
      <c r="Y255" s="6">
        <f t="shared" si="30"/>
        <v>3.5450201542937994E-2</v>
      </c>
      <c r="AA255">
        <v>15361225</v>
      </c>
      <c r="AB255">
        <v>18894</v>
      </c>
      <c r="AD255" t="s">
        <v>2</v>
      </c>
      <c r="AE255">
        <v>3</v>
      </c>
      <c r="AF255">
        <v>1</v>
      </c>
      <c r="AH255" t="s">
        <v>1387</v>
      </c>
      <c r="AI255" t="s">
        <v>13792</v>
      </c>
      <c r="AJ255" t="s">
        <v>13791</v>
      </c>
      <c r="AK255" t="s">
        <v>13790</v>
      </c>
      <c r="AL255">
        <v>7</v>
      </c>
      <c r="AM255" s="5">
        <f t="shared" si="26"/>
        <v>0.3888888888888889</v>
      </c>
      <c r="AN255" s="4">
        <f t="shared" si="31"/>
        <v>5.890024822247465E-4</v>
      </c>
      <c r="AO255" s="3"/>
      <c r="AP255">
        <v>0</v>
      </c>
      <c r="AQ255" t="s">
        <v>13789</v>
      </c>
      <c r="AR255" t="s">
        <v>13788</v>
      </c>
      <c r="AS255" t="s">
        <v>13787</v>
      </c>
      <c r="AT255" s="2">
        <v>3.8340000000000001</v>
      </c>
      <c r="AU255" s="1">
        <f t="shared" si="27"/>
        <v>2.4991841824724017</v>
      </c>
      <c r="AV255" s="1">
        <f t="shared" si="28"/>
        <v>1.8019602012581368</v>
      </c>
      <c r="AW255" s="1">
        <f t="shared" si="29"/>
        <v>1.1047362200438722</v>
      </c>
    </row>
    <row r="256" spans="1:49" x14ac:dyDescent="0.2">
      <c r="A256">
        <v>254</v>
      </c>
      <c r="B256" t="s">
        <v>13786</v>
      </c>
      <c r="C256" t="s">
        <v>13785</v>
      </c>
      <c r="F256" t="s">
        <v>13784</v>
      </c>
      <c r="G256" t="s">
        <v>6</v>
      </c>
      <c r="H256" t="s">
        <v>5</v>
      </c>
      <c r="I256" t="s">
        <v>9476</v>
      </c>
      <c r="J256" t="s">
        <v>405</v>
      </c>
      <c r="K256" t="s">
        <v>404</v>
      </c>
      <c r="L256" t="s">
        <v>403</v>
      </c>
      <c r="M256" t="s">
        <v>402</v>
      </c>
      <c r="N256">
        <v>5</v>
      </c>
      <c r="O256" t="s">
        <v>13783</v>
      </c>
      <c r="P256" t="s">
        <v>13782</v>
      </c>
      <c r="Q256" t="s">
        <v>13781</v>
      </c>
      <c r="R256" s="7">
        <v>38322</v>
      </c>
      <c r="S256" s="8">
        <f t="shared" si="24"/>
        <v>2004</v>
      </c>
      <c r="T256" s="8">
        <v>2004</v>
      </c>
      <c r="U256" s="8">
        <f t="shared" si="25"/>
        <v>18</v>
      </c>
      <c r="V256" s="7">
        <v>38322</v>
      </c>
      <c r="W256" t="s">
        <v>195</v>
      </c>
      <c r="X256" s="2">
        <v>1.3280000000000001</v>
      </c>
      <c r="Y256" s="6">
        <f t="shared" si="30"/>
        <v>3.5450201542937994E-2</v>
      </c>
      <c r="AA256">
        <v>15361225</v>
      </c>
      <c r="AB256">
        <v>18894</v>
      </c>
      <c r="AD256" t="s">
        <v>2</v>
      </c>
      <c r="AE256">
        <v>3</v>
      </c>
      <c r="AF256">
        <v>1</v>
      </c>
      <c r="AH256" t="s">
        <v>13780</v>
      </c>
      <c r="AI256" t="s">
        <v>13779</v>
      </c>
      <c r="AJ256" t="s">
        <v>13778</v>
      </c>
      <c r="AK256" t="s">
        <v>13777</v>
      </c>
      <c r="AL256">
        <v>19</v>
      </c>
      <c r="AM256" s="5">
        <f t="shared" si="26"/>
        <v>1.0555555555555556</v>
      </c>
      <c r="AN256" s="4">
        <f t="shared" si="31"/>
        <v>1.5987210231814548E-3</v>
      </c>
      <c r="AO256" s="3"/>
      <c r="AP256">
        <v>0</v>
      </c>
      <c r="AQ256" t="s">
        <v>165</v>
      </c>
      <c r="AR256">
        <v>60271005</v>
      </c>
      <c r="AS256" t="s">
        <v>164</v>
      </c>
      <c r="AT256" s="2">
        <v>3.8340000000000001</v>
      </c>
      <c r="AU256" s="1">
        <f t="shared" si="27"/>
        <v>2.5294757387011031</v>
      </c>
      <c r="AV256" s="1">
        <f t="shared" si="28"/>
        <v>1.8524461283059723</v>
      </c>
      <c r="AW256" s="1">
        <f t="shared" si="29"/>
        <v>1.1754165179108416</v>
      </c>
    </row>
    <row r="257" spans="1:49" x14ac:dyDescent="0.2">
      <c r="A257">
        <v>255</v>
      </c>
      <c r="B257" t="s">
        <v>13776</v>
      </c>
      <c r="C257" t="s">
        <v>13775</v>
      </c>
      <c r="F257" t="s">
        <v>13774</v>
      </c>
      <c r="G257" t="s">
        <v>6</v>
      </c>
      <c r="H257" t="s">
        <v>5</v>
      </c>
      <c r="I257" t="s">
        <v>13773</v>
      </c>
      <c r="J257">
        <v>60028419</v>
      </c>
      <c r="K257" t="s">
        <v>122</v>
      </c>
      <c r="L257" t="s">
        <v>121</v>
      </c>
      <c r="M257" t="s">
        <v>120</v>
      </c>
      <c r="N257">
        <v>3</v>
      </c>
      <c r="O257" t="s">
        <v>13772</v>
      </c>
      <c r="P257" t="s">
        <v>13771</v>
      </c>
      <c r="Q257" t="s">
        <v>119</v>
      </c>
      <c r="R257" s="7">
        <v>38322</v>
      </c>
      <c r="S257" s="8">
        <f t="shared" si="24"/>
        <v>2004</v>
      </c>
      <c r="T257" s="8">
        <v>2004</v>
      </c>
      <c r="U257" s="8">
        <f t="shared" si="25"/>
        <v>18</v>
      </c>
      <c r="V257" s="7">
        <v>38322</v>
      </c>
      <c r="W257" t="s">
        <v>195</v>
      </c>
      <c r="X257" s="2">
        <v>1.3280000000000001</v>
      </c>
      <c r="Y257" s="6">
        <f t="shared" si="30"/>
        <v>3.5450201542937994E-2</v>
      </c>
      <c r="AA257">
        <v>15361225</v>
      </c>
      <c r="AB257">
        <v>18894</v>
      </c>
      <c r="AD257" t="s">
        <v>2</v>
      </c>
      <c r="AE257">
        <v>3</v>
      </c>
      <c r="AF257">
        <v>1</v>
      </c>
      <c r="AH257" t="s">
        <v>13770</v>
      </c>
      <c r="AI257" t="s">
        <v>13769</v>
      </c>
      <c r="AJ257" t="s">
        <v>13768</v>
      </c>
      <c r="AK257" t="s">
        <v>13767</v>
      </c>
      <c r="AL257">
        <v>5</v>
      </c>
      <c r="AM257" s="5">
        <f t="shared" si="26"/>
        <v>0.27777777777777779</v>
      </c>
      <c r="AN257" s="4">
        <f t="shared" si="31"/>
        <v>4.207160587319618E-4</v>
      </c>
      <c r="AO257" s="3"/>
      <c r="AP257">
        <v>0</v>
      </c>
      <c r="AQ257" t="s">
        <v>541</v>
      </c>
      <c r="AR257" t="s">
        <v>13766</v>
      </c>
      <c r="AS257" t="s">
        <v>540</v>
      </c>
      <c r="AT257" s="2">
        <v>3.8340000000000001</v>
      </c>
      <c r="AU257" s="1">
        <f t="shared" si="27"/>
        <v>2.4941355897676187</v>
      </c>
      <c r="AV257" s="1">
        <f t="shared" si="28"/>
        <v>1.7935458800834976</v>
      </c>
      <c r="AW257" s="1">
        <f t="shared" si="29"/>
        <v>1.0929561703993773</v>
      </c>
    </row>
    <row r="258" spans="1:49" x14ac:dyDescent="0.2">
      <c r="A258">
        <v>256</v>
      </c>
      <c r="B258" t="s">
        <v>13765</v>
      </c>
      <c r="C258" t="s">
        <v>13764</v>
      </c>
      <c r="F258" t="s">
        <v>13763</v>
      </c>
      <c r="G258" t="s">
        <v>6</v>
      </c>
      <c r="H258" t="s">
        <v>5</v>
      </c>
      <c r="I258" t="s">
        <v>13116</v>
      </c>
      <c r="J258" t="s">
        <v>13115</v>
      </c>
      <c r="K258" t="s">
        <v>13114</v>
      </c>
      <c r="L258" t="s">
        <v>13113</v>
      </c>
      <c r="M258" t="s">
        <v>17</v>
      </c>
      <c r="N258">
        <v>2</v>
      </c>
      <c r="O258" t="s">
        <v>13762</v>
      </c>
      <c r="P258" t="s">
        <v>13111</v>
      </c>
      <c r="Q258" t="s">
        <v>13110</v>
      </c>
      <c r="R258" s="7">
        <v>38322</v>
      </c>
      <c r="S258" s="8">
        <f t="shared" ref="S258:S321" si="32">YEAR(R258)</f>
        <v>2004</v>
      </c>
      <c r="T258" s="8">
        <v>2004</v>
      </c>
      <c r="U258" s="8">
        <f t="shared" ref="U258:U321" si="33">2022-T258</f>
        <v>18</v>
      </c>
      <c r="V258" s="7">
        <v>38322</v>
      </c>
      <c r="W258" t="s">
        <v>229</v>
      </c>
      <c r="X258" s="2">
        <v>1.468</v>
      </c>
      <c r="Y258" s="6">
        <f t="shared" si="30"/>
        <v>3.9187421585115186E-2</v>
      </c>
      <c r="AA258">
        <v>906778</v>
      </c>
      <c r="AB258">
        <v>18931</v>
      </c>
      <c r="AD258" t="s">
        <v>2</v>
      </c>
      <c r="AE258">
        <v>52</v>
      </c>
      <c r="AF258">
        <v>12</v>
      </c>
      <c r="AH258" t="s">
        <v>13761</v>
      </c>
      <c r="AI258" t="s">
        <v>13760</v>
      </c>
      <c r="AJ258" t="s">
        <v>13759</v>
      </c>
      <c r="AK258" t="s">
        <v>13758</v>
      </c>
      <c r="AL258">
        <v>21</v>
      </c>
      <c r="AM258" s="5">
        <f t="shared" ref="AM258:AM321" si="34">AL258/U258</f>
        <v>1.1666666666666667</v>
      </c>
      <c r="AN258" s="4">
        <f t="shared" si="31"/>
        <v>1.7670074466742396E-3</v>
      </c>
      <c r="AO258" s="3"/>
      <c r="AP258">
        <v>0</v>
      </c>
      <c r="AQ258" t="s">
        <v>16</v>
      </c>
      <c r="AR258" t="s">
        <v>13757</v>
      </c>
      <c r="AS258" t="s">
        <v>15</v>
      </c>
      <c r="AT258" s="2">
        <v>5.0830000000000002</v>
      </c>
      <c r="AU258" s="1">
        <f t="shared" ref="AU258:AU321" si="35">(Y258*0.7+AN258*0.3)*100</f>
        <v>2.7961297343582903</v>
      </c>
      <c r="AV258" s="1">
        <f t="shared" ref="AV258:AV321" si="36">(Y258*0.5+AN258*0.5)*100</f>
        <v>2.0477214515894713</v>
      </c>
      <c r="AW258" s="1">
        <f t="shared" ref="AW258:AW321" si="37">(Y258*0.3+AN258*0.7)*100</f>
        <v>1.2993131688206525</v>
      </c>
    </row>
    <row r="259" spans="1:49" x14ac:dyDescent="0.2">
      <c r="A259">
        <v>257</v>
      </c>
      <c r="B259" t="s">
        <v>13756</v>
      </c>
      <c r="C259" t="s">
        <v>13755</v>
      </c>
      <c r="F259" t="s">
        <v>13754</v>
      </c>
      <c r="G259" t="s">
        <v>6</v>
      </c>
      <c r="H259" t="s">
        <v>5</v>
      </c>
      <c r="I259" t="s">
        <v>117</v>
      </c>
      <c r="J259" t="s">
        <v>13753</v>
      </c>
      <c r="K259" t="s">
        <v>13752</v>
      </c>
      <c r="L259" t="s">
        <v>13751</v>
      </c>
      <c r="M259" t="s">
        <v>47</v>
      </c>
      <c r="N259">
        <v>3</v>
      </c>
      <c r="O259" t="s">
        <v>7778</v>
      </c>
      <c r="P259" t="s">
        <v>7777</v>
      </c>
      <c r="Q259" t="s">
        <v>13750</v>
      </c>
      <c r="R259" s="7">
        <v>38322</v>
      </c>
      <c r="S259" s="8">
        <f t="shared" si="32"/>
        <v>2004</v>
      </c>
      <c r="T259" s="8">
        <v>2004</v>
      </c>
      <c r="U259" s="8">
        <f t="shared" si="33"/>
        <v>18</v>
      </c>
      <c r="V259" s="7">
        <v>38322</v>
      </c>
      <c r="W259" t="s">
        <v>116</v>
      </c>
      <c r="X259" s="2">
        <v>0.75</v>
      </c>
      <c r="Y259" s="6">
        <f t="shared" ref="Y259:Y322" si="38">(X259-$Z$3)/($Z$2-$Z$3)</f>
        <v>2.0020821654520703E-2</v>
      </c>
      <c r="AA259" t="s">
        <v>115</v>
      </c>
      <c r="AB259">
        <v>29221</v>
      </c>
      <c r="AD259" t="s">
        <v>2</v>
      </c>
      <c r="AE259">
        <v>11</v>
      </c>
      <c r="AF259">
        <v>12</v>
      </c>
      <c r="AG259">
        <v>7</v>
      </c>
      <c r="AH259" t="s">
        <v>13749</v>
      </c>
      <c r="AI259" t="s">
        <v>13748</v>
      </c>
      <c r="AK259" t="s">
        <v>13747</v>
      </c>
      <c r="AL259">
        <v>0</v>
      </c>
      <c r="AM259" s="5">
        <f t="shared" si="34"/>
        <v>0</v>
      </c>
      <c r="AN259" s="4">
        <f t="shared" ref="AN259:AN322" si="39">(AM259-$AO$3)/($AO$2-$AO$3)</f>
        <v>0</v>
      </c>
      <c r="AO259" s="3"/>
      <c r="AP259">
        <v>0</v>
      </c>
      <c r="AR259" t="s">
        <v>1</v>
      </c>
      <c r="AT259" s="2">
        <v>2.0230000000000001</v>
      </c>
      <c r="AU259" s="1">
        <f t="shared" si="35"/>
        <v>1.4014575158164491</v>
      </c>
      <c r="AV259" s="1">
        <f t="shared" si="36"/>
        <v>1.0010410827260352</v>
      </c>
      <c r="AW259" s="1">
        <f t="shared" si="37"/>
        <v>0.60062464963562101</v>
      </c>
    </row>
    <row r="260" spans="1:49" x14ac:dyDescent="0.2">
      <c r="A260">
        <v>258</v>
      </c>
      <c r="B260" t="s">
        <v>13746</v>
      </c>
      <c r="C260" t="s">
        <v>13745</v>
      </c>
      <c r="E260">
        <v>15378366</v>
      </c>
      <c r="F260" t="s">
        <v>13744</v>
      </c>
      <c r="G260" t="s">
        <v>6</v>
      </c>
      <c r="H260" t="s">
        <v>5</v>
      </c>
      <c r="I260" t="s">
        <v>13743</v>
      </c>
      <c r="J260" t="s">
        <v>13742</v>
      </c>
      <c r="K260" t="s">
        <v>13741</v>
      </c>
      <c r="L260" t="s">
        <v>13740</v>
      </c>
      <c r="M260" t="s">
        <v>13739</v>
      </c>
      <c r="N260">
        <v>4</v>
      </c>
      <c r="O260" t="s">
        <v>13738</v>
      </c>
      <c r="P260" t="s">
        <v>13737</v>
      </c>
      <c r="Q260" t="s">
        <v>13736</v>
      </c>
      <c r="R260" s="7">
        <v>38322</v>
      </c>
      <c r="S260" s="8">
        <f t="shared" si="32"/>
        <v>2004</v>
      </c>
      <c r="T260" s="8">
        <v>2004</v>
      </c>
      <c r="U260" s="8">
        <f t="shared" si="33"/>
        <v>18</v>
      </c>
      <c r="V260" s="7">
        <v>38322</v>
      </c>
      <c r="W260" t="s">
        <v>1101</v>
      </c>
      <c r="X260" s="2">
        <v>1.2529999999999999</v>
      </c>
      <c r="Y260" s="6">
        <f t="shared" si="38"/>
        <v>3.3448119377485916E-2</v>
      </c>
      <c r="AA260">
        <v>320935</v>
      </c>
      <c r="AB260">
        <v>16646</v>
      </c>
      <c r="AD260" t="s">
        <v>2</v>
      </c>
      <c r="AE260">
        <v>220</v>
      </c>
      <c r="AF260">
        <v>2</v>
      </c>
      <c r="AH260" t="s">
        <v>13735</v>
      </c>
      <c r="AI260" t="s">
        <v>13734</v>
      </c>
      <c r="AJ260" t="s">
        <v>13733</v>
      </c>
      <c r="AK260" t="s">
        <v>13732</v>
      </c>
      <c r="AL260">
        <v>141</v>
      </c>
      <c r="AM260" s="5">
        <f t="shared" si="34"/>
        <v>7.833333333333333</v>
      </c>
      <c r="AN260" s="4">
        <f t="shared" si="39"/>
        <v>1.1864192856241322E-2</v>
      </c>
      <c r="AO260" s="3"/>
      <c r="AP260">
        <v>0</v>
      </c>
      <c r="AQ260" t="s">
        <v>12960</v>
      </c>
      <c r="AR260" t="s">
        <v>13731</v>
      </c>
      <c r="AS260" t="s">
        <v>12959</v>
      </c>
      <c r="AT260" s="2">
        <v>4.1159999999999997</v>
      </c>
      <c r="AU260" s="1">
        <f t="shared" si="35"/>
        <v>2.6972941421112533</v>
      </c>
      <c r="AV260" s="1">
        <f t="shared" si="36"/>
        <v>2.2656156116863619</v>
      </c>
      <c r="AW260" s="1">
        <f t="shared" si="37"/>
        <v>1.8339370812614699</v>
      </c>
    </row>
    <row r="261" spans="1:49" x14ac:dyDescent="0.2">
      <c r="A261">
        <v>259</v>
      </c>
      <c r="B261" t="s">
        <v>13730</v>
      </c>
      <c r="C261" t="s">
        <v>13729</v>
      </c>
      <c r="E261">
        <v>15547967</v>
      </c>
      <c r="F261" t="s">
        <v>13728</v>
      </c>
      <c r="G261" t="s">
        <v>6</v>
      </c>
      <c r="H261" t="s">
        <v>5</v>
      </c>
      <c r="I261" t="s">
        <v>13727</v>
      </c>
      <c r="J261" t="s">
        <v>13726</v>
      </c>
      <c r="K261" t="s">
        <v>13725</v>
      </c>
      <c r="L261" t="s">
        <v>104</v>
      </c>
      <c r="M261" t="s">
        <v>103</v>
      </c>
      <c r="N261">
        <v>4</v>
      </c>
      <c r="O261" t="s">
        <v>13724</v>
      </c>
      <c r="P261" t="s">
        <v>13723</v>
      </c>
      <c r="Q261" t="s">
        <v>13722</v>
      </c>
      <c r="R261" s="7">
        <v>38322</v>
      </c>
      <c r="S261" s="8">
        <f t="shared" si="32"/>
        <v>2004</v>
      </c>
      <c r="T261" s="8">
        <v>2004</v>
      </c>
      <c r="U261" s="8">
        <f t="shared" si="33"/>
        <v>18</v>
      </c>
      <c r="V261" s="7">
        <v>38322</v>
      </c>
      <c r="W261" t="s">
        <v>998</v>
      </c>
      <c r="X261" s="2" t="s">
        <v>0</v>
      </c>
      <c r="Y261" s="6" t="e">
        <f t="shared" si="38"/>
        <v>#VALUE!</v>
      </c>
      <c r="AA261">
        <v>10093095</v>
      </c>
      <c r="AB261">
        <v>22713</v>
      </c>
      <c r="AD261" t="s">
        <v>2</v>
      </c>
      <c r="AE261">
        <v>5</v>
      </c>
      <c r="AF261">
        <v>12</v>
      </c>
      <c r="AH261" t="s">
        <v>13721</v>
      </c>
      <c r="AI261" t="s">
        <v>13720</v>
      </c>
      <c r="AJ261" t="s">
        <v>13719</v>
      </c>
      <c r="AK261" t="s">
        <v>13718</v>
      </c>
      <c r="AL261">
        <v>15</v>
      </c>
      <c r="AM261" s="5">
        <f t="shared" si="34"/>
        <v>0.83333333333333337</v>
      </c>
      <c r="AN261" s="4">
        <f t="shared" si="39"/>
        <v>1.2621481761958854E-3</v>
      </c>
      <c r="AO261" s="3"/>
      <c r="AP261">
        <v>0</v>
      </c>
      <c r="AQ261" t="s">
        <v>450</v>
      </c>
      <c r="AR261" t="s">
        <v>1</v>
      </c>
      <c r="AS261" t="s">
        <v>449</v>
      </c>
      <c r="AT261" s="2" t="s">
        <v>0</v>
      </c>
      <c r="AU261" s="1" t="e">
        <f t="shared" si="35"/>
        <v>#VALUE!</v>
      </c>
      <c r="AV261" s="1" t="e">
        <f t="shared" si="36"/>
        <v>#VALUE!</v>
      </c>
      <c r="AW261" s="1" t="e">
        <f t="shared" si="37"/>
        <v>#VALUE!</v>
      </c>
    </row>
    <row r="262" spans="1:49" x14ac:dyDescent="0.2">
      <c r="A262">
        <v>260</v>
      </c>
      <c r="B262" t="s">
        <v>13717</v>
      </c>
      <c r="C262" t="s">
        <v>13716</v>
      </c>
      <c r="F262" t="s">
        <v>13715</v>
      </c>
      <c r="G262" t="s">
        <v>6</v>
      </c>
      <c r="H262" t="s">
        <v>5</v>
      </c>
      <c r="I262" t="s">
        <v>13714</v>
      </c>
      <c r="J262" t="s">
        <v>13713</v>
      </c>
      <c r="K262" t="s">
        <v>13712</v>
      </c>
      <c r="L262" t="s">
        <v>13711</v>
      </c>
      <c r="M262" t="s">
        <v>13710</v>
      </c>
      <c r="N262">
        <v>3</v>
      </c>
      <c r="O262" t="s">
        <v>13709</v>
      </c>
      <c r="P262" t="s">
        <v>13708</v>
      </c>
      <c r="Q262" t="s">
        <v>13707</v>
      </c>
      <c r="R262" s="7">
        <v>38322</v>
      </c>
      <c r="S262" s="8">
        <f t="shared" si="32"/>
        <v>2004</v>
      </c>
      <c r="T262" s="8">
        <v>2004</v>
      </c>
      <c r="U262" s="8">
        <f t="shared" si="33"/>
        <v>18</v>
      </c>
      <c r="V262" s="7">
        <v>38322</v>
      </c>
      <c r="W262" t="s">
        <v>229</v>
      </c>
      <c r="X262" s="2">
        <v>1.468</v>
      </c>
      <c r="Y262" s="6">
        <f t="shared" si="38"/>
        <v>3.9187421585115186E-2</v>
      </c>
      <c r="AA262">
        <v>906778</v>
      </c>
      <c r="AB262">
        <v>18931</v>
      </c>
      <c r="AD262" t="s">
        <v>2</v>
      </c>
      <c r="AE262">
        <v>52</v>
      </c>
      <c r="AF262">
        <v>12</v>
      </c>
      <c r="AH262" t="s">
        <v>13706</v>
      </c>
      <c r="AI262" t="s">
        <v>13705</v>
      </c>
      <c r="AJ262" t="s">
        <v>13704</v>
      </c>
      <c r="AK262" t="s">
        <v>13703</v>
      </c>
      <c r="AL262">
        <v>6</v>
      </c>
      <c r="AM262" s="5">
        <f t="shared" si="34"/>
        <v>0.33333333333333331</v>
      </c>
      <c r="AN262" s="4">
        <f t="shared" si="39"/>
        <v>5.048592704783541E-4</v>
      </c>
      <c r="AO262" s="3"/>
      <c r="AP262">
        <v>0</v>
      </c>
      <c r="AR262" t="s">
        <v>1</v>
      </c>
      <c r="AT262" s="2">
        <v>5.0830000000000002</v>
      </c>
      <c r="AU262" s="1">
        <f t="shared" si="35"/>
        <v>2.7582652890724133</v>
      </c>
      <c r="AV262" s="1">
        <f t="shared" si="36"/>
        <v>1.9846140427796768</v>
      </c>
      <c r="AW262" s="1">
        <f t="shared" si="37"/>
        <v>1.2109627964869405</v>
      </c>
    </row>
    <row r="263" spans="1:49" x14ac:dyDescent="0.2">
      <c r="A263">
        <v>261</v>
      </c>
      <c r="B263" t="s">
        <v>13702</v>
      </c>
      <c r="C263" t="s">
        <v>13701</v>
      </c>
      <c r="F263" t="s">
        <v>13700</v>
      </c>
      <c r="G263" t="s">
        <v>6</v>
      </c>
      <c r="H263" t="s">
        <v>5</v>
      </c>
      <c r="I263" t="s">
        <v>13699</v>
      </c>
      <c r="J263" t="s">
        <v>13698</v>
      </c>
      <c r="K263" t="s">
        <v>13697</v>
      </c>
      <c r="L263" t="s">
        <v>13696</v>
      </c>
      <c r="M263" t="s">
        <v>196</v>
      </c>
      <c r="N263">
        <v>4</v>
      </c>
      <c r="O263" t="s">
        <v>13695</v>
      </c>
      <c r="P263" t="s">
        <v>13694</v>
      </c>
      <c r="Q263" t="s">
        <v>13693</v>
      </c>
      <c r="R263" s="7">
        <v>38322</v>
      </c>
      <c r="S263" s="8">
        <f t="shared" si="32"/>
        <v>2004</v>
      </c>
      <c r="T263" s="8">
        <v>2004</v>
      </c>
      <c r="U263" s="8">
        <f t="shared" si="33"/>
        <v>18</v>
      </c>
      <c r="V263" s="7">
        <v>38322</v>
      </c>
      <c r="W263" t="s">
        <v>13692</v>
      </c>
      <c r="X263" s="2">
        <v>0.49399999999999999</v>
      </c>
      <c r="Y263" s="6">
        <f t="shared" si="38"/>
        <v>1.3187047863110968E-2</v>
      </c>
      <c r="AA263">
        <v>9583157</v>
      </c>
      <c r="AB263">
        <v>36197</v>
      </c>
      <c r="AD263" t="s">
        <v>2</v>
      </c>
      <c r="AE263">
        <v>14</v>
      </c>
      <c r="AF263">
        <v>8</v>
      </c>
      <c r="AH263" t="s">
        <v>13691</v>
      </c>
      <c r="AI263" t="s">
        <v>13690</v>
      </c>
      <c r="AJ263" t="s">
        <v>13689</v>
      </c>
      <c r="AK263" t="s">
        <v>13688</v>
      </c>
      <c r="AL263">
        <v>23</v>
      </c>
      <c r="AM263" s="5">
        <f t="shared" si="34"/>
        <v>1.2777777777777777</v>
      </c>
      <c r="AN263" s="4">
        <f t="shared" si="39"/>
        <v>1.9352938701670242E-3</v>
      </c>
      <c r="AO263" s="3"/>
      <c r="AP263">
        <v>0</v>
      </c>
      <c r="AR263" t="s">
        <v>1</v>
      </c>
      <c r="AT263" s="2">
        <v>1.665</v>
      </c>
      <c r="AU263" s="1">
        <f t="shared" si="35"/>
        <v>0.98115216652277848</v>
      </c>
      <c r="AV263" s="1">
        <f t="shared" si="36"/>
        <v>0.75611708666389965</v>
      </c>
      <c r="AW263" s="1">
        <f t="shared" si="37"/>
        <v>0.53108200680502071</v>
      </c>
    </row>
    <row r="264" spans="1:49" x14ac:dyDescent="0.2">
      <c r="A264">
        <v>262</v>
      </c>
      <c r="B264" t="s">
        <v>13687</v>
      </c>
      <c r="C264" t="s">
        <v>13686</v>
      </c>
      <c r="E264">
        <v>15583254</v>
      </c>
      <c r="F264" t="s">
        <v>13685</v>
      </c>
      <c r="G264" t="s">
        <v>6</v>
      </c>
      <c r="H264" t="s">
        <v>5</v>
      </c>
      <c r="I264" t="s">
        <v>13684</v>
      </c>
      <c r="J264" t="s">
        <v>13683</v>
      </c>
      <c r="K264" t="s">
        <v>13682</v>
      </c>
      <c r="L264" t="s">
        <v>13681</v>
      </c>
      <c r="M264" t="s">
        <v>13680</v>
      </c>
      <c r="N264">
        <v>7</v>
      </c>
      <c r="O264" t="s">
        <v>13679</v>
      </c>
      <c r="P264" t="s">
        <v>13678</v>
      </c>
      <c r="Q264" t="s">
        <v>13677</v>
      </c>
      <c r="R264" s="7">
        <v>38322</v>
      </c>
      <c r="S264" s="8">
        <f t="shared" si="32"/>
        <v>2004</v>
      </c>
      <c r="T264" s="8">
        <v>2004</v>
      </c>
      <c r="U264" s="8">
        <f t="shared" si="33"/>
        <v>18</v>
      </c>
      <c r="V264" s="7">
        <v>38322</v>
      </c>
      <c r="W264" t="s">
        <v>13676</v>
      </c>
      <c r="X264" s="2">
        <v>0.745</v>
      </c>
      <c r="Y264" s="6">
        <f t="shared" si="38"/>
        <v>1.9887349510157231E-2</v>
      </c>
      <c r="AA264">
        <v>13538047</v>
      </c>
      <c r="AB264">
        <v>15054</v>
      </c>
      <c r="AD264" t="s">
        <v>2</v>
      </c>
      <c r="AE264">
        <v>10</v>
      </c>
      <c r="AF264">
        <v>6</v>
      </c>
      <c r="AH264" t="s">
        <v>13675</v>
      </c>
      <c r="AI264" t="s">
        <v>13674</v>
      </c>
      <c r="AK264" t="s">
        <v>13673</v>
      </c>
      <c r="AL264">
        <v>24</v>
      </c>
      <c r="AM264" s="5">
        <f t="shared" si="34"/>
        <v>1.3333333333333333</v>
      </c>
      <c r="AN264" s="4">
        <f t="shared" si="39"/>
        <v>2.0194370819134164E-3</v>
      </c>
      <c r="AO264" s="3"/>
      <c r="AP264">
        <v>1</v>
      </c>
      <c r="AR264" t="s">
        <v>1</v>
      </c>
      <c r="AT264" s="2">
        <v>2.399</v>
      </c>
      <c r="AU264" s="1">
        <f t="shared" si="35"/>
        <v>1.4526975781684084</v>
      </c>
      <c r="AV264" s="1">
        <f t="shared" si="36"/>
        <v>1.0953393296035323</v>
      </c>
      <c r="AW264" s="1">
        <f t="shared" si="37"/>
        <v>0.73798108103865601</v>
      </c>
    </row>
    <row r="265" spans="1:49" x14ac:dyDescent="0.2">
      <c r="A265">
        <v>263</v>
      </c>
      <c r="B265" t="s">
        <v>13672</v>
      </c>
      <c r="F265" t="s">
        <v>13671</v>
      </c>
      <c r="G265" t="s">
        <v>6</v>
      </c>
      <c r="H265" t="s">
        <v>5</v>
      </c>
      <c r="I265" t="s">
        <v>13670</v>
      </c>
      <c r="J265">
        <v>100315264</v>
      </c>
      <c r="K265" t="s">
        <v>13669</v>
      </c>
      <c r="L265" t="s">
        <v>13668</v>
      </c>
      <c r="M265" t="s">
        <v>321</v>
      </c>
      <c r="N265">
        <v>2</v>
      </c>
      <c r="O265" t="s">
        <v>13667</v>
      </c>
      <c r="P265" t="s">
        <v>13666</v>
      </c>
      <c r="Q265" t="s">
        <v>13665</v>
      </c>
      <c r="R265" s="7">
        <v>38322</v>
      </c>
      <c r="S265" s="8">
        <f t="shared" si="32"/>
        <v>2004</v>
      </c>
      <c r="T265" s="8">
        <v>2004</v>
      </c>
      <c r="U265" s="8">
        <f t="shared" si="33"/>
        <v>18</v>
      </c>
      <c r="V265" s="7">
        <v>2004</v>
      </c>
      <c r="W265" t="s">
        <v>13664</v>
      </c>
      <c r="X265" s="2">
        <v>0.29899999999999999</v>
      </c>
      <c r="Y265" s="6">
        <f t="shared" si="38"/>
        <v>7.9816342329355871E-3</v>
      </c>
      <c r="AA265">
        <v>1464116</v>
      </c>
      <c r="AB265">
        <v>24906</v>
      </c>
      <c r="AD265" t="s">
        <v>2</v>
      </c>
      <c r="AE265">
        <v>38</v>
      </c>
      <c r="AF265">
        <v>1</v>
      </c>
      <c r="AH265" t="s">
        <v>13663</v>
      </c>
      <c r="AI265" t="s">
        <v>13662</v>
      </c>
      <c r="AK265" t="s">
        <v>13661</v>
      </c>
      <c r="AL265">
        <v>0</v>
      </c>
      <c r="AM265" s="5">
        <f t="shared" si="34"/>
        <v>0</v>
      </c>
      <c r="AN265" s="4">
        <f t="shared" si="39"/>
        <v>0</v>
      </c>
      <c r="AO265" s="3"/>
      <c r="AP265">
        <v>0</v>
      </c>
      <c r="AR265" t="s">
        <v>1</v>
      </c>
      <c r="AT265" s="2" t="s">
        <v>0</v>
      </c>
      <c r="AU265" s="1">
        <f t="shared" si="35"/>
        <v>0.55871439630549102</v>
      </c>
      <c r="AV265" s="1">
        <f t="shared" si="36"/>
        <v>0.39908171164677936</v>
      </c>
      <c r="AW265" s="1">
        <f t="shared" si="37"/>
        <v>0.23944902698806758</v>
      </c>
    </row>
    <row r="266" spans="1:49" x14ac:dyDescent="0.2">
      <c r="A266">
        <v>264</v>
      </c>
      <c r="B266" t="s">
        <v>13660</v>
      </c>
      <c r="C266" t="s">
        <v>13659</v>
      </c>
      <c r="F266" t="s">
        <v>13658</v>
      </c>
      <c r="G266" t="s">
        <v>6</v>
      </c>
      <c r="H266" t="s">
        <v>5</v>
      </c>
      <c r="I266" t="s">
        <v>13657</v>
      </c>
      <c r="J266">
        <v>60025038</v>
      </c>
      <c r="K266" t="s">
        <v>13656</v>
      </c>
      <c r="L266" t="s">
        <v>13655</v>
      </c>
      <c r="M266" t="s">
        <v>19</v>
      </c>
      <c r="N266">
        <v>5</v>
      </c>
      <c r="O266" t="s">
        <v>13654</v>
      </c>
      <c r="P266" t="s">
        <v>13653</v>
      </c>
      <c r="Q266" t="s">
        <v>13652</v>
      </c>
      <c r="R266" s="7">
        <v>38322</v>
      </c>
      <c r="S266" s="8">
        <f t="shared" si="32"/>
        <v>2004</v>
      </c>
      <c r="T266" s="8">
        <v>2004</v>
      </c>
      <c r="U266" s="8">
        <f t="shared" si="33"/>
        <v>18</v>
      </c>
      <c r="V266" s="7">
        <v>38322</v>
      </c>
      <c r="W266" t="s">
        <v>1347</v>
      </c>
      <c r="X266" s="2">
        <v>2.823</v>
      </c>
      <c r="Y266" s="6">
        <f t="shared" si="38"/>
        <v>7.5358372707615917E-2</v>
      </c>
      <c r="AA266">
        <v>1636804</v>
      </c>
      <c r="AB266">
        <v>17249</v>
      </c>
      <c r="AD266" t="s">
        <v>2</v>
      </c>
      <c r="AE266">
        <v>42</v>
      </c>
      <c r="AF266">
        <v>12</v>
      </c>
      <c r="AH266" t="s">
        <v>13651</v>
      </c>
      <c r="AI266" t="s">
        <v>13650</v>
      </c>
      <c r="AK266" t="s">
        <v>13649</v>
      </c>
      <c r="AL266">
        <v>231</v>
      </c>
      <c r="AM266" s="5">
        <f t="shared" si="34"/>
        <v>12.833333333333334</v>
      </c>
      <c r="AN266" s="4">
        <f t="shared" si="39"/>
        <v>1.9437081913416636E-2</v>
      </c>
      <c r="AO266" s="3"/>
      <c r="AP266">
        <v>0</v>
      </c>
      <c r="AR266" t="s">
        <v>1</v>
      </c>
      <c r="AT266" s="2">
        <v>9.6189999999999998</v>
      </c>
      <c r="AU266" s="1">
        <f t="shared" si="35"/>
        <v>5.858198546935613</v>
      </c>
      <c r="AV266" s="1">
        <f t="shared" si="36"/>
        <v>4.7397727310516284</v>
      </c>
      <c r="AW266" s="1">
        <f t="shared" si="37"/>
        <v>3.6213469151676421</v>
      </c>
    </row>
    <row r="267" spans="1:49" x14ac:dyDescent="0.2">
      <c r="A267">
        <v>265</v>
      </c>
      <c r="B267" t="s">
        <v>13648</v>
      </c>
      <c r="F267" t="s">
        <v>13647</v>
      </c>
      <c r="G267" t="s">
        <v>6</v>
      </c>
      <c r="H267" t="s">
        <v>5</v>
      </c>
      <c r="I267" t="s">
        <v>13646</v>
      </c>
      <c r="J267">
        <v>60004518</v>
      </c>
      <c r="K267" t="s">
        <v>13645</v>
      </c>
      <c r="L267" t="s">
        <v>13644</v>
      </c>
      <c r="M267" t="s">
        <v>308</v>
      </c>
      <c r="N267">
        <v>3</v>
      </c>
      <c r="O267" t="s">
        <v>13643</v>
      </c>
      <c r="P267" t="s">
        <v>13642</v>
      </c>
      <c r="Q267" t="s">
        <v>13641</v>
      </c>
      <c r="R267" s="7">
        <v>38322</v>
      </c>
      <c r="S267" s="8">
        <f t="shared" si="32"/>
        <v>2004</v>
      </c>
      <c r="T267" s="8">
        <v>2004</v>
      </c>
      <c r="U267" s="8">
        <f t="shared" si="33"/>
        <v>18</v>
      </c>
      <c r="V267" s="7">
        <v>38322</v>
      </c>
      <c r="W267" t="s">
        <v>13640</v>
      </c>
      <c r="X267" s="2">
        <v>0.39800000000000002</v>
      </c>
      <c r="Y267" s="6">
        <f t="shared" si="38"/>
        <v>1.0624382691332319E-2</v>
      </c>
      <c r="AA267">
        <v>12302821</v>
      </c>
      <c r="AB267">
        <v>19092</v>
      </c>
      <c r="AD267" t="s">
        <v>2</v>
      </c>
      <c r="AE267">
        <v>49</v>
      </c>
      <c r="AF267">
        <v>4</v>
      </c>
      <c r="AH267" t="s">
        <v>13639</v>
      </c>
      <c r="AI267" t="s">
        <v>13638</v>
      </c>
      <c r="AJ267" t="s">
        <v>13637</v>
      </c>
      <c r="AK267" t="s">
        <v>13636</v>
      </c>
      <c r="AL267">
        <v>2</v>
      </c>
      <c r="AM267" s="5">
        <f t="shared" si="34"/>
        <v>0.1111111111111111</v>
      </c>
      <c r="AN267" s="4">
        <f t="shared" si="39"/>
        <v>1.682864234927847E-4</v>
      </c>
      <c r="AO267" s="3"/>
      <c r="AP267">
        <v>0</v>
      </c>
      <c r="AR267" t="s">
        <v>1</v>
      </c>
      <c r="AT267" s="2">
        <v>1.44</v>
      </c>
      <c r="AU267" s="1">
        <f t="shared" si="35"/>
        <v>0.74875538109804585</v>
      </c>
      <c r="AV267" s="1">
        <f t="shared" si="36"/>
        <v>0.53963345574125521</v>
      </c>
      <c r="AW267" s="1">
        <f t="shared" si="37"/>
        <v>0.33051153038446451</v>
      </c>
    </row>
    <row r="268" spans="1:49" x14ac:dyDescent="0.2">
      <c r="A268">
        <v>266</v>
      </c>
      <c r="B268" t="s">
        <v>13635</v>
      </c>
      <c r="C268" t="s">
        <v>13634</v>
      </c>
      <c r="E268">
        <v>15606753</v>
      </c>
      <c r="F268" t="s">
        <v>13633</v>
      </c>
      <c r="G268" t="s">
        <v>6</v>
      </c>
      <c r="H268" t="s">
        <v>5</v>
      </c>
      <c r="I268" t="s">
        <v>13632</v>
      </c>
      <c r="J268" t="s">
        <v>13631</v>
      </c>
      <c r="K268" t="s">
        <v>13630</v>
      </c>
      <c r="L268" t="s">
        <v>13629</v>
      </c>
      <c r="M268" t="s">
        <v>510</v>
      </c>
      <c r="N268">
        <v>4</v>
      </c>
      <c r="O268" t="s">
        <v>13628</v>
      </c>
      <c r="P268" t="s">
        <v>13627</v>
      </c>
      <c r="Q268" t="s">
        <v>13626</v>
      </c>
      <c r="R268" s="7">
        <v>38322</v>
      </c>
      <c r="S268" s="8">
        <f t="shared" si="32"/>
        <v>2004</v>
      </c>
      <c r="T268" s="8">
        <v>2004</v>
      </c>
      <c r="U268" s="8">
        <f t="shared" si="33"/>
        <v>18</v>
      </c>
      <c r="V268" s="7">
        <v>38322</v>
      </c>
      <c r="W268" t="s">
        <v>427</v>
      </c>
      <c r="X268" s="2">
        <v>1.9810000000000001</v>
      </c>
      <c r="Y268" s="6">
        <f t="shared" si="38"/>
        <v>5.2881663596807349E-2</v>
      </c>
      <c r="AA268">
        <v>142956</v>
      </c>
      <c r="AB268">
        <v>39034</v>
      </c>
      <c r="AD268" t="s">
        <v>2</v>
      </c>
      <c r="AE268">
        <v>271</v>
      </c>
      <c r="AF268" t="s">
        <v>13625</v>
      </c>
      <c r="AH268" t="s">
        <v>13624</v>
      </c>
      <c r="AI268" t="s">
        <v>13623</v>
      </c>
      <c r="AJ268" t="s">
        <v>13622</v>
      </c>
      <c r="AK268" t="s">
        <v>13621</v>
      </c>
      <c r="AL268">
        <v>54</v>
      </c>
      <c r="AM268" s="5">
        <f t="shared" si="34"/>
        <v>3</v>
      </c>
      <c r="AN268" s="4">
        <f t="shared" si="39"/>
        <v>4.5437334343051876E-3</v>
      </c>
      <c r="AO268" s="3"/>
      <c r="AP268">
        <v>0</v>
      </c>
      <c r="AR268" t="s">
        <v>1</v>
      </c>
      <c r="AT268" s="2" t="s">
        <v>0</v>
      </c>
      <c r="AU268" s="1">
        <f t="shared" si="35"/>
        <v>3.83802845480567</v>
      </c>
      <c r="AV268" s="1">
        <f t="shared" si="36"/>
        <v>2.8712698515556268</v>
      </c>
      <c r="AW268" s="1">
        <f t="shared" si="37"/>
        <v>1.9045112483055835</v>
      </c>
    </row>
    <row r="269" spans="1:49" x14ac:dyDescent="0.2">
      <c r="A269">
        <v>267</v>
      </c>
      <c r="B269" t="s">
        <v>13620</v>
      </c>
      <c r="C269" t="s">
        <v>13619</v>
      </c>
      <c r="F269" t="s">
        <v>13618</v>
      </c>
      <c r="G269" t="s">
        <v>6</v>
      </c>
      <c r="H269" t="s">
        <v>5</v>
      </c>
      <c r="I269" t="s">
        <v>13617</v>
      </c>
      <c r="J269">
        <v>60011520</v>
      </c>
      <c r="K269" t="s">
        <v>829</v>
      </c>
      <c r="L269" t="s">
        <v>214</v>
      </c>
      <c r="M269" t="s">
        <v>213</v>
      </c>
      <c r="N269">
        <v>3</v>
      </c>
      <c r="O269" t="s">
        <v>13616</v>
      </c>
      <c r="P269" t="s">
        <v>13615</v>
      </c>
      <c r="Q269" t="s">
        <v>13614</v>
      </c>
      <c r="R269" s="7">
        <v>38322</v>
      </c>
      <c r="S269" s="8">
        <f t="shared" si="32"/>
        <v>2004</v>
      </c>
      <c r="T269" s="8">
        <v>2004</v>
      </c>
      <c r="U269" s="8">
        <f t="shared" si="33"/>
        <v>18</v>
      </c>
      <c r="V269" s="7">
        <v>38322</v>
      </c>
      <c r="W269" t="s">
        <v>1347</v>
      </c>
      <c r="X269" s="2">
        <v>2.823</v>
      </c>
      <c r="Y269" s="6">
        <f t="shared" si="38"/>
        <v>7.5358372707615917E-2</v>
      </c>
      <c r="AA269">
        <v>1636804</v>
      </c>
      <c r="AB269">
        <v>17249</v>
      </c>
      <c r="AD269" t="s">
        <v>2</v>
      </c>
      <c r="AE269">
        <v>42</v>
      </c>
      <c r="AF269">
        <v>12</v>
      </c>
      <c r="AH269" t="s">
        <v>939</v>
      </c>
      <c r="AI269" t="s">
        <v>13613</v>
      </c>
      <c r="AK269" t="s">
        <v>13612</v>
      </c>
      <c r="AL269">
        <v>28</v>
      </c>
      <c r="AM269" s="5">
        <f t="shared" si="34"/>
        <v>1.5555555555555556</v>
      </c>
      <c r="AN269" s="4">
        <f t="shared" si="39"/>
        <v>2.356009928898986E-3</v>
      </c>
      <c r="AO269" s="3"/>
      <c r="AP269">
        <v>0</v>
      </c>
      <c r="AR269" t="s">
        <v>1</v>
      </c>
      <c r="AT269" s="2">
        <v>9.6189999999999998</v>
      </c>
      <c r="AU269" s="1">
        <f t="shared" si="35"/>
        <v>5.3457663874000829</v>
      </c>
      <c r="AV269" s="1">
        <f t="shared" si="36"/>
        <v>3.8857191318257454</v>
      </c>
      <c r="AW269" s="1">
        <f t="shared" si="37"/>
        <v>2.4256718762514065</v>
      </c>
    </row>
    <row r="270" spans="1:49" x14ac:dyDescent="0.2">
      <c r="A270">
        <v>268</v>
      </c>
      <c r="B270" t="s">
        <v>13611</v>
      </c>
      <c r="C270" t="s">
        <v>13610</v>
      </c>
      <c r="F270" t="s">
        <v>13609</v>
      </c>
      <c r="G270" t="s">
        <v>6</v>
      </c>
      <c r="H270" t="s">
        <v>5</v>
      </c>
      <c r="I270" t="s">
        <v>13608</v>
      </c>
      <c r="J270" t="s">
        <v>13607</v>
      </c>
      <c r="K270" t="s">
        <v>13606</v>
      </c>
      <c r="L270" t="s">
        <v>13605</v>
      </c>
      <c r="M270" t="s">
        <v>17</v>
      </c>
      <c r="N270">
        <v>6</v>
      </c>
      <c r="O270" t="s">
        <v>13604</v>
      </c>
      <c r="P270" t="s">
        <v>13603</v>
      </c>
      <c r="Q270" t="s">
        <v>13602</v>
      </c>
      <c r="R270" s="7">
        <v>38322</v>
      </c>
      <c r="S270" s="8">
        <f t="shared" si="32"/>
        <v>2004</v>
      </c>
      <c r="T270" s="8">
        <v>2004</v>
      </c>
      <c r="U270" s="8">
        <f t="shared" si="33"/>
        <v>18</v>
      </c>
      <c r="V270" s="7">
        <v>38322</v>
      </c>
      <c r="W270" t="s">
        <v>1347</v>
      </c>
      <c r="X270" s="2">
        <v>2.823</v>
      </c>
      <c r="Y270" s="6">
        <f t="shared" si="38"/>
        <v>7.5358372707615917E-2</v>
      </c>
      <c r="AA270">
        <v>1636804</v>
      </c>
      <c r="AB270">
        <v>17249</v>
      </c>
      <c r="AD270" t="s">
        <v>2</v>
      </c>
      <c r="AE270">
        <v>42</v>
      </c>
      <c r="AF270">
        <v>12</v>
      </c>
      <c r="AH270" t="s">
        <v>272</v>
      </c>
      <c r="AI270" t="s">
        <v>13601</v>
      </c>
      <c r="AK270" t="s">
        <v>13600</v>
      </c>
      <c r="AL270">
        <v>219</v>
      </c>
      <c r="AM270" s="5">
        <f t="shared" si="34"/>
        <v>12.166666666666666</v>
      </c>
      <c r="AN270" s="4">
        <f t="shared" si="39"/>
        <v>1.8427363372459926E-2</v>
      </c>
      <c r="AO270" s="3"/>
      <c r="AP270">
        <v>0</v>
      </c>
      <c r="AQ270" t="s">
        <v>16</v>
      </c>
      <c r="AR270" t="s">
        <v>13599</v>
      </c>
      <c r="AS270" t="s">
        <v>15</v>
      </c>
      <c r="AT270" s="2">
        <v>9.6189999999999998</v>
      </c>
      <c r="AU270" s="1">
        <f t="shared" si="35"/>
        <v>5.8279069907069116</v>
      </c>
      <c r="AV270" s="1">
        <f t="shared" si="36"/>
        <v>4.6892868040037925</v>
      </c>
      <c r="AW270" s="1">
        <f t="shared" si="37"/>
        <v>3.5506666173006725</v>
      </c>
    </row>
    <row r="271" spans="1:49" x14ac:dyDescent="0.2">
      <c r="A271">
        <v>269</v>
      </c>
      <c r="B271" t="s">
        <v>13598</v>
      </c>
      <c r="C271" t="s">
        <v>13597</v>
      </c>
      <c r="F271" t="s">
        <v>13596</v>
      </c>
      <c r="G271" t="s">
        <v>6</v>
      </c>
      <c r="H271" t="s">
        <v>5</v>
      </c>
      <c r="I271" t="s">
        <v>13595</v>
      </c>
      <c r="J271">
        <v>60030813</v>
      </c>
      <c r="K271" t="s">
        <v>13594</v>
      </c>
      <c r="L271" t="s">
        <v>361</v>
      </c>
      <c r="M271" t="s">
        <v>57</v>
      </c>
      <c r="N271">
        <v>4</v>
      </c>
      <c r="O271" t="s">
        <v>13593</v>
      </c>
      <c r="P271" t="s">
        <v>13592</v>
      </c>
      <c r="Q271" t="s">
        <v>13591</v>
      </c>
      <c r="R271" s="7">
        <v>38322</v>
      </c>
      <c r="S271" s="8">
        <f t="shared" si="32"/>
        <v>2004</v>
      </c>
      <c r="T271" s="8">
        <v>2004</v>
      </c>
      <c r="U271" s="8">
        <f t="shared" si="33"/>
        <v>18</v>
      </c>
      <c r="V271" s="7">
        <v>38322</v>
      </c>
      <c r="W271" t="s">
        <v>1347</v>
      </c>
      <c r="X271" s="2">
        <v>2.823</v>
      </c>
      <c r="Y271" s="6">
        <f t="shared" si="38"/>
        <v>7.5358372707615917E-2</v>
      </c>
      <c r="AA271">
        <v>1636804</v>
      </c>
      <c r="AB271">
        <v>17249</v>
      </c>
      <c r="AD271" t="s">
        <v>2</v>
      </c>
      <c r="AE271">
        <v>42</v>
      </c>
      <c r="AF271">
        <v>12</v>
      </c>
      <c r="AH271" t="s">
        <v>13590</v>
      </c>
      <c r="AI271" t="s">
        <v>13589</v>
      </c>
      <c r="AK271" t="s">
        <v>13588</v>
      </c>
      <c r="AL271">
        <v>68</v>
      </c>
      <c r="AM271" s="5">
        <f t="shared" si="34"/>
        <v>3.7777777777777777</v>
      </c>
      <c r="AN271" s="4">
        <f t="shared" si="39"/>
        <v>5.72173839875468E-3</v>
      </c>
      <c r="AO271" s="3"/>
      <c r="AP271">
        <v>0</v>
      </c>
      <c r="AR271" t="s">
        <v>1</v>
      </c>
      <c r="AT271" s="2">
        <v>9.6189999999999998</v>
      </c>
      <c r="AU271" s="1">
        <f t="shared" si="35"/>
        <v>5.4467382414957539</v>
      </c>
      <c r="AV271" s="1">
        <f t="shared" si="36"/>
        <v>4.0540055553185299</v>
      </c>
      <c r="AW271" s="1">
        <f t="shared" si="37"/>
        <v>2.661272869141305</v>
      </c>
    </row>
    <row r="272" spans="1:49" x14ac:dyDescent="0.2">
      <c r="A272">
        <v>270</v>
      </c>
      <c r="B272" t="s">
        <v>13587</v>
      </c>
      <c r="C272" t="s">
        <v>13586</v>
      </c>
      <c r="F272" t="s">
        <v>13585</v>
      </c>
      <c r="G272" t="s">
        <v>6</v>
      </c>
      <c r="H272" t="s">
        <v>5</v>
      </c>
      <c r="I272" t="s">
        <v>13584</v>
      </c>
      <c r="J272" t="s">
        <v>13579</v>
      </c>
      <c r="K272" t="s">
        <v>13583</v>
      </c>
      <c r="L272" t="s">
        <v>13582</v>
      </c>
      <c r="M272" t="s">
        <v>885</v>
      </c>
      <c r="N272">
        <v>2</v>
      </c>
      <c r="O272" t="s">
        <v>13581</v>
      </c>
      <c r="P272" t="s">
        <v>13580</v>
      </c>
      <c r="Q272" t="s">
        <v>13579</v>
      </c>
      <c r="R272" s="7">
        <v>38322</v>
      </c>
      <c r="S272" s="8">
        <f t="shared" si="32"/>
        <v>2004</v>
      </c>
      <c r="T272" s="8">
        <v>2004</v>
      </c>
      <c r="U272" s="8">
        <f t="shared" si="33"/>
        <v>18</v>
      </c>
      <c r="V272" s="7">
        <v>38322</v>
      </c>
      <c r="W272" t="s">
        <v>1347</v>
      </c>
      <c r="X272" s="2">
        <v>2.823</v>
      </c>
      <c r="Y272" s="6">
        <f t="shared" si="38"/>
        <v>7.5358372707615917E-2</v>
      </c>
      <c r="AA272">
        <v>1636804</v>
      </c>
      <c r="AB272">
        <v>17249</v>
      </c>
      <c r="AD272" t="s">
        <v>2</v>
      </c>
      <c r="AE272">
        <v>42</v>
      </c>
      <c r="AF272">
        <v>12</v>
      </c>
      <c r="AH272" t="s">
        <v>13578</v>
      </c>
      <c r="AI272" t="s">
        <v>13577</v>
      </c>
      <c r="AK272" t="s">
        <v>13576</v>
      </c>
      <c r="AL272">
        <v>442</v>
      </c>
      <c r="AM272" s="5">
        <f t="shared" si="34"/>
        <v>24.555555555555557</v>
      </c>
      <c r="AN272" s="4">
        <f t="shared" si="39"/>
        <v>3.7191299591905425E-2</v>
      </c>
      <c r="AO272" s="3"/>
      <c r="AP272">
        <v>0</v>
      </c>
      <c r="AR272" t="s">
        <v>1</v>
      </c>
      <c r="AT272" s="2">
        <v>9.6189999999999998</v>
      </c>
      <c r="AU272" s="1">
        <f t="shared" si="35"/>
        <v>6.3908250772902768</v>
      </c>
      <c r="AV272" s="1">
        <f t="shared" si="36"/>
        <v>5.6274836149760672</v>
      </c>
      <c r="AW272" s="1">
        <f t="shared" si="37"/>
        <v>4.8641421526618576</v>
      </c>
    </row>
    <row r="273" spans="1:49" x14ac:dyDescent="0.2">
      <c r="A273">
        <v>271</v>
      </c>
      <c r="B273" t="s">
        <v>13575</v>
      </c>
      <c r="C273" t="s">
        <v>13574</v>
      </c>
      <c r="F273" t="s">
        <v>13573</v>
      </c>
      <c r="G273" t="s">
        <v>6</v>
      </c>
      <c r="H273" t="s">
        <v>5</v>
      </c>
      <c r="I273" t="s">
        <v>13572</v>
      </c>
      <c r="J273">
        <v>60018735</v>
      </c>
      <c r="K273" t="s">
        <v>767</v>
      </c>
      <c r="L273" t="s">
        <v>109</v>
      </c>
      <c r="M273" t="s">
        <v>96</v>
      </c>
      <c r="N273">
        <v>7</v>
      </c>
      <c r="O273" t="s">
        <v>13571</v>
      </c>
      <c r="P273" t="s">
        <v>13570</v>
      </c>
      <c r="Q273" t="s">
        <v>13569</v>
      </c>
      <c r="R273" s="7">
        <v>38322</v>
      </c>
      <c r="S273" s="8">
        <f t="shared" si="32"/>
        <v>2004</v>
      </c>
      <c r="T273" s="8">
        <v>2004</v>
      </c>
      <c r="U273" s="8">
        <f t="shared" si="33"/>
        <v>18</v>
      </c>
      <c r="V273" s="7">
        <v>38322</v>
      </c>
      <c r="W273" t="s">
        <v>1347</v>
      </c>
      <c r="X273" s="2">
        <v>2.823</v>
      </c>
      <c r="Y273" s="6">
        <f t="shared" si="38"/>
        <v>7.5358372707615917E-2</v>
      </c>
      <c r="AA273">
        <v>1636804</v>
      </c>
      <c r="AB273">
        <v>17249</v>
      </c>
      <c r="AD273" t="s">
        <v>2</v>
      </c>
      <c r="AE273">
        <v>42</v>
      </c>
      <c r="AF273">
        <v>12</v>
      </c>
      <c r="AH273" t="s">
        <v>13568</v>
      </c>
      <c r="AI273" t="s">
        <v>13567</v>
      </c>
      <c r="AK273" t="s">
        <v>13566</v>
      </c>
      <c r="AL273">
        <v>7</v>
      </c>
      <c r="AM273" s="5">
        <f t="shared" si="34"/>
        <v>0.3888888888888889</v>
      </c>
      <c r="AN273" s="4">
        <f t="shared" si="39"/>
        <v>5.890024822247465E-4</v>
      </c>
      <c r="AO273" s="3"/>
      <c r="AP273">
        <v>0</v>
      </c>
      <c r="AR273" t="s">
        <v>1</v>
      </c>
      <c r="AT273" s="2">
        <v>9.6189999999999998</v>
      </c>
      <c r="AU273" s="1">
        <f t="shared" si="35"/>
        <v>5.2927561639998562</v>
      </c>
      <c r="AV273" s="1">
        <f t="shared" si="36"/>
        <v>3.7973687594920333</v>
      </c>
      <c r="AW273" s="1">
        <f t="shared" si="37"/>
        <v>2.3019813549842096</v>
      </c>
    </row>
    <row r="274" spans="1:49" x14ac:dyDescent="0.2">
      <c r="A274">
        <v>272</v>
      </c>
      <c r="B274" t="s">
        <v>13565</v>
      </c>
      <c r="C274" t="s">
        <v>13564</v>
      </c>
      <c r="E274">
        <v>15611172</v>
      </c>
      <c r="F274" t="s">
        <v>13563</v>
      </c>
      <c r="G274" t="s">
        <v>6</v>
      </c>
      <c r="H274" t="s">
        <v>5</v>
      </c>
      <c r="I274" t="s">
        <v>13562</v>
      </c>
      <c r="J274" t="s">
        <v>13561</v>
      </c>
      <c r="K274" t="s">
        <v>13560</v>
      </c>
      <c r="L274" t="s">
        <v>816</v>
      </c>
      <c r="M274" t="s">
        <v>158</v>
      </c>
      <c r="N274">
        <v>5</v>
      </c>
      <c r="O274" t="s">
        <v>13559</v>
      </c>
      <c r="P274" t="s">
        <v>13558</v>
      </c>
      <c r="Q274" t="s">
        <v>13557</v>
      </c>
      <c r="R274" s="7">
        <v>38322</v>
      </c>
      <c r="S274" s="8">
        <f t="shared" si="32"/>
        <v>2004</v>
      </c>
      <c r="T274" s="8">
        <v>2004</v>
      </c>
      <c r="U274" s="8">
        <f t="shared" si="33"/>
        <v>18</v>
      </c>
      <c r="V274" s="7">
        <v>38322</v>
      </c>
      <c r="W274" t="s">
        <v>13556</v>
      </c>
      <c r="X274" s="2">
        <v>2.7919999999999998</v>
      </c>
      <c r="Y274" s="6">
        <f t="shared" si="38"/>
        <v>7.4530845412562399E-2</v>
      </c>
      <c r="AA274">
        <v>166731</v>
      </c>
      <c r="AB274">
        <v>22173</v>
      </c>
      <c r="AD274" t="s">
        <v>2</v>
      </c>
      <c r="AE274">
        <v>168</v>
      </c>
      <c r="AF274">
        <v>4</v>
      </c>
      <c r="AH274" t="s">
        <v>13555</v>
      </c>
      <c r="AI274" t="s">
        <v>13554</v>
      </c>
      <c r="AK274" t="s">
        <v>13553</v>
      </c>
      <c r="AL274">
        <v>29</v>
      </c>
      <c r="AM274" s="5">
        <f t="shared" si="34"/>
        <v>1.6111111111111112</v>
      </c>
      <c r="AN274" s="4">
        <f t="shared" si="39"/>
        <v>2.4401531406453786E-3</v>
      </c>
      <c r="AO274" s="3"/>
      <c r="AP274">
        <v>1</v>
      </c>
      <c r="AR274" t="s">
        <v>1</v>
      </c>
      <c r="AT274" s="2">
        <v>4.5620000000000003</v>
      </c>
      <c r="AU274" s="1">
        <f t="shared" si="35"/>
        <v>5.2903637730987292</v>
      </c>
      <c r="AV274" s="1">
        <f t="shared" si="36"/>
        <v>3.8485499276603892</v>
      </c>
      <c r="AW274" s="1">
        <f t="shared" si="37"/>
        <v>2.4067360822220487</v>
      </c>
    </row>
    <row r="275" spans="1:49" x14ac:dyDescent="0.2">
      <c r="A275">
        <v>273</v>
      </c>
      <c r="B275" t="s">
        <v>13552</v>
      </c>
      <c r="C275" t="s">
        <v>13551</v>
      </c>
      <c r="F275" t="s">
        <v>13550</v>
      </c>
      <c r="G275" t="s">
        <v>6</v>
      </c>
      <c r="H275" t="s">
        <v>5</v>
      </c>
      <c r="I275" t="s">
        <v>13549</v>
      </c>
      <c r="J275" t="s">
        <v>13548</v>
      </c>
      <c r="K275" t="s">
        <v>13547</v>
      </c>
      <c r="L275" t="s">
        <v>13546</v>
      </c>
      <c r="M275" t="s">
        <v>17</v>
      </c>
      <c r="N275">
        <v>5</v>
      </c>
      <c r="O275" t="s">
        <v>13545</v>
      </c>
      <c r="P275" t="s">
        <v>13544</v>
      </c>
      <c r="Q275" t="s">
        <v>13543</v>
      </c>
      <c r="R275" s="7">
        <v>38322</v>
      </c>
      <c r="S275" s="8">
        <f t="shared" si="32"/>
        <v>2004</v>
      </c>
      <c r="T275" s="8">
        <v>2004</v>
      </c>
      <c r="U275" s="8">
        <f t="shared" si="33"/>
        <v>18</v>
      </c>
      <c r="V275" s="7">
        <v>38322</v>
      </c>
      <c r="W275" t="s">
        <v>95</v>
      </c>
      <c r="X275" s="2">
        <v>1.6519999999999999</v>
      </c>
      <c r="Y275" s="6">
        <f t="shared" si="38"/>
        <v>4.409919649769093E-2</v>
      </c>
      <c r="AA275" t="s">
        <v>94</v>
      </c>
      <c r="AB275">
        <v>17337</v>
      </c>
      <c r="AD275" t="s">
        <v>2</v>
      </c>
      <c r="AE275">
        <v>52</v>
      </c>
      <c r="AF275">
        <v>12</v>
      </c>
      <c r="AH275" t="s">
        <v>13542</v>
      </c>
      <c r="AI275" t="s">
        <v>13541</v>
      </c>
      <c r="AJ275" t="s">
        <v>13540</v>
      </c>
      <c r="AK275" t="s">
        <v>13539</v>
      </c>
      <c r="AL275">
        <v>73</v>
      </c>
      <c r="AM275" s="5">
        <f t="shared" si="34"/>
        <v>4.0555555555555554</v>
      </c>
      <c r="AN275" s="4">
        <f t="shared" si="39"/>
        <v>6.1424544574866418E-3</v>
      </c>
      <c r="AO275" s="3"/>
      <c r="AP275">
        <v>0</v>
      </c>
      <c r="AQ275" t="s">
        <v>16</v>
      </c>
      <c r="AR275" t="s">
        <v>13538</v>
      </c>
      <c r="AS275" t="s">
        <v>15</v>
      </c>
      <c r="AT275" s="2" t="s">
        <v>0</v>
      </c>
      <c r="AU275" s="1">
        <f t="shared" si="35"/>
        <v>3.2712173885629645</v>
      </c>
      <c r="AV275" s="1">
        <f t="shared" si="36"/>
        <v>2.5120825477588786</v>
      </c>
      <c r="AW275" s="1">
        <f t="shared" si="37"/>
        <v>1.7529477069547927</v>
      </c>
    </row>
    <row r="276" spans="1:49" x14ac:dyDescent="0.2">
      <c r="A276">
        <v>274</v>
      </c>
      <c r="B276" t="s">
        <v>13537</v>
      </c>
      <c r="C276" t="s">
        <v>13536</v>
      </c>
      <c r="F276" t="s">
        <v>13535</v>
      </c>
      <c r="G276" t="s">
        <v>6</v>
      </c>
      <c r="H276" t="s">
        <v>5</v>
      </c>
      <c r="I276" t="s">
        <v>13534</v>
      </c>
      <c r="J276" t="s">
        <v>13533</v>
      </c>
      <c r="K276" t="s">
        <v>13532</v>
      </c>
      <c r="L276" t="s">
        <v>13531</v>
      </c>
      <c r="M276" t="s">
        <v>17</v>
      </c>
      <c r="N276">
        <v>2</v>
      </c>
      <c r="O276" t="s">
        <v>13530</v>
      </c>
      <c r="P276" t="s">
        <v>13529</v>
      </c>
      <c r="Q276" t="s">
        <v>13528</v>
      </c>
      <c r="R276" s="7">
        <v>38322</v>
      </c>
      <c r="S276" s="8">
        <f t="shared" si="32"/>
        <v>2004</v>
      </c>
      <c r="T276" s="8">
        <v>2004</v>
      </c>
      <c r="U276" s="8">
        <f t="shared" si="33"/>
        <v>18</v>
      </c>
      <c r="V276" s="7">
        <v>38322</v>
      </c>
      <c r="W276" t="s">
        <v>95</v>
      </c>
      <c r="X276" s="2">
        <v>1.6519999999999999</v>
      </c>
      <c r="Y276" s="6">
        <f t="shared" si="38"/>
        <v>4.409919649769093E-2</v>
      </c>
      <c r="AA276" t="s">
        <v>94</v>
      </c>
      <c r="AB276">
        <v>17337</v>
      </c>
      <c r="AD276" t="s">
        <v>2</v>
      </c>
      <c r="AE276">
        <v>52</v>
      </c>
      <c r="AF276">
        <v>12</v>
      </c>
      <c r="AH276" t="s">
        <v>13527</v>
      </c>
      <c r="AI276" t="s">
        <v>13526</v>
      </c>
      <c r="AJ276" t="s">
        <v>13525</v>
      </c>
      <c r="AK276" t="s">
        <v>13524</v>
      </c>
      <c r="AL276">
        <v>10</v>
      </c>
      <c r="AM276" s="5">
        <f t="shared" si="34"/>
        <v>0.55555555555555558</v>
      </c>
      <c r="AN276" s="4">
        <f t="shared" si="39"/>
        <v>8.414321174639236E-4</v>
      </c>
      <c r="AO276" s="3"/>
      <c r="AP276">
        <v>0</v>
      </c>
      <c r="AR276" t="s">
        <v>1</v>
      </c>
      <c r="AT276" s="2" t="s">
        <v>0</v>
      </c>
      <c r="AU276" s="1">
        <f t="shared" si="35"/>
        <v>3.1121867183622824</v>
      </c>
      <c r="AV276" s="1">
        <f t="shared" si="36"/>
        <v>2.2470314307577426</v>
      </c>
      <c r="AW276" s="1">
        <f t="shared" si="37"/>
        <v>1.3818761431532025</v>
      </c>
    </row>
    <row r="277" spans="1:49" x14ac:dyDescent="0.2">
      <c r="A277">
        <v>275</v>
      </c>
      <c r="B277" t="s">
        <v>13523</v>
      </c>
      <c r="C277" t="s">
        <v>13522</v>
      </c>
      <c r="F277" t="s">
        <v>13521</v>
      </c>
      <c r="G277" t="s">
        <v>6</v>
      </c>
      <c r="H277" t="s">
        <v>5</v>
      </c>
      <c r="I277" t="s">
        <v>13520</v>
      </c>
      <c r="J277" t="s">
        <v>13519</v>
      </c>
      <c r="K277" t="s">
        <v>13518</v>
      </c>
      <c r="L277" t="s">
        <v>13517</v>
      </c>
      <c r="M277" t="s">
        <v>1079</v>
      </c>
      <c r="N277">
        <v>4</v>
      </c>
      <c r="O277" t="s">
        <v>13516</v>
      </c>
      <c r="P277" t="s">
        <v>13515</v>
      </c>
      <c r="Q277" t="s">
        <v>13514</v>
      </c>
      <c r="R277" s="7">
        <v>38322</v>
      </c>
      <c r="S277" s="8">
        <f t="shared" si="32"/>
        <v>2004</v>
      </c>
      <c r="T277" s="8">
        <v>2004</v>
      </c>
      <c r="U277" s="8">
        <f t="shared" si="33"/>
        <v>18</v>
      </c>
      <c r="V277" s="7">
        <v>38322</v>
      </c>
      <c r="W277" t="s">
        <v>407</v>
      </c>
      <c r="X277" s="2">
        <v>2.3759999999999999</v>
      </c>
      <c r="Y277" s="6">
        <f t="shared" si="38"/>
        <v>6.3425963001521576E-2</v>
      </c>
      <c r="AA277" t="s">
        <v>406</v>
      </c>
      <c r="AB277">
        <v>26765</v>
      </c>
      <c r="AC277">
        <v>15384357</v>
      </c>
      <c r="AD277" t="s">
        <v>2</v>
      </c>
      <c r="AE277">
        <v>616</v>
      </c>
      <c r="AF277" t="s">
        <v>1187</v>
      </c>
      <c r="AH277" t="s">
        <v>13513</v>
      </c>
      <c r="AI277" t="s">
        <v>13512</v>
      </c>
      <c r="AJ277" t="s">
        <v>13511</v>
      </c>
      <c r="AK277" t="s">
        <v>13510</v>
      </c>
      <c r="AL277">
        <v>24</v>
      </c>
      <c r="AM277" s="5">
        <f t="shared" si="34"/>
        <v>1.3333333333333333</v>
      </c>
      <c r="AN277" s="4">
        <f t="shared" si="39"/>
        <v>2.0194370819134164E-3</v>
      </c>
      <c r="AO277" s="3"/>
      <c r="AP277">
        <v>1</v>
      </c>
      <c r="AR277" t="s">
        <v>1</v>
      </c>
      <c r="AT277" s="2">
        <v>5.8739999999999997</v>
      </c>
      <c r="AU277" s="1">
        <f t="shared" si="35"/>
        <v>4.5004005225639121</v>
      </c>
      <c r="AV277" s="1">
        <f t="shared" si="36"/>
        <v>3.2722700041717498</v>
      </c>
      <c r="AW277" s="1">
        <f t="shared" si="37"/>
        <v>2.0441394857795863</v>
      </c>
    </row>
    <row r="278" spans="1:49" x14ac:dyDescent="0.2">
      <c r="A278">
        <v>276</v>
      </c>
      <c r="B278" t="s">
        <v>13509</v>
      </c>
      <c r="C278" t="s">
        <v>13508</v>
      </c>
      <c r="F278" t="s">
        <v>13507</v>
      </c>
      <c r="G278" t="s">
        <v>6</v>
      </c>
      <c r="H278" t="s">
        <v>5</v>
      </c>
      <c r="I278" t="s">
        <v>1353</v>
      </c>
      <c r="J278" t="s">
        <v>13506</v>
      </c>
      <c r="K278" t="s">
        <v>13505</v>
      </c>
      <c r="L278" t="s">
        <v>13504</v>
      </c>
      <c r="M278" t="s">
        <v>4</v>
      </c>
      <c r="N278">
        <v>5</v>
      </c>
      <c r="O278" t="s">
        <v>13503</v>
      </c>
      <c r="P278" t="s">
        <v>13502</v>
      </c>
      <c r="Q278" t="s">
        <v>13501</v>
      </c>
      <c r="R278" s="7">
        <v>38322</v>
      </c>
      <c r="S278" s="8">
        <f t="shared" si="32"/>
        <v>2004</v>
      </c>
      <c r="T278" s="8">
        <v>2004</v>
      </c>
      <c r="U278" s="8">
        <f t="shared" si="33"/>
        <v>18</v>
      </c>
      <c r="V278" s="7">
        <v>38322</v>
      </c>
      <c r="W278" t="s">
        <v>95</v>
      </c>
      <c r="X278" s="2">
        <v>1.6519999999999999</v>
      </c>
      <c r="Y278" s="6">
        <f t="shared" si="38"/>
        <v>4.409919649769093E-2</v>
      </c>
      <c r="AA278" t="s">
        <v>94</v>
      </c>
      <c r="AB278">
        <v>17337</v>
      </c>
      <c r="AD278" t="s">
        <v>2</v>
      </c>
      <c r="AE278">
        <v>52</v>
      </c>
      <c r="AF278">
        <v>12</v>
      </c>
      <c r="AH278" t="s">
        <v>13500</v>
      </c>
      <c r="AI278" t="s">
        <v>13499</v>
      </c>
      <c r="AJ278" t="s">
        <v>13498</v>
      </c>
      <c r="AK278" t="s">
        <v>13497</v>
      </c>
      <c r="AL278">
        <v>8</v>
      </c>
      <c r="AM278" s="5">
        <f t="shared" si="34"/>
        <v>0.44444444444444442</v>
      </c>
      <c r="AN278" s="4">
        <f t="shared" si="39"/>
        <v>6.7314569397113879E-4</v>
      </c>
      <c r="AO278" s="3"/>
      <c r="AP278">
        <v>0</v>
      </c>
      <c r="AR278" t="s">
        <v>1</v>
      </c>
      <c r="AT278" s="2" t="s">
        <v>0</v>
      </c>
      <c r="AU278" s="1">
        <f t="shared" si="35"/>
        <v>3.1071381256574995</v>
      </c>
      <c r="AV278" s="1">
        <f t="shared" si="36"/>
        <v>2.2386171095831036</v>
      </c>
      <c r="AW278" s="1">
        <f t="shared" si="37"/>
        <v>1.3700960935087076</v>
      </c>
    </row>
    <row r="279" spans="1:49" x14ac:dyDescent="0.2">
      <c r="A279">
        <v>277</v>
      </c>
      <c r="B279" t="s">
        <v>13496</v>
      </c>
      <c r="C279" t="s">
        <v>13495</v>
      </c>
      <c r="F279" t="s">
        <v>13494</v>
      </c>
      <c r="G279" t="s">
        <v>6</v>
      </c>
      <c r="H279" t="s">
        <v>5</v>
      </c>
      <c r="I279" t="s">
        <v>13493</v>
      </c>
      <c r="J279">
        <v>60004636</v>
      </c>
      <c r="K279" t="s">
        <v>726</v>
      </c>
      <c r="L279" t="s">
        <v>725</v>
      </c>
      <c r="M279" t="s">
        <v>213</v>
      </c>
      <c r="N279">
        <v>2</v>
      </c>
      <c r="O279" t="s">
        <v>13492</v>
      </c>
      <c r="P279" t="s">
        <v>13491</v>
      </c>
      <c r="Q279" t="s">
        <v>911</v>
      </c>
      <c r="R279" s="7">
        <v>38322</v>
      </c>
      <c r="S279" s="8">
        <f t="shared" si="32"/>
        <v>2004</v>
      </c>
      <c r="T279" s="8">
        <v>2004</v>
      </c>
      <c r="U279" s="8">
        <f t="shared" si="33"/>
        <v>18</v>
      </c>
      <c r="V279" s="7">
        <v>38322</v>
      </c>
      <c r="W279" t="s">
        <v>95</v>
      </c>
      <c r="X279" s="2">
        <v>1.6519999999999999</v>
      </c>
      <c r="Y279" s="6">
        <f t="shared" si="38"/>
        <v>4.409919649769093E-2</v>
      </c>
      <c r="AA279" t="s">
        <v>94</v>
      </c>
      <c r="AB279">
        <v>17337</v>
      </c>
      <c r="AD279" t="s">
        <v>2</v>
      </c>
      <c r="AE279">
        <v>52</v>
      </c>
      <c r="AF279">
        <v>12</v>
      </c>
      <c r="AH279" t="s">
        <v>137</v>
      </c>
      <c r="AI279" t="s">
        <v>13490</v>
      </c>
      <c r="AJ279" t="s">
        <v>13489</v>
      </c>
      <c r="AK279" t="s">
        <v>13488</v>
      </c>
      <c r="AL279">
        <v>23</v>
      </c>
      <c r="AM279" s="5">
        <f t="shared" si="34"/>
        <v>1.2777777777777777</v>
      </c>
      <c r="AN279" s="4">
        <f t="shared" si="39"/>
        <v>1.9352938701670242E-3</v>
      </c>
      <c r="AO279" s="3"/>
      <c r="AP279">
        <v>0</v>
      </c>
      <c r="AR279" t="s">
        <v>1</v>
      </c>
      <c r="AT279" s="2" t="s">
        <v>0</v>
      </c>
      <c r="AU279" s="1">
        <f t="shared" si="35"/>
        <v>3.1450025709433755</v>
      </c>
      <c r="AV279" s="1">
        <f t="shared" si="36"/>
        <v>2.301724518392898</v>
      </c>
      <c r="AW279" s="1">
        <f t="shared" si="37"/>
        <v>1.4584464658424197</v>
      </c>
    </row>
    <row r="280" spans="1:49" x14ac:dyDescent="0.2">
      <c r="A280">
        <v>278</v>
      </c>
      <c r="B280" t="s">
        <v>13487</v>
      </c>
      <c r="C280" t="s">
        <v>13486</v>
      </c>
      <c r="F280" t="s">
        <v>13485</v>
      </c>
      <c r="G280" t="s">
        <v>6</v>
      </c>
      <c r="H280" t="s">
        <v>5</v>
      </c>
      <c r="I280" t="s">
        <v>13484</v>
      </c>
      <c r="J280" t="s">
        <v>13483</v>
      </c>
      <c r="K280" t="s">
        <v>13482</v>
      </c>
      <c r="L280" t="s">
        <v>13481</v>
      </c>
      <c r="M280" t="s">
        <v>17</v>
      </c>
      <c r="N280">
        <v>4</v>
      </c>
      <c r="O280" t="s">
        <v>13480</v>
      </c>
      <c r="P280" t="s">
        <v>13479</v>
      </c>
      <c r="Q280" t="s">
        <v>13478</v>
      </c>
      <c r="R280" s="7">
        <v>38322</v>
      </c>
      <c r="S280" s="8">
        <f t="shared" si="32"/>
        <v>2004</v>
      </c>
      <c r="T280" s="8">
        <v>2004</v>
      </c>
      <c r="U280" s="8">
        <f t="shared" si="33"/>
        <v>18</v>
      </c>
      <c r="V280" s="7">
        <v>38322</v>
      </c>
      <c r="W280" t="s">
        <v>95</v>
      </c>
      <c r="X280" s="2">
        <v>1.6519999999999999</v>
      </c>
      <c r="Y280" s="6">
        <f t="shared" si="38"/>
        <v>4.409919649769093E-2</v>
      </c>
      <c r="AA280" t="s">
        <v>94</v>
      </c>
      <c r="AB280">
        <v>17337</v>
      </c>
      <c r="AD280" t="s">
        <v>2</v>
      </c>
      <c r="AE280">
        <v>52</v>
      </c>
      <c r="AF280">
        <v>12</v>
      </c>
      <c r="AH280" t="s">
        <v>142</v>
      </c>
      <c r="AI280" t="s">
        <v>13477</v>
      </c>
      <c r="AJ280" t="s">
        <v>13476</v>
      </c>
      <c r="AK280" t="s">
        <v>13475</v>
      </c>
      <c r="AL280">
        <v>18</v>
      </c>
      <c r="AM280" s="5">
        <f t="shared" si="34"/>
        <v>1</v>
      </c>
      <c r="AN280" s="4">
        <f t="shared" si="39"/>
        <v>1.5145778114350624E-3</v>
      </c>
      <c r="AO280" s="3"/>
      <c r="AP280">
        <v>0</v>
      </c>
      <c r="AQ280" t="s">
        <v>16</v>
      </c>
      <c r="AR280">
        <v>9983463</v>
      </c>
      <c r="AS280" t="s">
        <v>15</v>
      </c>
      <c r="AT280" s="2" t="s">
        <v>0</v>
      </c>
      <c r="AU280" s="1">
        <f t="shared" si="35"/>
        <v>3.132381089181417</v>
      </c>
      <c r="AV280" s="1">
        <f t="shared" si="36"/>
        <v>2.2806887154562996</v>
      </c>
      <c r="AW280" s="1">
        <f t="shared" si="37"/>
        <v>1.4289963417311822</v>
      </c>
    </row>
    <row r="281" spans="1:49" x14ac:dyDescent="0.2">
      <c r="A281">
        <v>279</v>
      </c>
      <c r="B281" t="s">
        <v>13474</v>
      </c>
      <c r="C281" t="s">
        <v>13473</v>
      </c>
      <c r="F281" t="s">
        <v>13472</v>
      </c>
      <c r="G281" t="s">
        <v>6</v>
      </c>
      <c r="H281" t="s">
        <v>5</v>
      </c>
      <c r="I281" t="s">
        <v>13471</v>
      </c>
      <c r="J281" t="s">
        <v>13470</v>
      </c>
      <c r="K281" t="s">
        <v>13469</v>
      </c>
      <c r="L281" t="s">
        <v>13468</v>
      </c>
      <c r="M281" t="s">
        <v>457</v>
      </c>
      <c r="N281">
        <v>4</v>
      </c>
      <c r="O281" t="s">
        <v>13467</v>
      </c>
      <c r="P281" t="s">
        <v>13466</v>
      </c>
      <c r="Q281" t="s">
        <v>13465</v>
      </c>
      <c r="R281" s="7">
        <v>38322</v>
      </c>
      <c r="S281" s="8">
        <f t="shared" si="32"/>
        <v>2004</v>
      </c>
      <c r="T281" s="8">
        <v>2004</v>
      </c>
      <c r="U281" s="8">
        <f t="shared" si="33"/>
        <v>18</v>
      </c>
      <c r="V281" s="7">
        <v>38322</v>
      </c>
      <c r="W281" t="s">
        <v>95</v>
      </c>
      <c r="X281" s="2">
        <v>1.6519999999999999</v>
      </c>
      <c r="Y281" s="6">
        <f t="shared" si="38"/>
        <v>4.409919649769093E-2</v>
      </c>
      <c r="AA281" t="s">
        <v>94</v>
      </c>
      <c r="AB281">
        <v>17337</v>
      </c>
      <c r="AD281" t="s">
        <v>2</v>
      </c>
      <c r="AE281">
        <v>52</v>
      </c>
      <c r="AF281">
        <v>12</v>
      </c>
      <c r="AH281" t="s">
        <v>13464</v>
      </c>
      <c r="AI281" t="s">
        <v>13463</v>
      </c>
      <c r="AJ281" t="s">
        <v>13462</v>
      </c>
      <c r="AK281" t="s">
        <v>13461</v>
      </c>
      <c r="AL281">
        <v>10</v>
      </c>
      <c r="AM281" s="5">
        <f t="shared" si="34"/>
        <v>0.55555555555555558</v>
      </c>
      <c r="AN281" s="4">
        <f t="shared" si="39"/>
        <v>8.414321174639236E-4</v>
      </c>
      <c r="AO281" s="3"/>
      <c r="AP281">
        <v>0</v>
      </c>
      <c r="AR281" t="s">
        <v>1</v>
      </c>
      <c r="AT281" s="2" t="s">
        <v>0</v>
      </c>
      <c r="AU281" s="1">
        <f t="shared" si="35"/>
        <v>3.1121867183622824</v>
      </c>
      <c r="AV281" s="1">
        <f t="shared" si="36"/>
        <v>2.2470314307577426</v>
      </c>
      <c r="AW281" s="1">
        <f t="shared" si="37"/>
        <v>1.3818761431532025</v>
      </c>
    </row>
    <row r="282" spans="1:49" x14ac:dyDescent="0.2">
      <c r="A282">
        <v>280</v>
      </c>
      <c r="B282" t="s">
        <v>13460</v>
      </c>
      <c r="C282" t="s">
        <v>13459</v>
      </c>
      <c r="F282" t="s">
        <v>13458</v>
      </c>
      <c r="G282" t="s">
        <v>6</v>
      </c>
      <c r="H282" t="s">
        <v>5</v>
      </c>
      <c r="I282" t="s">
        <v>13457</v>
      </c>
      <c r="J282">
        <v>60002306</v>
      </c>
      <c r="K282" t="s">
        <v>410</v>
      </c>
      <c r="L282" t="s">
        <v>409</v>
      </c>
      <c r="M282" t="s">
        <v>57</v>
      </c>
      <c r="N282">
        <v>2</v>
      </c>
      <c r="O282" t="s">
        <v>13456</v>
      </c>
      <c r="P282" t="s">
        <v>13455</v>
      </c>
      <c r="Q282" t="s">
        <v>1212</v>
      </c>
      <c r="R282" s="7">
        <v>38322</v>
      </c>
      <c r="S282" s="8">
        <f t="shared" si="32"/>
        <v>2004</v>
      </c>
      <c r="T282" s="8">
        <v>2004</v>
      </c>
      <c r="U282" s="8">
        <f t="shared" si="33"/>
        <v>18</v>
      </c>
      <c r="V282" s="7">
        <v>38322</v>
      </c>
      <c r="W282" t="s">
        <v>95</v>
      </c>
      <c r="X282" s="2">
        <v>1.6519999999999999</v>
      </c>
      <c r="Y282" s="6">
        <f t="shared" si="38"/>
        <v>4.409919649769093E-2</v>
      </c>
      <c r="AA282" t="s">
        <v>94</v>
      </c>
      <c r="AB282">
        <v>17337</v>
      </c>
      <c r="AD282" t="s">
        <v>2</v>
      </c>
      <c r="AE282">
        <v>52</v>
      </c>
      <c r="AF282">
        <v>12</v>
      </c>
      <c r="AH282" t="s">
        <v>13454</v>
      </c>
      <c r="AI282" t="s">
        <v>13453</v>
      </c>
      <c r="AJ282" t="s">
        <v>13452</v>
      </c>
      <c r="AK282" t="s">
        <v>13451</v>
      </c>
      <c r="AL282">
        <v>11</v>
      </c>
      <c r="AM282" s="5">
        <f t="shared" si="34"/>
        <v>0.61111111111111116</v>
      </c>
      <c r="AN282" s="4">
        <f t="shared" si="39"/>
        <v>9.25575329210316E-4</v>
      </c>
      <c r="AO282" s="3"/>
      <c r="AP282">
        <v>0</v>
      </c>
      <c r="AR282" t="s">
        <v>1</v>
      </c>
      <c r="AT282" s="2" t="s">
        <v>0</v>
      </c>
      <c r="AU282" s="1">
        <f t="shared" si="35"/>
        <v>3.1147110147146746</v>
      </c>
      <c r="AV282" s="1">
        <f t="shared" si="36"/>
        <v>2.2512385913450625</v>
      </c>
      <c r="AW282" s="1">
        <f t="shared" si="37"/>
        <v>1.3877661679754498</v>
      </c>
    </row>
    <row r="283" spans="1:49" x14ac:dyDescent="0.2">
      <c r="A283">
        <v>281</v>
      </c>
      <c r="B283" t="s">
        <v>13450</v>
      </c>
      <c r="C283" t="s">
        <v>13449</v>
      </c>
      <c r="F283" t="s">
        <v>13448</v>
      </c>
      <c r="G283" t="s">
        <v>6</v>
      </c>
      <c r="H283" t="s">
        <v>5</v>
      </c>
      <c r="I283" t="s">
        <v>13447</v>
      </c>
      <c r="J283" t="s">
        <v>13446</v>
      </c>
      <c r="K283" t="s">
        <v>13445</v>
      </c>
      <c r="L283" t="s">
        <v>13444</v>
      </c>
      <c r="M283" t="s">
        <v>47</v>
      </c>
      <c r="N283">
        <v>7</v>
      </c>
      <c r="O283" t="s">
        <v>13443</v>
      </c>
      <c r="P283" t="s">
        <v>13442</v>
      </c>
      <c r="Q283" t="s">
        <v>13441</v>
      </c>
      <c r="R283" s="7">
        <v>38322</v>
      </c>
      <c r="S283" s="8">
        <f t="shared" si="32"/>
        <v>2004</v>
      </c>
      <c r="T283" s="8">
        <v>2004</v>
      </c>
      <c r="U283" s="8">
        <f t="shared" si="33"/>
        <v>18</v>
      </c>
      <c r="V283" s="7">
        <v>38322</v>
      </c>
      <c r="W283" t="s">
        <v>95</v>
      </c>
      <c r="X283" s="2">
        <v>1.6519999999999999</v>
      </c>
      <c r="Y283" s="6">
        <f t="shared" si="38"/>
        <v>4.409919649769093E-2</v>
      </c>
      <c r="AA283" t="s">
        <v>94</v>
      </c>
      <c r="AB283">
        <v>17337</v>
      </c>
      <c r="AD283" t="s">
        <v>2</v>
      </c>
      <c r="AE283">
        <v>52</v>
      </c>
      <c r="AF283">
        <v>12</v>
      </c>
      <c r="AH283" t="s">
        <v>13440</v>
      </c>
      <c r="AI283" t="s">
        <v>13439</v>
      </c>
      <c r="AJ283" t="s">
        <v>13438</v>
      </c>
      <c r="AK283" t="s">
        <v>13437</v>
      </c>
      <c r="AL283">
        <v>15</v>
      </c>
      <c r="AM283" s="5">
        <f t="shared" si="34"/>
        <v>0.83333333333333337</v>
      </c>
      <c r="AN283" s="4">
        <f t="shared" si="39"/>
        <v>1.2621481761958854E-3</v>
      </c>
      <c r="AO283" s="3"/>
      <c r="AP283">
        <v>0</v>
      </c>
      <c r="AR283" t="s">
        <v>1</v>
      </c>
      <c r="AT283" s="2" t="s">
        <v>0</v>
      </c>
      <c r="AU283" s="1">
        <f t="shared" si="35"/>
        <v>3.1248082001242414</v>
      </c>
      <c r="AV283" s="1">
        <f t="shared" si="36"/>
        <v>2.268067233694341</v>
      </c>
      <c r="AW283" s="1">
        <f t="shared" si="37"/>
        <v>1.4113262672644398</v>
      </c>
    </row>
    <row r="284" spans="1:49" x14ac:dyDescent="0.2">
      <c r="A284">
        <v>282</v>
      </c>
      <c r="B284" t="s">
        <v>13436</v>
      </c>
      <c r="C284" t="s">
        <v>13435</v>
      </c>
      <c r="F284" t="s">
        <v>13434</v>
      </c>
      <c r="G284" t="s">
        <v>6</v>
      </c>
      <c r="H284" t="s">
        <v>5</v>
      </c>
      <c r="I284" t="s">
        <v>1248</v>
      </c>
      <c r="J284" t="s">
        <v>1243</v>
      </c>
      <c r="K284" t="s">
        <v>1247</v>
      </c>
      <c r="L284" t="s">
        <v>1246</v>
      </c>
      <c r="M284" t="s">
        <v>978</v>
      </c>
      <c r="N284">
        <v>2</v>
      </c>
      <c r="O284" t="s">
        <v>1245</v>
      </c>
      <c r="P284" t="s">
        <v>1244</v>
      </c>
      <c r="Q284" t="s">
        <v>1243</v>
      </c>
      <c r="R284" s="7">
        <v>38322</v>
      </c>
      <c r="S284" s="8">
        <f t="shared" si="32"/>
        <v>2004</v>
      </c>
      <c r="T284" s="8">
        <v>2004</v>
      </c>
      <c r="U284" s="8">
        <f t="shared" si="33"/>
        <v>18</v>
      </c>
      <c r="V284" s="7">
        <v>38322</v>
      </c>
      <c r="W284" t="s">
        <v>95</v>
      </c>
      <c r="X284" s="2">
        <v>1.6519999999999999</v>
      </c>
      <c r="Y284" s="6">
        <f t="shared" si="38"/>
        <v>4.409919649769093E-2</v>
      </c>
      <c r="AA284" t="s">
        <v>94</v>
      </c>
      <c r="AB284">
        <v>17337</v>
      </c>
      <c r="AD284" t="s">
        <v>2</v>
      </c>
      <c r="AE284">
        <v>52</v>
      </c>
      <c r="AF284">
        <v>12</v>
      </c>
      <c r="AH284" t="s">
        <v>13433</v>
      </c>
      <c r="AI284" t="s">
        <v>13432</v>
      </c>
      <c r="AJ284" t="s">
        <v>13431</v>
      </c>
      <c r="AK284" t="s">
        <v>13430</v>
      </c>
      <c r="AL284">
        <v>30</v>
      </c>
      <c r="AM284" s="5">
        <f t="shared" si="34"/>
        <v>1.6666666666666667</v>
      </c>
      <c r="AN284" s="4">
        <f t="shared" si="39"/>
        <v>2.5242963523917708E-3</v>
      </c>
      <c r="AO284" s="3"/>
      <c r="AP284">
        <v>0</v>
      </c>
      <c r="AR284" t="s">
        <v>1</v>
      </c>
      <c r="AT284" s="2" t="s">
        <v>0</v>
      </c>
      <c r="AU284" s="1">
        <f t="shared" si="35"/>
        <v>3.1626726454101179</v>
      </c>
      <c r="AV284" s="1">
        <f t="shared" si="36"/>
        <v>2.3311746425041351</v>
      </c>
      <c r="AW284" s="1">
        <f t="shared" si="37"/>
        <v>1.4996766395981516</v>
      </c>
    </row>
    <row r="285" spans="1:49" x14ac:dyDescent="0.2">
      <c r="A285">
        <v>283</v>
      </c>
      <c r="B285" t="s">
        <v>13429</v>
      </c>
      <c r="C285" t="s">
        <v>13428</v>
      </c>
      <c r="F285" t="s">
        <v>13427</v>
      </c>
      <c r="G285" t="s">
        <v>6</v>
      </c>
      <c r="H285" t="s">
        <v>5</v>
      </c>
      <c r="I285" t="s">
        <v>3070</v>
      </c>
      <c r="J285" t="s">
        <v>13426</v>
      </c>
      <c r="K285" t="s">
        <v>13425</v>
      </c>
      <c r="L285" t="s">
        <v>13424</v>
      </c>
      <c r="M285" t="s">
        <v>158</v>
      </c>
      <c r="N285">
        <v>3</v>
      </c>
      <c r="O285" t="s">
        <v>3066</v>
      </c>
      <c r="P285" t="s">
        <v>3065</v>
      </c>
      <c r="Q285" t="s">
        <v>13423</v>
      </c>
      <c r="R285" s="7">
        <v>38322</v>
      </c>
      <c r="S285" s="8">
        <f t="shared" si="32"/>
        <v>2004</v>
      </c>
      <c r="T285" s="8">
        <v>2004</v>
      </c>
      <c r="U285" s="8">
        <f t="shared" si="33"/>
        <v>18</v>
      </c>
      <c r="V285" s="7">
        <v>38322</v>
      </c>
      <c r="W285" t="s">
        <v>95</v>
      </c>
      <c r="X285" s="2">
        <v>1.6519999999999999</v>
      </c>
      <c r="Y285" s="6">
        <f t="shared" si="38"/>
        <v>4.409919649769093E-2</v>
      </c>
      <c r="AA285" t="s">
        <v>94</v>
      </c>
      <c r="AB285">
        <v>17337</v>
      </c>
      <c r="AD285" t="s">
        <v>2</v>
      </c>
      <c r="AE285">
        <v>52</v>
      </c>
      <c r="AF285">
        <v>12</v>
      </c>
      <c r="AH285" t="s">
        <v>13422</v>
      </c>
      <c r="AI285" t="s">
        <v>13421</v>
      </c>
      <c r="AJ285" t="s">
        <v>13420</v>
      </c>
      <c r="AK285" t="s">
        <v>13419</v>
      </c>
      <c r="AL285">
        <v>124</v>
      </c>
      <c r="AM285" s="5">
        <f t="shared" si="34"/>
        <v>6.8888888888888893</v>
      </c>
      <c r="AN285" s="4">
        <f t="shared" si="39"/>
        <v>1.0433758256552654E-2</v>
      </c>
      <c r="AO285" s="3"/>
      <c r="AP285">
        <v>0</v>
      </c>
      <c r="AQ285" t="s">
        <v>860</v>
      </c>
      <c r="AR285" t="s">
        <v>13418</v>
      </c>
      <c r="AS285" t="s">
        <v>859</v>
      </c>
      <c r="AT285" s="2" t="s">
        <v>0</v>
      </c>
      <c r="AU285" s="1">
        <f t="shared" si="35"/>
        <v>3.3999565025349447</v>
      </c>
      <c r="AV285" s="1">
        <f t="shared" si="36"/>
        <v>2.7266477377121792</v>
      </c>
      <c r="AW285" s="1">
        <f t="shared" si="37"/>
        <v>2.0533389728894136</v>
      </c>
    </row>
    <row r="286" spans="1:49" x14ac:dyDescent="0.2">
      <c r="A286">
        <v>284</v>
      </c>
      <c r="B286" t="s">
        <v>13417</v>
      </c>
      <c r="C286" t="s">
        <v>13416</v>
      </c>
      <c r="F286" t="s">
        <v>13415</v>
      </c>
      <c r="G286" t="s">
        <v>6</v>
      </c>
      <c r="H286" t="s">
        <v>5</v>
      </c>
      <c r="I286" t="s">
        <v>349</v>
      </c>
      <c r="J286">
        <v>60000874</v>
      </c>
      <c r="K286" t="s">
        <v>1095</v>
      </c>
      <c r="L286" t="s">
        <v>1094</v>
      </c>
      <c r="M286" t="s">
        <v>475</v>
      </c>
      <c r="N286">
        <v>3</v>
      </c>
      <c r="O286" t="s">
        <v>13414</v>
      </c>
      <c r="P286" t="s">
        <v>13413</v>
      </c>
      <c r="Q286" t="s">
        <v>13412</v>
      </c>
      <c r="R286" s="7">
        <v>38322</v>
      </c>
      <c r="S286" s="8">
        <f t="shared" si="32"/>
        <v>2004</v>
      </c>
      <c r="T286" s="8">
        <v>2004</v>
      </c>
      <c r="U286" s="8">
        <f t="shared" si="33"/>
        <v>18</v>
      </c>
      <c r="V286" s="7">
        <v>38322</v>
      </c>
      <c r="W286" t="s">
        <v>95</v>
      </c>
      <c r="X286" s="2">
        <v>1.6519999999999999</v>
      </c>
      <c r="Y286" s="6">
        <f t="shared" si="38"/>
        <v>4.409919649769093E-2</v>
      </c>
      <c r="AA286" t="s">
        <v>94</v>
      </c>
      <c r="AB286">
        <v>17337</v>
      </c>
      <c r="AD286" t="s">
        <v>2</v>
      </c>
      <c r="AE286">
        <v>52</v>
      </c>
      <c r="AF286">
        <v>12</v>
      </c>
      <c r="AH286" t="s">
        <v>13411</v>
      </c>
      <c r="AI286" t="s">
        <v>13410</v>
      </c>
      <c r="AJ286" t="s">
        <v>13409</v>
      </c>
      <c r="AK286" t="s">
        <v>13408</v>
      </c>
      <c r="AL286">
        <v>49</v>
      </c>
      <c r="AM286" s="5">
        <f t="shared" si="34"/>
        <v>2.7222222222222223</v>
      </c>
      <c r="AN286" s="4">
        <f t="shared" si="39"/>
        <v>4.1230173755732258E-3</v>
      </c>
      <c r="AO286" s="3"/>
      <c r="AP286">
        <v>0</v>
      </c>
      <c r="AR286" t="s">
        <v>1</v>
      </c>
      <c r="AT286" s="2" t="s">
        <v>0</v>
      </c>
      <c r="AU286" s="1">
        <f t="shared" si="35"/>
        <v>3.2106342761055617</v>
      </c>
      <c r="AV286" s="1">
        <f t="shared" si="36"/>
        <v>2.4111106936632076</v>
      </c>
      <c r="AW286" s="1">
        <f t="shared" si="37"/>
        <v>1.6115871112208535</v>
      </c>
    </row>
    <row r="287" spans="1:49" x14ac:dyDescent="0.2">
      <c r="A287">
        <v>285</v>
      </c>
      <c r="B287" t="s">
        <v>13407</v>
      </c>
      <c r="C287" t="s">
        <v>13406</v>
      </c>
      <c r="F287" t="s">
        <v>13405</v>
      </c>
      <c r="G287" t="s">
        <v>6</v>
      </c>
      <c r="H287" t="s">
        <v>5</v>
      </c>
      <c r="I287" t="s">
        <v>13404</v>
      </c>
      <c r="J287">
        <v>60011170</v>
      </c>
      <c r="K287" t="s">
        <v>1091</v>
      </c>
      <c r="L287" t="s">
        <v>1090</v>
      </c>
      <c r="M287" t="s">
        <v>432</v>
      </c>
      <c r="N287">
        <v>1</v>
      </c>
      <c r="O287" t="s">
        <v>13403</v>
      </c>
      <c r="P287">
        <v>6701537909</v>
      </c>
      <c r="Q287">
        <v>60011170</v>
      </c>
      <c r="R287" s="7">
        <v>38322</v>
      </c>
      <c r="S287" s="8">
        <f t="shared" si="32"/>
        <v>2004</v>
      </c>
      <c r="T287" s="8">
        <v>2004</v>
      </c>
      <c r="U287" s="8">
        <f t="shared" si="33"/>
        <v>18</v>
      </c>
      <c r="V287" s="7">
        <v>38322</v>
      </c>
      <c r="W287" t="s">
        <v>95</v>
      </c>
      <c r="X287" s="2">
        <v>1.6519999999999999</v>
      </c>
      <c r="Y287" s="6">
        <f t="shared" si="38"/>
        <v>4.409919649769093E-2</v>
      </c>
      <c r="AA287" t="s">
        <v>94</v>
      </c>
      <c r="AB287">
        <v>17337</v>
      </c>
      <c r="AD287" t="s">
        <v>2</v>
      </c>
      <c r="AE287">
        <v>52</v>
      </c>
      <c r="AF287">
        <v>12</v>
      </c>
      <c r="AH287" t="s">
        <v>13402</v>
      </c>
      <c r="AI287" t="s">
        <v>13401</v>
      </c>
      <c r="AJ287" t="s">
        <v>13400</v>
      </c>
      <c r="AK287" t="s">
        <v>13399</v>
      </c>
      <c r="AL287">
        <v>9</v>
      </c>
      <c r="AM287" s="5">
        <f t="shared" si="34"/>
        <v>0.5</v>
      </c>
      <c r="AN287" s="4">
        <f t="shared" si="39"/>
        <v>7.572889057175312E-4</v>
      </c>
      <c r="AO287" s="3"/>
      <c r="AP287">
        <v>0</v>
      </c>
      <c r="AR287" t="s">
        <v>1</v>
      </c>
      <c r="AS287" t="s">
        <v>13398</v>
      </c>
      <c r="AT287" s="2" t="s">
        <v>0</v>
      </c>
      <c r="AU287" s="1">
        <f t="shared" si="35"/>
        <v>3.1096624220098912</v>
      </c>
      <c r="AV287" s="1">
        <f t="shared" si="36"/>
        <v>2.2428242701704231</v>
      </c>
      <c r="AW287" s="1">
        <f t="shared" si="37"/>
        <v>1.375986118330955</v>
      </c>
    </row>
    <row r="288" spans="1:49" x14ac:dyDescent="0.2">
      <c r="A288">
        <v>286</v>
      </c>
      <c r="B288" t="s">
        <v>13397</v>
      </c>
      <c r="C288" t="s">
        <v>13396</v>
      </c>
      <c r="F288" t="s">
        <v>13395</v>
      </c>
      <c r="G288" t="s">
        <v>6</v>
      </c>
      <c r="H288" t="s">
        <v>5</v>
      </c>
      <c r="I288" t="s">
        <v>13394</v>
      </c>
      <c r="J288">
        <v>60030551</v>
      </c>
      <c r="K288" t="s">
        <v>12425</v>
      </c>
      <c r="L288" t="s">
        <v>12424</v>
      </c>
      <c r="M288" t="s">
        <v>19</v>
      </c>
      <c r="N288">
        <v>2</v>
      </c>
      <c r="O288" t="s">
        <v>13393</v>
      </c>
      <c r="P288" t="s">
        <v>13392</v>
      </c>
      <c r="Q288" t="s">
        <v>12421</v>
      </c>
      <c r="R288" s="7">
        <v>38322</v>
      </c>
      <c r="S288" s="8">
        <f t="shared" si="32"/>
        <v>2004</v>
      </c>
      <c r="T288" s="8">
        <v>2004</v>
      </c>
      <c r="U288" s="8">
        <f t="shared" si="33"/>
        <v>18</v>
      </c>
      <c r="V288" s="7">
        <v>38322</v>
      </c>
      <c r="W288" t="s">
        <v>95</v>
      </c>
      <c r="X288" s="2">
        <v>1.6519999999999999</v>
      </c>
      <c r="Y288" s="6">
        <f t="shared" si="38"/>
        <v>4.409919649769093E-2</v>
      </c>
      <c r="AA288" t="s">
        <v>94</v>
      </c>
      <c r="AB288">
        <v>17337</v>
      </c>
      <c r="AD288" t="s">
        <v>2</v>
      </c>
      <c r="AE288">
        <v>52</v>
      </c>
      <c r="AF288">
        <v>12</v>
      </c>
      <c r="AH288" t="s">
        <v>13391</v>
      </c>
      <c r="AI288" t="s">
        <v>13390</v>
      </c>
      <c r="AJ288" t="s">
        <v>13389</v>
      </c>
      <c r="AK288" t="s">
        <v>13388</v>
      </c>
      <c r="AL288">
        <v>29</v>
      </c>
      <c r="AM288" s="5">
        <f t="shared" si="34"/>
        <v>1.6111111111111112</v>
      </c>
      <c r="AN288" s="4">
        <f t="shared" si="39"/>
        <v>2.4401531406453786E-3</v>
      </c>
      <c r="AO288" s="3"/>
      <c r="AP288">
        <v>0</v>
      </c>
      <c r="AR288" t="s">
        <v>1</v>
      </c>
      <c r="AT288" s="2" t="s">
        <v>0</v>
      </c>
      <c r="AU288" s="1">
        <f t="shared" si="35"/>
        <v>3.1601483490577267</v>
      </c>
      <c r="AV288" s="1">
        <f t="shared" si="36"/>
        <v>2.3269674819168156</v>
      </c>
      <c r="AW288" s="1">
        <f t="shared" si="37"/>
        <v>1.4937866147759042</v>
      </c>
    </row>
    <row r="289" spans="1:49" x14ac:dyDescent="0.2">
      <c r="A289">
        <v>287</v>
      </c>
      <c r="B289" t="s">
        <v>13387</v>
      </c>
      <c r="C289" t="s">
        <v>13386</v>
      </c>
      <c r="F289" t="s">
        <v>13385</v>
      </c>
      <c r="G289" t="s">
        <v>6</v>
      </c>
      <c r="H289" t="s">
        <v>5</v>
      </c>
      <c r="I289" t="s">
        <v>13384</v>
      </c>
      <c r="J289">
        <v>60002873</v>
      </c>
      <c r="K289" t="s">
        <v>13383</v>
      </c>
      <c r="L289" t="s">
        <v>857</v>
      </c>
      <c r="M289" t="s">
        <v>19</v>
      </c>
      <c r="N289">
        <v>3</v>
      </c>
      <c r="O289" t="s">
        <v>13382</v>
      </c>
      <c r="P289" t="s">
        <v>13381</v>
      </c>
      <c r="Q289" t="s">
        <v>13380</v>
      </c>
      <c r="R289" s="7">
        <v>38322</v>
      </c>
      <c r="S289" s="8">
        <f t="shared" si="32"/>
        <v>2004</v>
      </c>
      <c r="T289" s="8">
        <v>2004</v>
      </c>
      <c r="U289" s="8">
        <f t="shared" si="33"/>
        <v>18</v>
      </c>
      <c r="V289" s="7">
        <v>38322</v>
      </c>
      <c r="W289" t="s">
        <v>95</v>
      </c>
      <c r="X289" s="2">
        <v>1.6519999999999999</v>
      </c>
      <c r="Y289" s="6">
        <f t="shared" si="38"/>
        <v>4.409919649769093E-2</v>
      </c>
      <c r="AA289" t="s">
        <v>94</v>
      </c>
      <c r="AB289">
        <v>17337</v>
      </c>
      <c r="AD289" t="s">
        <v>2</v>
      </c>
      <c r="AE289">
        <v>52</v>
      </c>
      <c r="AF289">
        <v>12</v>
      </c>
      <c r="AH289" t="s">
        <v>13379</v>
      </c>
      <c r="AI289" t="s">
        <v>13378</v>
      </c>
      <c r="AJ289" t="s">
        <v>13377</v>
      </c>
      <c r="AK289" t="s">
        <v>13376</v>
      </c>
      <c r="AL289">
        <v>12</v>
      </c>
      <c r="AM289" s="5">
        <f t="shared" si="34"/>
        <v>0.66666666666666663</v>
      </c>
      <c r="AN289" s="4">
        <f t="shared" si="39"/>
        <v>1.0097185409567082E-3</v>
      </c>
      <c r="AO289" s="3"/>
      <c r="AP289">
        <v>0</v>
      </c>
      <c r="AR289" t="s">
        <v>1</v>
      </c>
      <c r="AT289" s="2" t="s">
        <v>0</v>
      </c>
      <c r="AU289" s="1">
        <f t="shared" si="35"/>
        <v>3.1172353110670663</v>
      </c>
      <c r="AV289" s="1">
        <f t="shared" si="36"/>
        <v>2.2554457519323821</v>
      </c>
      <c r="AW289" s="1">
        <f t="shared" si="37"/>
        <v>1.3936561927976974</v>
      </c>
    </row>
    <row r="290" spans="1:49" x14ac:dyDescent="0.2">
      <c r="A290">
        <v>288</v>
      </c>
      <c r="B290" t="s">
        <v>13375</v>
      </c>
      <c r="C290" t="s">
        <v>13374</v>
      </c>
      <c r="F290" t="s">
        <v>13373</v>
      </c>
      <c r="G290" t="s">
        <v>6</v>
      </c>
      <c r="H290" t="s">
        <v>5</v>
      </c>
      <c r="I290" t="s">
        <v>13372</v>
      </c>
      <c r="J290" t="s">
        <v>13371</v>
      </c>
      <c r="K290" t="s">
        <v>13370</v>
      </c>
      <c r="L290" t="s">
        <v>13369</v>
      </c>
      <c r="M290" t="s">
        <v>103</v>
      </c>
      <c r="N290">
        <v>3</v>
      </c>
      <c r="O290" t="s">
        <v>13368</v>
      </c>
      <c r="P290" t="s">
        <v>13367</v>
      </c>
      <c r="Q290" t="s">
        <v>13366</v>
      </c>
      <c r="R290" s="7">
        <v>38322</v>
      </c>
      <c r="S290" s="8">
        <f t="shared" si="32"/>
        <v>2004</v>
      </c>
      <c r="T290" s="8">
        <v>2004</v>
      </c>
      <c r="U290" s="8">
        <f t="shared" si="33"/>
        <v>18</v>
      </c>
      <c r="V290" s="7">
        <v>2004</v>
      </c>
      <c r="W290" t="s">
        <v>233</v>
      </c>
      <c r="X290" s="2">
        <v>0.28599999999999998</v>
      </c>
      <c r="Y290" s="6">
        <f t="shared" si="38"/>
        <v>7.6346066575905605E-3</v>
      </c>
      <c r="AA290">
        <v>9205071</v>
      </c>
      <c r="AB290">
        <v>28139</v>
      </c>
      <c r="AD290" t="s">
        <v>2</v>
      </c>
      <c r="AE290">
        <v>18</v>
      </c>
      <c r="AF290">
        <v>12</v>
      </c>
      <c r="AH290" t="s">
        <v>13365</v>
      </c>
      <c r="AI290" t="s">
        <v>13364</v>
      </c>
      <c r="AK290" t="s">
        <v>13363</v>
      </c>
      <c r="AL290">
        <v>7</v>
      </c>
      <c r="AM290" s="5">
        <f t="shared" si="34"/>
        <v>0.3888888888888889</v>
      </c>
      <c r="AN290" s="4">
        <f t="shared" si="39"/>
        <v>5.890024822247465E-4</v>
      </c>
      <c r="AO290" s="3"/>
      <c r="AP290">
        <v>0</v>
      </c>
      <c r="AR290" t="s">
        <v>1</v>
      </c>
      <c r="AT290" s="2" t="s">
        <v>0</v>
      </c>
      <c r="AU290" s="1">
        <f t="shared" si="35"/>
        <v>0.55209254049808165</v>
      </c>
      <c r="AV290" s="1">
        <f t="shared" si="36"/>
        <v>0.41118045699076533</v>
      </c>
      <c r="AW290" s="1">
        <f t="shared" si="37"/>
        <v>0.27026837348344906</v>
      </c>
    </row>
    <row r="291" spans="1:49" x14ac:dyDescent="0.2">
      <c r="A291">
        <v>289</v>
      </c>
      <c r="B291" t="s">
        <v>13362</v>
      </c>
      <c r="C291" t="s">
        <v>13361</v>
      </c>
      <c r="F291" t="s">
        <v>13360</v>
      </c>
      <c r="G291" t="s">
        <v>6</v>
      </c>
      <c r="H291" t="s">
        <v>5</v>
      </c>
      <c r="I291" t="s">
        <v>13359</v>
      </c>
      <c r="J291">
        <v>60011073</v>
      </c>
      <c r="K291" t="s">
        <v>13358</v>
      </c>
      <c r="L291" t="s">
        <v>13357</v>
      </c>
      <c r="M291" t="s">
        <v>19</v>
      </c>
      <c r="N291">
        <v>2</v>
      </c>
      <c r="O291" t="s">
        <v>13356</v>
      </c>
      <c r="P291" t="s">
        <v>13355</v>
      </c>
      <c r="Q291" t="s">
        <v>13354</v>
      </c>
      <c r="R291" s="7">
        <v>38322</v>
      </c>
      <c r="S291" s="8">
        <f t="shared" si="32"/>
        <v>2004</v>
      </c>
      <c r="T291" s="8">
        <v>2004</v>
      </c>
      <c r="U291" s="8">
        <f t="shared" si="33"/>
        <v>18</v>
      </c>
      <c r="V291" s="7">
        <v>2004</v>
      </c>
      <c r="W291" t="s">
        <v>233</v>
      </c>
      <c r="X291" s="2">
        <v>0.28599999999999998</v>
      </c>
      <c r="Y291" s="6">
        <f t="shared" si="38"/>
        <v>7.6346066575905605E-3</v>
      </c>
      <c r="AA291">
        <v>9205071</v>
      </c>
      <c r="AB291">
        <v>28139</v>
      </c>
      <c r="AD291" t="s">
        <v>2</v>
      </c>
      <c r="AE291">
        <v>18</v>
      </c>
      <c r="AF291">
        <v>12</v>
      </c>
      <c r="AH291" t="s">
        <v>13353</v>
      </c>
      <c r="AI291" t="s">
        <v>13352</v>
      </c>
      <c r="AK291" t="s">
        <v>13351</v>
      </c>
      <c r="AL291">
        <v>1</v>
      </c>
      <c r="AM291" s="5">
        <f t="shared" si="34"/>
        <v>5.5555555555555552E-2</v>
      </c>
      <c r="AN291" s="4">
        <f t="shared" si="39"/>
        <v>8.4143211746392349E-5</v>
      </c>
      <c r="AO291" s="3"/>
      <c r="AP291">
        <v>0</v>
      </c>
      <c r="AR291" t="s">
        <v>1</v>
      </c>
      <c r="AT291" s="2" t="s">
        <v>0</v>
      </c>
      <c r="AU291" s="1">
        <f t="shared" si="35"/>
        <v>0.53694676238373096</v>
      </c>
      <c r="AV291" s="1">
        <f t="shared" si="36"/>
        <v>0.38593749346684764</v>
      </c>
      <c r="AW291" s="1">
        <f t="shared" si="37"/>
        <v>0.23492822454996426</v>
      </c>
    </row>
    <row r="292" spans="1:49" x14ac:dyDescent="0.2">
      <c r="A292">
        <v>290</v>
      </c>
      <c r="B292" t="s">
        <v>13350</v>
      </c>
      <c r="C292" t="s">
        <v>13349</v>
      </c>
      <c r="F292" t="s">
        <v>13348</v>
      </c>
      <c r="G292" t="s">
        <v>6</v>
      </c>
      <c r="H292" t="s">
        <v>5</v>
      </c>
      <c r="I292" t="s">
        <v>13347</v>
      </c>
      <c r="J292">
        <v>60012835</v>
      </c>
      <c r="K292" t="s">
        <v>9191</v>
      </c>
      <c r="L292" t="s">
        <v>724</v>
      </c>
      <c r="M292" t="s">
        <v>723</v>
      </c>
      <c r="N292">
        <v>2</v>
      </c>
      <c r="O292" t="s">
        <v>13346</v>
      </c>
      <c r="P292" t="s">
        <v>13345</v>
      </c>
      <c r="Q292" t="s">
        <v>9188</v>
      </c>
      <c r="R292" s="7">
        <v>38322</v>
      </c>
      <c r="S292" s="8">
        <f t="shared" si="32"/>
        <v>2004</v>
      </c>
      <c r="T292" s="8">
        <v>2004</v>
      </c>
      <c r="U292" s="8">
        <f t="shared" si="33"/>
        <v>18</v>
      </c>
      <c r="V292" s="7">
        <v>2004</v>
      </c>
      <c r="W292" t="s">
        <v>233</v>
      </c>
      <c r="X292" s="2">
        <v>0.28599999999999998</v>
      </c>
      <c r="Y292" s="6">
        <f t="shared" si="38"/>
        <v>7.6346066575905605E-3</v>
      </c>
      <c r="AA292">
        <v>9205071</v>
      </c>
      <c r="AB292">
        <v>28139</v>
      </c>
      <c r="AD292" t="s">
        <v>2</v>
      </c>
      <c r="AE292">
        <v>18</v>
      </c>
      <c r="AF292">
        <v>12</v>
      </c>
      <c r="AH292" t="s">
        <v>13344</v>
      </c>
      <c r="AI292" t="s">
        <v>13343</v>
      </c>
      <c r="AK292" t="s">
        <v>13342</v>
      </c>
      <c r="AL292">
        <v>10</v>
      </c>
      <c r="AM292" s="5">
        <f t="shared" si="34"/>
        <v>0.55555555555555558</v>
      </c>
      <c r="AN292" s="4">
        <f t="shared" si="39"/>
        <v>8.414321174639236E-4</v>
      </c>
      <c r="AO292" s="3"/>
      <c r="AP292">
        <v>0</v>
      </c>
      <c r="AR292" t="s">
        <v>1</v>
      </c>
      <c r="AT292" s="2" t="s">
        <v>0</v>
      </c>
      <c r="AU292" s="1">
        <f t="shared" si="35"/>
        <v>0.559665429555257</v>
      </c>
      <c r="AV292" s="1">
        <f t="shared" si="36"/>
        <v>0.42380193875272421</v>
      </c>
      <c r="AW292" s="1">
        <f t="shared" si="37"/>
        <v>0.28793844795019147</v>
      </c>
    </row>
    <row r="293" spans="1:49" x14ac:dyDescent="0.2">
      <c r="A293">
        <v>291</v>
      </c>
      <c r="B293" t="s">
        <v>13341</v>
      </c>
      <c r="C293" t="s">
        <v>13340</v>
      </c>
      <c r="F293" t="s">
        <v>13339</v>
      </c>
      <c r="G293" t="s">
        <v>6</v>
      </c>
      <c r="H293" t="s">
        <v>5</v>
      </c>
      <c r="I293" t="s">
        <v>1324</v>
      </c>
      <c r="J293">
        <v>60025152</v>
      </c>
      <c r="K293" t="s">
        <v>13338</v>
      </c>
      <c r="L293" t="s">
        <v>13337</v>
      </c>
      <c r="M293" t="s">
        <v>19</v>
      </c>
      <c r="N293">
        <v>4</v>
      </c>
      <c r="O293" t="s">
        <v>13336</v>
      </c>
      <c r="P293" t="s">
        <v>13335</v>
      </c>
      <c r="Q293" t="s">
        <v>13334</v>
      </c>
      <c r="R293" s="7">
        <v>38322</v>
      </c>
      <c r="S293" s="8">
        <f t="shared" si="32"/>
        <v>2004</v>
      </c>
      <c r="T293" s="8">
        <v>2004</v>
      </c>
      <c r="U293" s="8">
        <f t="shared" si="33"/>
        <v>18</v>
      </c>
      <c r="V293" s="7">
        <v>38322</v>
      </c>
      <c r="W293" t="s">
        <v>13333</v>
      </c>
      <c r="X293" s="2">
        <v>0.76</v>
      </c>
      <c r="Y293" s="6">
        <f t="shared" si="38"/>
        <v>2.0287765943247646E-2</v>
      </c>
      <c r="AA293">
        <v>10459219</v>
      </c>
      <c r="AB293">
        <v>26098</v>
      </c>
      <c r="AD293" t="s">
        <v>2</v>
      </c>
      <c r="AE293">
        <v>15</v>
      </c>
      <c r="AF293">
        <v>12</v>
      </c>
      <c r="AH293" t="s">
        <v>13332</v>
      </c>
      <c r="AI293" t="s">
        <v>13331</v>
      </c>
      <c r="AJ293" t="s">
        <v>13330</v>
      </c>
      <c r="AK293" t="s">
        <v>13329</v>
      </c>
      <c r="AL293">
        <v>26</v>
      </c>
      <c r="AM293" s="5">
        <f t="shared" si="34"/>
        <v>1.4444444444444444</v>
      </c>
      <c r="AN293" s="4">
        <f t="shared" si="39"/>
        <v>2.1877235054062012E-3</v>
      </c>
      <c r="AO293" s="3"/>
      <c r="AP293">
        <v>0</v>
      </c>
      <c r="AQ293" t="s">
        <v>16</v>
      </c>
      <c r="AR293" t="s">
        <v>13328</v>
      </c>
      <c r="AS293" t="s">
        <v>15</v>
      </c>
      <c r="AT293" s="2" t="s">
        <v>0</v>
      </c>
      <c r="AU293" s="1">
        <f t="shared" si="35"/>
        <v>1.485775321189521</v>
      </c>
      <c r="AV293" s="1">
        <f t="shared" si="36"/>
        <v>1.1237744724326924</v>
      </c>
      <c r="AW293" s="1">
        <f t="shared" si="37"/>
        <v>0.76177362367586343</v>
      </c>
    </row>
    <row r="294" spans="1:49" x14ac:dyDescent="0.2">
      <c r="A294">
        <v>292</v>
      </c>
      <c r="B294" t="s">
        <v>13327</v>
      </c>
      <c r="C294" t="s">
        <v>13326</v>
      </c>
      <c r="F294" t="s">
        <v>13325</v>
      </c>
      <c r="G294" t="s">
        <v>6</v>
      </c>
      <c r="H294" t="s">
        <v>5</v>
      </c>
      <c r="I294" t="s">
        <v>8869</v>
      </c>
      <c r="J294">
        <v>60010491</v>
      </c>
      <c r="K294" t="s">
        <v>333</v>
      </c>
      <c r="L294" t="s">
        <v>332</v>
      </c>
      <c r="M294" t="s">
        <v>19</v>
      </c>
      <c r="N294">
        <v>5</v>
      </c>
      <c r="O294" t="s">
        <v>13324</v>
      </c>
      <c r="P294" t="s">
        <v>13323</v>
      </c>
      <c r="Q294" t="s">
        <v>13322</v>
      </c>
      <c r="R294" s="7">
        <v>38322</v>
      </c>
      <c r="S294" s="8">
        <f t="shared" si="32"/>
        <v>2004</v>
      </c>
      <c r="T294" s="8">
        <v>2004</v>
      </c>
      <c r="U294" s="8">
        <f t="shared" si="33"/>
        <v>18</v>
      </c>
      <c r="V294" s="7">
        <v>38322</v>
      </c>
      <c r="W294" t="s">
        <v>209</v>
      </c>
      <c r="X294" s="2">
        <v>1.3720000000000001</v>
      </c>
      <c r="Y294" s="6">
        <f t="shared" si="38"/>
        <v>3.662475641333654E-2</v>
      </c>
      <c r="AA294">
        <v>189480</v>
      </c>
      <c r="AB294">
        <v>17366</v>
      </c>
      <c r="AD294" t="s">
        <v>2</v>
      </c>
      <c r="AE294">
        <v>52</v>
      </c>
      <c r="AF294">
        <v>12</v>
      </c>
      <c r="AH294" t="s">
        <v>13321</v>
      </c>
      <c r="AI294" t="s">
        <v>13320</v>
      </c>
      <c r="AJ294" t="s">
        <v>13319</v>
      </c>
      <c r="AK294" t="s">
        <v>13318</v>
      </c>
      <c r="AL294">
        <v>18</v>
      </c>
      <c r="AM294" s="5">
        <f t="shared" si="34"/>
        <v>1</v>
      </c>
      <c r="AN294" s="4">
        <f t="shared" si="39"/>
        <v>1.5145778114350624E-3</v>
      </c>
      <c r="AO294" s="3"/>
      <c r="AP294">
        <v>0</v>
      </c>
      <c r="AQ294" t="s">
        <v>931</v>
      </c>
      <c r="AR294" t="s">
        <v>8858</v>
      </c>
      <c r="AS294" t="s">
        <v>930</v>
      </c>
      <c r="AT294" s="2" t="s">
        <v>0</v>
      </c>
      <c r="AU294" s="1">
        <f t="shared" si="35"/>
        <v>2.6091702832766095</v>
      </c>
      <c r="AV294" s="1">
        <f t="shared" si="36"/>
        <v>1.90696671123858</v>
      </c>
      <c r="AW294" s="1">
        <f t="shared" si="37"/>
        <v>1.2047631392005507</v>
      </c>
    </row>
    <row r="295" spans="1:49" x14ac:dyDescent="0.2">
      <c r="A295">
        <v>293</v>
      </c>
      <c r="B295" t="s">
        <v>13317</v>
      </c>
      <c r="C295" t="s">
        <v>13316</v>
      </c>
      <c r="F295" t="s">
        <v>13315</v>
      </c>
      <c r="G295" t="s">
        <v>6</v>
      </c>
      <c r="H295" t="s">
        <v>5</v>
      </c>
      <c r="I295" t="s">
        <v>13314</v>
      </c>
      <c r="J295">
        <v>60027550</v>
      </c>
      <c r="K295" t="s">
        <v>359</v>
      </c>
      <c r="L295" t="s">
        <v>358</v>
      </c>
      <c r="M295" t="s">
        <v>19</v>
      </c>
      <c r="N295">
        <v>3</v>
      </c>
      <c r="O295" t="s">
        <v>13313</v>
      </c>
      <c r="P295" t="s">
        <v>13312</v>
      </c>
      <c r="Q295" t="s">
        <v>357</v>
      </c>
      <c r="R295" s="7">
        <v>38322</v>
      </c>
      <c r="S295" s="8">
        <f t="shared" si="32"/>
        <v>2004</v>
      </c>
      <c r="T295" s="8">
        <v>2004</v>
      </c>
      <c r="U295" s="8">
        <f t="shared" si="33"/>
        <v>18</v>
      </c>
      <c r="V295" s="7">
        <v>38322</v>
      </c>
      <c r="W295" t="s">
        <v>209</v>
      </c>
      <c r="X295" s="2">
        <v>1.3720000000000001</v>
      </c>
      <c r="Y295" s="6">
        <f t="shared" si="38"/>
        <v>3.662475641333654E-2</v>
      </c>
      <c r="AA295">
        <v>189480</v>
      </c>
      <c r="AB295">
        <v>17366</v>
      </c>
      <c r="AD295" t="s">
        <v>2</v>
      </c>
      <c r="AE295">
        <v>52</v>
      </c>
      <c r="AF295">
        <v>12</v>
      </c>
      <c r="AH295" t="s">
        <v>13311</v>
      </c>
      <c r="AI295" t="s">
        <v>13310</v>
      </c>
      <c r="AJ295" t="s">
        <v>13309</v>
      </c>
      <c r="AK295" t="s">
        <v>13308</v>
      </c>
      <c r="AL295">
        <v>42</v>
      </c>
      <c r="AM295" s="5">
        <f t="shared" si="34"/>
        <v>2.3333333333333335</v>
      </c>
      <c r="AN295" s="4">
        <f t="shared" si="39"/>
        <v>3.5340148933484792E-3</v>
      </c>
      <c r="AO295" s="3"/>
      <c r="AP295">
        <v>0</v>
      </c>
      <c r="AR295" t="s">
        <v>1</v>
      </c>
      <c r="AT295" s="2" t="s">
        <v>0</v>
      </c>
      <c r="AU295" s="1">
        <f t="shared" si="35"/>
        <v>2.6697533957340118</v>
      </c>
      <c r="AV295" s="1">
        <f t="shared" si="36"/>
        <v>2.0079385653342512</v>
      </c>
      <c r="AW295" s="1">
        <f t="shared" si="37"/>
        <v>1.3461237349344897</v>
      </c>
    </row>
    <row r="296" spans="1:49" x14ac:dyDescent="0.2">
      <c r="A296">
        <v>294</v>
      </c>
      <c r="B296" t="s">
        <v>13307</v>
      </c>
      <c r="C296" t="s">
        <v>13306</v>
      </c>
      <c r="F296" t="s">
        <v>13305</v>
      </c>
      <c r="G296" t="s">
        <v>6</v>
      </c>
      <c r="H296" t="s">
        <v>5</v>
      </c>
      <c r="I296" t="s">
        <v>1118</v>
      </c>
      <c r="J296" t="s">
        <v>13304</v>
      </c>
      <c r="K296" t="s">
        <v>13303</v>
      </c>
      <c r="L296" t="s">
        <v>13302</v>
      </c>
      <c r="M296" t="s">
        <v>485</v>
      </c>
      <c r="N296">
        <v>3</v>
      </c>
      <c r="O296" t="s">
        <v>1117</v>
      </c>
      <c r="P296" t="s">
        <v>1116</v>
      </c>
      <c r="Q296" t="s">
        <v>13301</v>
      </c>
      <c r="R296" s="7">
        <v>38322</v>
      </c>
      <c r="S296" s="8">
        <f t="shared" si="32"/>
        <v>2004</v>
      </c>
      <c r="T296" s="8">
        <v>2004</v>
      </c>
      <c r="U296" s="8">
        <f t="shared" si="33"/>
        <v>18</v>
      </c>
      <c r="V296" s="7">
        <v>38322</v>
      </c>
      <c r="W296" t="s">
        <v>209</v>
      </c>
      <c r="X296" s="2">
        <v>1.3720000000000001</v>
      </c>
      <c r="Y296" s="6">
        <f t="shared" si="38"/>
        <v>3.662475641333654E-2</v>
      </c>
      <c r="AA296">
        <v>189480</v>
      </c>
      <c r="AB296">
        <v>17366</v>
      </c>
      <c r="AD296" t="s">
        <v>2</v>
      </c>
      <c r="AE296">
        <v>52</v>
      </c>
      <c r="AF296">
        <v>12</v>
      </c>
      <c r="AH296" t="s">
        <v>13300</v>
      </c>
      <c r="AI296" t="s">
        <v>13299</v>
      </c>
      <c r="AJ296" t="s">
        <v>13298</v>
      </c>
      <c r="AK296" t="s">
        <v>13297</v>
      </c>
      <c r="AL296">
        <v>218</v>
      </c>
      <c r="AM296" s="5">
        <f t="shared" si="34"/>
        <v>12.111111111111111</v>
      </c>
      <c r="AN296" s="4">
        <f t="shared" si="39"/>
        <v>1.8343220160713533E-2</v>
      </c>
      <c r="AO296" s="3"/>
      <c r="AP296">
        <v>0</v>
      </c>
      <c r="AQ296" t="s">
        <v>1115</v>
      </c>
      <c r="AR296" t="s">
        <v>1114</v>
      </c>
      <c r="AS296" t="s">
        <v>1113</v>
      </c>
      <c r="AT296" s="2" t="s">
        <v>0</v>
      </c>
      <c r="AU296" s="1">
        <f t="shared" si="35"/>
        <v>3.1140295537549636</v>
      </c>
      <c r="AV296" s="1">
        <f t="shared" si="36"/>
        <v>2.7483988287025038</v>
      </c>
      <c r="AW296" s="1">
        <f t="shared" si="37"/>
        <v>2.3827681036500437</v>
      </c>
    </row>
    <row r="297" spans="1:49" x14ac:dyDescent="0.2">
      <c r="A297">
        <v>295</v>
      </c>
      <c r="B297" t="s">
        <v>13296</v>
      </c>
      <c r="C297" t="s">
        <v>13295</v>
      </c>
      <c r="F297" t="s">
        <v>13294</v>
      </c>
      <c r="G297" t="s">
        <v>6</v>
      </c>
      <c r="H297" t="s">
        <v>5</v>
      </c>
      <c r="I297" t="s">
        <v>912</v>
      </c>
      <c r="J297" t="s">
        <v>13293</v>
      </c>
      <c r="K297" t="s">
        <v>13292</v>
      </c>
      <c r="L297" t="s">
        <v>13291</v>
      </c>
      <c r="M297" t="s">
        <v>353</v>
      </c>
      <c r="N297">
        <v>4</v>
      </c>
      <c r="O297" t="s">
        <v>13290</v>
      </c>
      <c r="P297" t="s">
        <v>13289</v>
      </c>
      <c r="Q297" t="s">
        <v>13288</v>
      </c>
      <c r="R297" s="7">
        <v>38322</v>
      </c>
      <c r="S297" s="8">
        <f t="shared" si="32"/>
        <v>2004</v>
      </c>
      <c r="T297" s="8">
        <v>2004</v>
      </c>
      <c r="U297" s="8">
        <f t="shared" si="33"/>
        <v>18</v>
      </c>
      <c r="V297" s="7">
        <v>38322</v>
      </c>
      <c r="W297" t="s">
        <v>209</v>
      </c>
      <c r="X297" s="2">
        <v>1.3720000000000001</v>
      </c>
      <c r="Y297" s="6">
        <f t="shared" si="38"/>
        <v>3.662475641333654E-2</v>
      </c>
      <c r="AA297">
        <v>189480</v>
      </c>
      <c r="AB297">
        <v>17366</v>
      </c>
      <c r="AD297" t="s">
        <v>2</v>
      </c>
      <c r="AE297">
        <v>52</v>
      </c>
      <c r="AF297">
        <v>12</v>
      </c>
      <c r="AH297" t="s">
        <v>13287</v>
      </c>
      <c r="AI297" t="s">
        <v>13286</v>
      </c>
      <c r="AJ297" t="s">
        <v>13285</v>
      </c>
      <c r="AK297" t="s">
        <v>13284</v>
      </c>
      <c r="AL297">
        <v>106</v>
      </c>
      <c r="AM297" s="5">
        <f t="shared" si="34"/>
        <v>5.8888888888888893</v>
      </c>
      <c r="AN297" s="4">
        <f t="shared" si="39"/>
        <v>8.9191804451175909E-3</v>
      </c>
      <c r="AO297" s="3"/>
      <c r="AP297">
        <v>0</v>
      </c>
      <c r="AR297" t="s">
        <v>1</v>
      </c>
      <c r="AT297" s="2" t="s">
        <v>0</v>
      </c>
      <c r="AU297" s="1">
        <f t="shared" si="35"/>
        <v>2.8313083622870856</v>
      </c>
      <c r="AV297" s="1">
        <f t="shared" si="36"/>
        <v>2.2771968429227067</v>
      </c>
      <c r="AW297" s="1">
        <f t="shared" si="37"/>
        <v>1.7230853235583277</v>
      </c>
    </row>
    <row r="298" spans="1:49" x14ac:dyDescent="0.2">
      <c r="A298">
        <v>296</v>
      </c>
      <c r="B298" t="s">
        <v>13283</v>
      </c>
      <c r="C298" t="s">
        <v>13282</v>
      </c>
      <c r="F298" t="s">
        <v>13281</v>
      </c>
      <c r="G298" t="s">
        <v>6</v>
      </c>
      <c r="H298" t="s">
        <v>5</v>
      </c>
      <c r="I298" t="s">
        <v>1327</v>
      </c>
      <c r="J298" t="s">
        <v>13280</v>
      </c>
      <c r="K298" t="s">
        <v>13279</v>
      </c>
      <c r="L298" t="s">
        <v>13278</v>
      </c>
      <c r="M298" t="s">
        <v>226</v>
      </c>
      <c r="N298">
        <v>5</v>
      </c>
      <c r="O298" t="s">
        <v>13277</v>
      </c>
      <c r="P298" t="s">
        <v>13276</v>
      </c>
      <c r="Q298" t="s">
        <v>13275</v>
      </c>
      <c r="R298" s="7">
        <v>38322</v>
      </c>
      <c r="S298" s="8">
        <f t="shared" si="32"/>
        <v>2004</v>
      </c>
      <c r="T298" s="8">
        <v>2004</v>
      </c>
      <c r="U298" s="8">
        <f t="shared" si="33"/>
        <v>18</v>
      </c>
      <c r="V298" s="7">
        <v>38322</v>
      </c>
      <c r="W298" t="s">
        <v>790</v>
      </c>
      <c r="X298" s="2">
        <v>2.137</v>
      </c>
      <c r="Y298" s="6">
        <f t="shared" si="38"/>
        <v>5.7045994500947654E-2</v>
      </c>
      <c r="AA298">
        <v>46361</v>
      </c>
      <c r="AB298">
        <v>26750</v>
      </c>
      <c r="AD298" t="s">
        <v>2</v>
      </c>
      <c r="AE298">
        <v>428</v>
      </c>
      <c r="AF298">
        <v>3</v>
      </c>
      <c r="AH298" t="s">
        <v>13274</v>
      </c>
      <c r="AI298" t="s">
        <v>13273</v>
      </c>
      <c r="AJ298" t="s">
        <v>1325</v>
      </c>
      <c r="AK298" t="s">
        <v>13272</v>
      </c>
      <c r="AL298">
        <v>1</v>
      </c>
      <c r="AM298" s="5">
        <f t="shared" si="34"/>
        <v>5.5555555555555552E-2</v>
      </c>
      <c r="AN298" s="4">
        <f t="shared" si="39"/>
        <v>8.4143211746392349E-5</v>
      </c>
      <c r="AO298" s="3"/>
      <c r="AP298">
        <v>1</v>
      </c>
      <c r="AR298" t="s">
        <v>1</v>
      </c>
      <c r="AT298" s="2" t="s">
        <v>0</v>
      </c>
      <c r="AU298" s="1">
        <f t="shared" si="35"/>
        <v>3.9957439114187268</v>
      </c>
      <c r="AV298" s="1">
        <f t="shared" si="36"/>
        <v>2.8565068856347025</v>
      </c>
      <c r="AW298" s="1">
        <f t="shared" si="37"/>
        <v>1.7172698598506768</v>
      </c>
    </row>
    <row r="299" spans="1:49" x14ac:dyDescent="0.2">
      <c r="A299">
        <v>297</v>
      </c>
      <c r="B299" t="s">
        <v>13271</v>
      </c>
      <c r="C299" t="s">
        <v>13270</v>
      </c>
      <c r="D299" t="s">
        <v>13269</v>
      </c>
      <c r="F299" t="s">
        <v>13268</v>
      </c>
      <c r="G299" t="s">
        <v>6</v>
      </c>
      <c r="H299" t="s">
        <v>5</v>
      </c>
      <c r="I299" t="s">
        <v>13267</v>
      </c>
      <c r="J299" t="s">
        <v>13266</v>
      </c>
      <c r="K299" t="s">
        <v>13265</v>
      </c>
      <c r="L299" t="s">
        <v>13264</v>
      </c>
      <c r="M299" t="s">
        <v>616</v>
      </c>
      <c r="N299">
        <v>2</v>
      </c>
      <c r="O299" t="s">
        <v>13263</v>
      </c>
      <c r="P299" t="s">
        <v>13262</v>
      </c>
      <c r="Q299" t="s">
        <v>13261</v>
      </c>
      <c r="R299" s="7">
        <v>38322</v>
      </c>
      <c r="S299" s="8">
        <f t="shared" si="32"/>
        <v>2004</v>
      </c>
      <c r="T299" s="8">
        <v>2004</v>
      </c>
      <c r="U299" s="8">
        <f t="shared" si="33"/>
        <v>18</v>
      </c>
      <c r="V299" s="7">
        <v>38322</v>
      </c>
      <c r="W299" t="s">
        <v>13250</v>
      </c>
      <c r="X299" s="2">
        <v>1.0029999999999999</v>
      </c>
      <c r="Y299" s="6">
        <f t="shared" si="38"/>
        <v>2.6774512159312348E-2</v>
      </c>
      <c r="AA299">
        <v>2665611</v>
      </c>
      <c r="AB299">
        <v>28497</v>
      </c>
      <c r="AD299" t="s">
        <v>2</v>
      </c>
      <c r="AE299">
        <v>20</v>
      </c>
      <c r="AF299">
        <v>6</v>
      </c>
      <c r="AI299" t="s">
        <v>13260</v>
      </c>
      <c r="AK299" t="s">
        <v>13259</v>
      </c>
      <c r="AL299">
        <v>94</v>
      </c>
      <c r="AM299" s="5">
        <f t="shared" si="34"/>
        <v>5.2222222222222223</v>
      </c>
      <c r="AN299" s="4">
        <f t="shared" si="39"/>
        <v>7.9094619041608812E-3</v>
      </c>
      <c r="AO299" s="3"/>
      <c r="AP299">
        <v>0</v>
      </c>
      <c r="AR299" t="s">
        <v>1</v>
      </c>
      <c r="AT299" s="2">
        <v>2.407</v>
      </c>
      <c r="AU299" s="1">
        <f t="shared" si="35"/>
        <v>2.1114997082766909</v>
      </c>
      <c r="AV299" s="1">
        <f t="shared" si="36"/>
        <v>1.7341987031736616</v>
      </c>
      <c r="AW299" s="1">
        <f t="shared" si="37"/>
        <v>1.3568976980706322</v>
      </c>
    </row>
    <row r="300" spans="1:49" x14ac:dyDescent="0.2">
      <c r="A300">
        <v>298</v>
      </c>
      <c r="B300" t="s">
        <v>13258</v>
      </c>
      <c r="C300" t="s">
        <v>13257</v>
      </c>
      <c r="D300" t="s">
        <v>13256</v>
      </c>
      <c r="F300" t="s">
        <v>13255</v>
      </c>
      <c r="G300" t="s">
        <v>6</v>
      </c>
      <c r="H300" t="s">
        <v>5</v>
      </c>
      <c r="I300" t="s">
        <v>13254</v>
      </c>
      <c r="J300">
        <v>60008134</v>
      </c>
      <c r="K300" t="s">
        <v>545</v>
      </c>
      <c r="L300" t="s">
        <v>215</v>
      </c>
      <c r="M300" t="s">
        <v>39</v>
      </c>
      <c r="N300">
        <v>3</v>
      </c>
      <c r="O300" t="s">
        <v>13253</v>
      </c>
      <c r="P300" t="s">
        <v>13252</v>
      </c>
      <c r="Q300" t="s">
        <v>13251</v>
      </c>
      <c r="R300" s="7">
        <v>38322</v>
      </c>
      <c r="S300" s="8">
        <f t="shared" si="32"/>
        <v>2004</v>
      </c>
      <c r="T300" s="8">
        <v>2004</v>
      </c>
      <c r="U300" s="8">
        <f t="shared" si="33"/>
        <v>18</v>
      </c>
      <c r="V300" s="7">
        <v>38322</v>
      </c>
      <c r="W300" t="s">
        <v>13250</v>
      </c>
      <c r="X300" s="2">
        <v>1.0029999999999999</v>
      </c>
      <c r="Y300" s="6">
        <f t="shared" si="38"/>
        <v>2.6774512159312348E-2</v>
      </c>
      <c r="AA300">
        <v>2665611</v>
      </c>
      <c r="AB300">
        <v>28497</v>
      </c>
      <c r="AD300" t="s">
        <v>2</v>
      </c>
      <c r="AE300">
        <v>20</v>
      </c>
      <c r="AF300">
        <v>6</v>
      </c>
      <c r="AI300" t="s">
        <v>13249</v>
      </c>
      <c r="AK300" t="s">
        <v>13248</v>
      </c>
      <c r="AL300">
        <v>9</v>
      </c>
      <c r="AM300" s="5">
        <f t="shared" si="34"/>
        <v>0.5</v>
      </c>
      <c r="AN300" s="4">
        <f t="shared" si="39"/>
        <v>7.572889057175312E-4</v>
      </c>
      <c r="AO300" s="3"/>
      <c r="AP300">
        <v>0</v>
      </c>
      <c r="AR300" t="s">
        <v>1</v>
      </c>
      <c r="AT300" s="2">
        <v>2.407</v>
      </c>
      <c r="AU300" s="1">
        <f t="shared" si="35"/>
        <v>1.8969345183233903</v>
      </c>
      <c r="AV300" s="1">
        <f t="shared" si="36"/>
        <v>1.3765900532514939</v>
      </c>
      <c r="AW300" s="1">
        <f t="shared" si="37"/>
        <v>0.85624558817959762</v>
      </c>
    </row>
    <row r="301" spans="1:49" x14ac:dyDescent="0.2">
      <c r="A301">
        <v>299</v>
      </c>
      <c r="B301" t="s">
        <v>13247</v>
      </c>
      <c r="C301" t="s">
        <v>13246</v>
      </c>
      <c r="F301" t="s">
        <v>13245</v>
      </c>
      <c r="G301" t="s">
        <v>6</v>
      </c>
      <c r="H301" t="s">
        <v>5</v>
      </c>
      <c r="I301" t="s">
        <v>13244</v>
      </c>
      <c r="J301" t="s">
        <v>13243</v>
      </c>
      <c r="K301" t="s">
        <v>13242</v>
      </c>
      <c r="L301" t="s">
        <v>13241</v>
      </c>
      <c r="M301" t="s">
        <v>13240</v>
      </c>
      <c r="N301">
        <v>5</v>
      </c>
      <c r="O301" t="s">
        <v>13239</v>
      </c>
      <c r="P301" t="s">
        <v>13238</v>
      </c>
      <c r="Q301" t="s">
        <v>13237</v>
      </c>
      <c r="R301" s="7">
        <v>38322</v>
      </c>
      <c r="S301" s="8">
        <f t="shared" si="32"/>
        <v>2004</v>
      </c>
      <c r="T301" s="8">
        <v>2004</v>
      </c>
      <c r="U301" s="8">
        <f t="shared" si="33"/>
        <v>18</v>
      </c>
      <c r="V301" s="7">
        <v>2004</v>
      </c>
      <c r="W301" t="s">
        <v>13236</v>
      </c>
      <c r="X301" s="2">
        <v>0.53100000000000003</v>
      </c>
      <c r="Y301" s="6">
        <f t="shared" si="38"/>
        <v>1.4174741731400658E-2</v>
      </c>
      <c r="AA301">
        <v>8631042</v>
      </c>
      <c r="AB301">
        <v>27458</v>
      </c>
      <c r="AD301" t="s">
        <v>2</v>
      </c>
      <c r="AE301">
        <v>44</v>
      </c>
      <c r="AF301" s="9">
        <v>44415</v>
      </c>
      <c r="AH301" t="s">
        <v>13235</v>
      </c>
      <c r="AI301" t="s">
        <v>13234</v>
      </c>
      <c r="AJ301" t="s">
        <v>13233</v>
      </c>
      <c r="AK301" t="s">
        <v>13232</v>
      </c>
      <c r="AL301">
        <v>1</v>
      </c>
      <c r="AM301" s="5">
        <f t="shared" si="34"/>
        <v>5.5555555555555552E-2</v>
      </c>
      <c r="AN301" s="4">
        <f t="shared" si="39"/>
        <v>8.4143211746392349E-5</v>
      </c>
      <c r="AO301" s="3"/>
      <c r="AP301">
        <v>0</v>
      </c>
      <c r="AR301" t="s">
        <v>1</v>
      </c>
      <c r="AT301" s="2">
        <v>1.5629999999999999</v>
      </c>
      <c r="AU301" s="1">
        <f t="shared" si="35"/>
        <v>0.99475621755043764</v>
      </c>
      <c r="AV301" s="1">
        <f t="shared" si="36"/>
        <v>0.71294424715735261</v>
      </c>
      <c r="AW301" s="1">
        <f t="shared" si="37"/>
        <v>0.43113227676426719</v>
      </c>
    </row>
    <row r="302" spans="1:49" x14ac:dyDescent="0.2">
      <c r="A302">
        <v>300</v>
      </c>
      <c r="B302" t="s">
        <v>13231</v>
      </c>
      <c r="C302" t="s">
        <v>13230</v>
      </c>
      <c r="D302" t="s">
        <v>13229</v>
      </c>
      <c r="F302" t="s">
        <v>13228</v>
      </c>
      <c r="G302" t="s">
        <v>6</v>
      </c>
      <c r="H302" t="s">
        <v>5</v>
      </c>
      <c r="I302" t="s">
        <v>13227</v>
      </c>
      <c r="J302">
        <v>60024324</v>
      </c>
      <c r="K302" t="s">
        <v>13226</v>
      </c>
      <c r="L302" t="s">
        <v>13225</v>
      </c>
      <c r="M302" t="s">
        <v>19</v>
      </c>
      <c r="N302">
        <v>5</v>
      </c>
      <c r="O302" t="s">
        <v>13224</v>
      </c>
      <c r="P302" t="s">
        <v>13223</v>
      </c>
      <c r="Q302" t="s">
        <v>13222</v>
      </c>
      <c r="R302" s="7">
        <v>38322</v>
      </c>
      <c r="S302" s="8">
        <f t="shared" si="32"/>
        <v>2004</v>
      </c>
      <c r="T302" s="8">
        <v>2004</v>
      </c>
      <c r="U302" s="8">
        <f t="shared" si="33"/>
        <v>18</v>
      </c>
      <c r="V302" s="7">
        <v>38322</v>
      </c>
      <c r="W302" t="s">
        <v>699</v>
      </c>
      <c r="X302" s="2">
        <v>0.69599999999999995</v>
      </c>
      <c r="Y302" s="6">
        <f t="shared" si="38"/>
        <v>1.857932249539521E-2</v>
      </c>
      <c r="AA302">
        <v>320633</v>
      </c>
      <c r="AB302">
        <v>27773</v>
      </c>
      <c r="AD302" t="s">
        <v>2</v>
      </c>
      <c r="AE302">
        <v>52</v>
      </c>
      <c r="AF302">
        <v>14</v>
      </c>
      <c r="AH302" t="s">
        <v>13221</v>
      </c>
      <c r="AI302" t="s">
        <v>13220</v>
      </c>
      <c r="AK302" t="s">
        <v>13219</v>
      </c>
      <c r="AL302">
        <v>3</v>
      </c>
      <c r="AM302" s="5">
        <f t="shared" si="34"/>
        <v>0.16666666666666666</v>
      </c>
      <c r="AN302" s="4">
        <f t="shared" si="39"/>
        <v>2.5242963523917705E-4</v>
      </c>
      <c r="AO302" s="3"/>
      <c r="AP302">
        <v>0</v>
      </c>
      <c r="AQ302" t="s">
        <v>285</v>
      </c>
      <c r="AR302" t="s">
        <v>13218</v>
      </c>
      <c r="AS302" t="s">
        <v>284</v>
      </c>
      <c r="AT302" s="2">
        <v>2.0299999999999998</v>
      </c>
      <c r="AU302" s="1">
        <f t="shared" si="35"/>
        <v>1.3081254637348398</v>
      </c>
      <c r="AV302" s="1">
        <f t="shared" si="36"/>
        <v>0.94158760653171925</v>
      </c>
      <c r="AW302" s="1">
        <f t="shared" si="37"/>
        <v>0.57504974932859865</v>
      </c>
    </row>
    <row r="303" spans="1:49" x14ac:dyDescent="0.2">
      <c r="A303">
        <v>301</v>
      </c>
      <c r="B303" t="s">
        <v>13217</v>
      </c>
      <c r="C303" t="s">
        <v>13216</v>
      </c>
      <c r="F303" t="s">
        <v>13215</v>
      </c>
      <c r="G303" t="s">
        <v>6</v>
      </c>
      <c r="H303" t="s">
        <v>5</v>
      </c>
      <c r="I303" t="s">
        <v>13214</v>
      </c>
      <c r="J303">
        <v>60001558</v>
      </c>
      <c r="K303" t="s">
        <v>13213</v>
      </c>
      <c r="L303" t="s">
        <v>552</v>
      </c>
      <c r="M303" t="s">
        <v>60</v>
      </c>
      <c r="N303">
        <v>4</v>
      </c>
      <c r="O303" t="s">
        <v>13212</v>
      </c>
      <c r="P303" t="s">
        <v>13211</v>
      </c>
      <c r="Q303" t="s">
        <v>13210</v>
      </c>
      <c r="R303" s="7">
        <v>38322</v>
      </c>
      <c r="S303" s="8">
        <f t="shared" si="32"/>
        <v>2004</v>
      </c>
      <c r="T303" s="8">
        <v>2004</v>
      </c>
      <c r="U303" s="8">
        <f t="shared" si="33"/>
        <v>18</v>
      </c>
      <c r="V303" s="7">
        <v>38322</v>
      </c>
      <c r="W303" t="s">
        <v>261</v>
      </c>
      <c r="X303" s="2">
        <v>0.94</v>
      </c>
      <c r="Y303" s="6">
        <f t="shared" si="38"/>
        <v>2.5092763140332611E-2</v>
      </c>
      <c r="AA303">
        <v>15311309</v>
      </c>
      <c r="AB303">
        <v>17295</v>
      </c>
      <c r="AD303" t="s">
        <v>2</v>
      </c>
      <c r="AE303">
        <v>14</v>
      </c>
      <c r="AF303">
        <v>12</v>
      </c>
      <c r="AH303" t="s">
        <v>13209</v>
      </c>
      <c r="AI303" t="s">
        <v>13208</v>
      </c>
      <c r="AJ303" t="s">
        <v>13207</v>
      </c>
      <c r="AK303" t="s">
        <v>13206</v>
      </c>
      <c r="AL303">
        <v>6</v>
      </c>
      <c r="AM303" s="5">
        <f t="shared" si="34"/>
        <v>0.33333333333333331</v>
      </c>
      <c r="AN303" s="4">
        <f t="shared" si="39"/>
        <v>5.048592704783541E-4</v>
      </c>
      <c r="AO303" s="3"/>
      <c r="AP303">
        <v>0</v>
      </c>
      <c r="AR303" t="s">
        <v>1</v>
      </c>
      <c r="AT303" s="2" t="s">
        <v>0</v>
      </c>
      <c r="AU303" s="1">
        <f t="shared" si="35"/>
        <v>1.7716391979376331</v>
      </c>
      <c r="AV303" s="1">
        <f t="shared" si="36"/>
        <v>1.2798811205405483</v>
      </c>
      <c r="AW303" s="1">
        <f t="shared" si="37"/>
        <v>0.78812304314346304</v>
      </c>
    </row>
    <row r="304" spans="1:49" x14ac:dyDescent="0.2">
      <c r="A304">
        <v>302</v>
      </c>
      <c r="B304" t="s">
        <v>13205</v>
      </c>
      <c r="C304" t="s">
        <v>13204</v>
      </c>
      <c r="F304" t="s">
        <v>13203</v>
      </c>
      <c r="G304" t="s">
        <v>6</v>
      </c>
      <c r="H304" t="s">
        <v>5</v>
      </c>
      <c r="I304" t="s">
        <v>13202</v>
      </c>
      <c r="J304">
        <v>60000745</v>
      </c>
      <c r="K304" t="s">
        <v>1068</v>
      </c>
      <c r="L304" t="s">
        <v>1067</v>
      </c>
      <c r="M304" t="s">
        <v>19</v>
      </c>
      <c r="N304">
        <v>2</v>
      </c>
      <c r="O304" t="s">
        <v>13201</v>
      </c>
      <c r="P304" t="s">
        <v>13200</v>
      </c>
      <c r="Q304" t="s">
        <v>1064</v>
      </c>
      <c r="R304" s="7">
        <v>38322</v>
      </c>
      <c r="S304" s="8">
        <f t="shared" si="32"/>
        <v>2004</v>
      </c>
      <c r="T304" s="8">
        <v>2004</v>
      </c>
      <c r="U304" s="8">
        <f t="shared" si="33"/>
        <v>18</v>
      </c>
      <c r="V304" s="7">
        <v>38322</v>
      </c>
      <c r="W304" t="s">
        <v>223</v>
      </c>
      <c r="X304" s="2">
        <v>1.218</v>
      </c>
      <c r="Y304" s="6">
        <f t="shared" si="38"/>
        <v>3.2513814366941618E-2</v>
      </c>
      <c r="AA304">
        <v>189448</v>
      </c>
      <c r="AB304">
        <v>15107</v>
      </c>
      <c r="AD304" t="s">
        <v>2</v>
      </c>
      <c r="AE304">
        <v>50</v>
      </c>
      <c r="AF304">
        <v>12</v>
      </c>
      <c r="AH304" t="s">
        <v>13199</v>
      </c>
      <c r="AI304" t="s">
        <v>13198</v>
      </c>
      <c r="AJ304" t="s">
        <v>13197</v>
      </c>
      <c r="AK304" t="s">
        <v>13196</v>
      </c>
      <c r="AL304">
        <v>89</v>
      </c>
      <c r="AM304" s="5">
        <f t="shared" si="34"/>
        <v>4.9444444444444446</v>
      </c>
      <c r="AN304" s="4">
        <f t="shared" si="39"/>
        <v>7.4887458454289202E-3</v>
      </c>
      <c r="AO304" s="3"/>
      <c r="AP304">
        <v>0</v>
      </c>
      <c r="AQ304" t="s">
        <v>16</v>
      </c>
      <c r="AR304" t="s">
        <v>13195</v>
      </c>
      <c r="AS304" t="s">
        <v>15</v>
      </c>
      <c r="AT304" s="2" t="s">
        <v>0</v>
      </c>
      <c r="AU304" s="1">
        <f t="shared" si="35"/>
        <v>2.500629381048781</v>
      </c>
      <c r="AV304" s="1">
        <f t="shared" si="36"/>
        <v>2.0001280106185271</v>
      </c>
      <c r="AW304" s="1">
        <f t="shared" si="37"/>
        <v>1.499626640188273</v>
      </c>
    </row>
    <row r="305" spans="1:49" x14ac:dyDescent="0.2">
      <c r="A305">
        <v>303</v>
      </c>
      <c r="B305" t="s">
        <v>13194</v>
      </c>
      <c r="C305" t="s">
        <v>13193</v>
      </c>
      <c r="F305" t="s">
        <v>13192</v>
      </c>
      <c r="G305" t="s">
        <v>6</v>
      </c>
      <c r="H305" t="s">
        <v>5</v>
      </c>
      <c r="I305" t="s">
        <v>951</v>
      </c>
      <c r="J305">
        <v>60023004</v>
      </c>
      <c r="K305" t="s">
        <v>950</v>
      </c>
      <c r="L305" t="s">
        <v>949</v>
      </c>
      <c r="M305" t="s">
        <v>19</v>
      </c>
      <c r="N305">
        <v>4</v>
      </c>
      <c r="O305" t="s">
        <v>13191</v>
      </c>
      <c r="P305" t="s">
        <v>13190</v>
      </c>
      <c r="Q305" t="s">
        <v>13189</v>
      </c>
      <c r="R305" s="7">
        <v>38322</v>
      </c>
      <c r="S305" s="8">
        <f t="shared" si="32"/>
        <v>2004</v>
      </c>
      <c r="T305" s="8">
        <v>2004</v>
      </c>
      <c r="U305" s="8">
        <f t="shared" si="33"/>
        <v>18</v>
      </c>
      <c r="V305" s="7">
        <v>38322</v>
      </c>
      <c r="W305" t="s">
        <v>223</v>
      </c>
      <c r="X305" s="2">
        <v>1.218</v>
      </c>
      <c r="Y305" s="6">
        <f t="shared" si="38"/>
        <v>3.2513814366941618E-2</v>
      </c>
      <c r="AA305">
        <v>189448</v>
      </c>
      <c r="AB305">
        <v>15107</v>
      </c>
      <c r="AD305" t="s">
        <v>2</v>
      </c>
      <c r="AE305">
        <v>50</v>
      </c>
      <c r="AF305">
        <v>12</v>
      </c>
      <c r="AH305" t="s">
        <v>13188</v>
      </c>
      <c r="AI305" t="s">
        <v>13187</v>
      </c>
      <c r="AJ305" t="s">
        <v>13186</v>
      </c>
      <c r="AK305" t="s">
        <v>13185</v>
      </c>
      <c r="AL305">
        <v>54</v>
      </c>
      <c r="AM305" s="5">
        <f t="shared" si="34"/>
        <v>3</v>
      </c>
      <c r="AN305" s="4">
        <f t="shared" si="39"/>
        <v>4.5437334343051876E-3</v>
      </c>
      <c r="AO305" s="3"/>
      <c r="AP305">
        <v>0</v>
      </c>
      <c r="AQ305" t="s">
        <v>16</v>
      </c>
      <c r="AR305" t="s">
        <v>947</v>
      </c>
      <c r="AS305" t="s">
        <v>15</v>
      </c>
      <c r="AT305" s="2" t="s">
        <v>0</v>
      </c>
      <c r="AU305" s="1">
        <f t="shared" si="35"/>
        <v>2.412279008715069</v>
      </c>
      <c r="AV305" s="1">
        <f t="shared" si="36"/>
        <v>1.8528773900623403</v>
      </c>
      <c r="AW305" s="1">
        <f t="shared" si="37"/>
        <v>1.2934757714096117</v>
      </c>
    </row>
    <row r="306" spans="1:49" x14ac:dyDescent="0.2">
      <c r="A306">
        <v>304</v>
      </c>
      <c r="B306" t="s">
        <v>13184</v>
      </c>
      <c r="C306" t="s">
        <v>13183</v>
      </c>
      <c r="F306" t="s">
        <v>13182</v>
      </c>
      <c r="G306" t="s">
        <v>6</v>
      </c>
      <c r="H306" t="s">
        <v>5</v>
      </c>
      <c r="I306" t="s">
        <v>13181</v>
      </c>
      <c r="J306" t="s">
        <v>13180</v>
      </c>
      <c r="K306" t="s">
        <v>13179</v>
      </c>
      <c r="L306" t="s">
        <v>13178</v>
      </c>
      <c r="M306" t="s">
        <v>13177</v>
      </c>
      <c r="N306">
        <v>4</v>
      </c>
      <c r="O306" t="s">
        <v>13176</v>
      </c>
      <c r="P306" t="s">
        <v>13175</v>
      </c>
      <c r="Q306" t="s">
        <v>13174</v>
      </c>
      <c r="R306" s="7">
        <v>38322</v>
      </c>
      <c r="S306" s="8">
        <f t="shared" si="32"/>
        <v>2004</v>
      </c>
      <c r="T306" s="8">
        <v>2004</v>
      </c>
      <c r="U306" s="8">
        <f t="shared" si="33"/>
        <v>18</v>
      </c>
      <c r="V306" s="7">
        <v>38322</v>
      </c>
      <c r="W306" t="s">
        <v>934</v>
      </c>
      <c r="X306" s="2">
        <v>0.78200000000000003</v>
      </c>
      <c r="Y306" s="6">
        <f t="shared" si="38"/>
        <v>2.0875043378446919E-2</v>
      </c>
      <c r="AA306">
        <v>189316</v>
      </c>
      <c r="AB306">
        <v>19901</v>
      </c>
      <c r="AD306" t="s">
        <v>2</v>
      </c>
      <c r="AE306">
        <v>50</v>
      </c>
      <c r="AF306">
        <v>4</v>
      </c>
      <c r="AH306" t="s">
        <v>1036</v>
      </c>
      <c r="AI306" t="s">
        <v>13173</v>
      </c>
      <c r="AJ306" t="s">
        <v>13172</v>
      </c>
      <c r="AK306" t="s">
        <v>13171</v>
      </c>
      <c r="AL306">
        <v>6</v>
      </c>
      <c r="AM306" s="5">
        <f t="shared" si="34"/>
        <v>0.33333333333333331</v>
      </c>
      <c r="AN306" s="4">
        <f t="shared" si="39"/>
        <v>5.048592704783541E-4</v>
      </c>
      <c r="AO306" s="3"/>
      <c r="AP306">
        <v>0</v>
      </c>
      <c r="AQ306" t="s">
        <v>13170</v>
      </c>
      <c r="AR306" t="s">
        <v>1</v>
      </c>
      <c r="AS306" t="s">
        <v>13169</v>
      </c>
      <c r="AT306" s="2">
        <v>3.863</v>
      </c>
      <c r="AU306" s="1">
        <f t="shared" si="35"/>
        <v>1.4763988146056348</v>
      </c>
      <c r="AV306" s="1">
        <f t="shared" si="36"/>
        <v>1.0689951324462637</v>
      </c>
      <c r="AW306" s="1">
        <f t="shared" si="37"/>
        <v>0.66159145028689237</v>
      </c>
    </row>
    <row r="307" spans="1:49" x14ac:dyDescent="0.2">
      <c r="A307">
        <v>305</v>
      </c>
      <c r="B307" t="s">
        <v>13168</v>
      </c>
      <c r="C307" t="s">
        <v>13167</v>
      </c>
      <c r="F307" t="s">
        <v>13166</v>
      </c>
      <c r="G307" t="s">
        <v>6</v>
      </c>
      <c r="H307" t="s">
        <v>5</v>
      </c>
      <c r="I307" t="s">
        <v>13165</v>
      </c>
      <c r="J307">
        <v>60025858</v>
      </c>
      <c r="K307" t="s">
        <v>177</v>
      </c>
      <c r="L307" t="s">
        <v>176</v>
      </c>
      <c r="M307" t="s">
        <v>175</v>
      </c>
      <c r="N307">
        <v>4</v>
      </c>
      <c r="O307" t="s">
        <v>13164</v>
      </c>
      <c r="P307" t="s">
        <v>13163</v>
      </c>
      <c r="Q307" t="s">
        <v>952</v>
      </c>
      <c r="R307" s="7">
        <v>38322</v>
      </c>
      <c r="S307" s="8">
        <f t="shared" si="32"/>
        <v>2004</v>
      </c>
      <c r="T307" s="8">
        <v>2004</v>
      </c>
      <c r="U307" s="8">
        <f t="shared" si="33"/>
        <v>18</v>
      </c>
      <c r="V307" s="7">
        <v>38322</v>
      </c>
      <c r="W307" t="s">
        <v>261</v>
      </c>
      <c r="X307" s="2">
        <v>0.94</v>
      </c>
      <c r="Y307" s="6">
        <f t="shared" si="38"/>
        <v>2.5092763140332611E-2</v>
      </c>
      <c r="AA307">
        <v>15311309</v>
      </c>
      <c r="AB307">
        <v>17295</v>
      </c>
      <c r="AD307" t="s">
        <v>2</v>
      </c>
      <c r="AE307">
        <v>14</v>
      </c>
      <c r="AF307">
        <v>12</v>
      </c>
      <c r="AH307" t="s">
        <v>13162</v>
      </c>
      <c r="AI307" t="s">
        <v>13161</v>
      </c>
      <c r="AJ307" t="s">
        <v>13160</v>
      </c>
      <c r="AK307" t="s">
        <v>13159</v>
      </c>
      <c r="AL307">
        <v>0</v>
      </c>
      <c r="AM307" s="5">
        <f t="shared" si="34"/>
        <v>0</v>
      </c>
      <c r="AN307" s="4">
        <f t="shared" si="39"/>
        <v>0</v>
      </c>
      <c r="AO307" s="3"/>
      <c r="AP307">
        <v>0</v>
      </c>
      <c r="AR307" t="s">
        <v>1</v>
      </c>
      <c r="AT307" s="2" t="s">
        <v>0</v>
      </c>
      <c r="AU307" s="1">
        <f t="shared" si="35"/>
        <v>1.7564934198232827</v>
      </c>
      <c r="AV307" s="1">
        <f t="shared" si="36"/>
        <v>1.2546381570166305</v>
      </c>
      <c r="AW307" s="1">
        <f t="shared" si="37"/>
        <v>0.75278289420997835</v>
      </c>
    </row>
    <row r="308" spans="1:49" x14ac:dyDescent="0.2">
      <c r="A308">
        <v>306</v>
      </c>
      <c r="B308" t="s">
        <v>13158</v>
      </c>
      <c r="C308" t="s">
        <v>13157</v>
      </c>
      <c r="F308" t="s">
        <v>13156</v>
      </c>
      <c r="G308" t="s">
        <v>6</v>
      </c>
      <c r="H308" t="s">
        <v>5</v>
      </c>
      <c r="I308" t="s">
        <v>107</v>
      </c>
      <c r="J308" t="s">
        <v>13155</v>
      </c>
      <c r="K308" t="s">
        <v>13154</v>
      </c>
      <c r="L308" t="s">
        <v>13153</v>
      </c>
      <c r="M308" t="s">
        <v>13</v>
      </c>
      <c r="N308">
        <v>5</v>
      </c>
      <c r="O308" t="s">
        <v>13152</v>
      </c>
      <c r="P308" t="s">
        <v>13151</v>
      </c>
      <c r="Q308" t="s">
        <v>13150</v>
      </c>
      <c r="R308" s="7">
        <v>38322</v>
      </c>
      <c r="S308" s="8">
        <f t="shared" si="32"/>
        <v>2004</v>
      </c>
      <c r="T308" s="8">
        <v>2004</v>
      </c>
      <c r="U308" s="8">
        <f t="shared" si="33"/>
        <v>18</v>
      </c>
      <c r="V308" s="7">
        <v>38322</v>
      </c>
      <c r="W308" t="s">
        <v>934</v>
      </c>
      <c r="X308" s="2">
        <v>0.78200000000000003</v>
      </c>
      <c r="Y308" s="6">
        <f t="shared" si="38"/>
        <v>2.0875043378446919E-2</v>
      </c>
      <c r="AA308">
        <v>189316</v>
      </c>
      <c r="AB308">
        <v>19901</v>
      </c>
      <c r="AD308" t="s">
        <v>2</v>
      </c>
      <c r="AE308">
        <v>50</v>
      </c>
      <c r="AF308">
        <v>4</v>
      </c>
      <c r="AH308" t="s">
        <v>13149</v>
      </c>
      <c r="AI308" t="s">
        <v>13148</v>
      </c>
      <c r="AJ308" t="s">
        <v>13147</v>
      </c>
      <c r="AK308" t="s">
        <v>13146</v>
      </c>
      <c r="AL308">
        <v>7</v>
      </c>
      <c r="AM308" s="5">
        <f t="shared" si="34"/>
        <v>0.3888888888888889</v>
      </c>
      <c r="AN308" s="4">
        <f t="shared" si="39"/>
        <v>5.890024822247465E-4</v>
      </c>
      <c r="AO308" s="3"/>
      <c r="AP308">
        <v>0</v>
      </c>
      <c r="AQ308" t="s">
        <v>936</v>
      </c>
      <c r="AR308" t="s">
        <v>1</v>
      </c>
      <c r="AS308" t="s">
        <v>5055</v>
      </c>
      <c r="AT308" s="2">
        <v>3.863</v>
      </c>
      <c r="AU308" s="1">
        <f t="shared" si="35"/>
        <v>1.4789231109580265</v>
      </c>
      <c r="AV308" s="1">
        <f t="shared" si="36"/>
        <v>1.0732022930335834</v>
      </c>
      <c r="AW308" s="1">
        <f t="shared" si="37"/>
        <v>0.6674814751091398</v>
      </c>
    </row>
    <row r="309" spans="1:49" x14ac:dyDescent="0.2">
      <c r="A309">
        <v>307</v>
      </c>
      <c r="B309" t="s">
        <v>13145</v>
      </c>
      <c r="C309" t="s">
        <v>13144</v>
      </c>
      <c r="F309" t="s">
        <v>13143</v>
      </c>
      <c r="G309" t="s">
        <v>6</v>
      </c>
      <c r="H309" t="s">
        <v>5</v>
      </c>
      <c r="I309" t="s">
        <v>13142</v>
      </c>
      <c r="J309">
        <v>60027884</v>
      </c>
      <c r="K309" t="s">
        <v>136</v>
      </c>
      <c r="L309" t="s">
        <v>133</v>
      </c>
      <c r="M309" t="s">
        <v>60</v>
      </c>
      <c r="N309">
        <v>4</v>
      </c>
      <c r="O309" t="s">
        <v>13141</v>
      </c>
      <c r="P309" t="s">
        <v>13140</v>
      </c>
      <c r="Q309" t="s">
        <v>13139</v>
      </c>
      <c r="R309" s="7">
        <v>38322</v>
      </c>
      <c r="S309" s="8">
        <f t="shared" si="32"/>
        <v>2004</v>
      </c>
      <c r="T309" s="8">
        <v>2004</v>
      </c>
      <c r="U309" s="8">
        <f t="shared" si="33"/>
        <v>18</v>
      </c>
      <c r="V309" s="7">
        <v>38322</v>
      </c>
      <c r="W309" t="s">
        <v>934</v>
      </c>
      <c r="X309" s="2">
        <v>0.78200000000000003</v>
      </c>
      <c r="Y309" s="6">
        <f t="shared" si="38"/>
        <v>2.0875043378446919E-2</v>
      </c>
      <c r="AA309">
        <v>189316</v>
      </c>
      <c r="AB309">
        <v>19901</v>
      </c>
      <c r="AD309" t="s">
        <v>2</v>
      </c>
      <c r="AE309">
        <v>50</v>
      </c>
      <c r="AF309">
        <v>4</v>
      </c>
      <c r="AH309" t="s">
        <v>13138</v>
      </c>
      <c r="AI309" t="s">
        <v>13137</v>
      </c>
      <c r="AJ309" t="s">
        <v>13136</v>
      </c>
      <c r="AK309" t="s">
        <v>13135</v>
      </c>
      <c r="AL309">
        <v>87</v>
      </c>
      <c r="AM309" s="5">
        <f t="shared" si="34"/>
        <v>4.833333333333333</v>
      </c>
      <c r="AN309" s="4">
        <f t="shared" si="39"/>
        <v>7.320459421936135E-3</v>
      </c>
      <c r="AO309" s="3"/>
      <c r="AP309">
        <v>0</v>
      </c>
      <c r="AR309" t="s">
        <v>1</v>
      </c>
      <c r="AT309" s="2">
        <v>3.863</v>
      </c>
      <c r="AU309" s="1">
        <f t="shared" si="35"/>
        <v>1.6808668191493681</v>
      </c>
      <c r="AV309" s="1">
        <f t="shared" si="36"/>
        <v>1.4097751400191527</v>
      </c>
      <c r="AW309" s="1">
        <f t="shared" si="37"/>
        <v>1.1386834608889369</v>
      </c>
    </row>
    <row r="310" spans="1:49" x14ac:dyDescent="0.2">
      <c r="A310">
        <v>308</v>
      </c>
      <c r="B310" t="s">
        <v>13134</v>
      </c>
      <c r="C310" t="s">
        <v>13133</v>
      </c>
      <c r="F310" t="s">
        <v>13132</v>
      </c>
      <c r="G310" t="s">
        <v>6</v>
      </c>
      <c r="H310" t="s">
        <v>5</v>
      </c>
      <c r="I310" t="s">
        <v>13131</v>
      </c>
      <c r="J310" t="s">
        <v>13130</v>
      </c>
      <c r="K310" t="s">
        <v>13129</v>
      </c>
      <c r="L310" t="s">
        <v>13128</v>
      </c>
      <c r="M310" t="s">
        <v>58</v>
      </c>
      <c r="N310">
        <v>2</v>
      </c>
      <c r="O310" t="s">
        <v>13127</v>
      </c>
      <c r="P310" t="s">
        <v>13126</v>
      </c>
      <c r="Q310" t="s">
        <v>13125</v>
      </c>
      <c r="R310" s="7">
        <v>38322</v>
      </c>
      <c r="S310" s="8">
        <f t="shared" si="32"/>
        <v>2004</v>
      </c>
      <c r="T310" s="8">
        <v>2004</v>
      </c>
      <c r="U310" s="8">
        <f t="shared" si="33"/>
        <v>18</v>
      </c>
      <c r="V310" s="7">
        <v>38322</v>
      </c>
      <c r="W310" t="s">
        <v>223</v>
      </c>
      <c r="X310" s="2">
        <v>1.218</v>
      </c>
      <c r="Y310" s="6">
        <f t="shared" si="38"/>
        <v>3.2513814366941618E-2</v>
      </c>
      <c r="AA310">
        <v>189448</v>
      </c>
      <c r="AB310">
        <v>15107</v>
      </c>
      <c r="AD310" t="s">
        <v>2</v>
      </c>
      <c r="AE310">
        <v>50</v>
      </c>
      <c r="AF310">
        <v>12</v>
      </c>
      <c r="AH310" t="s">
        <v>13124</v>
      </c>
      <c r="AI310" t="s">
        <v>13123</v>
      </c>
      <c r="AJ310" t="s">
        <v>13122</v>
      </c>
      <c r="AK310" t="s">
        <v>13121</v>
      </c>
      <c r="AL310">
        <v>7</v>
      </c>
      <c r="AM310" s="5">
        <f t="shared" si="34"/>
        <v>0.3888888888888889</v>
      </c>
      <c r="AN310" s="4">
        <f t="shared" si="39"/>
        <v>5.890024822247465E-4</v>
      </c>
      <c r="AO310" s="3"/>
      <c r="AP310">
        <v>0</v>
      </c>
      <c r="AQ310" t="s">
        <v>16</v>
      </c>
      <c r="AR310" t="s">
        <v>13120</v>
      </c>
      <c r="AS310" t="s">
        <v>15</v>
      </c>
      <c r="AT310" s="2" t="s">
        <v>0</v>
      </c>
      <c r="AU310" s="1">
        <f t="shared" si="35"/>
        <v>2.2936370801526555</v>
      </c>
      <c r="AV310" s="1">
        <f t="shared" si="36"/>
        <v>1.6551408424583181</v>
      </c>
      <c r="AW310" s="1">
        <f t="shared" si="37"/>
        <v>1.0166446047639808</v>
      </c>
    </row>
    <row r="311" spans="1:49" x14ac:dyDescent="0.2">
      <c r="A311">
        <v>309</v>
      </c>
      <c r="B311" t="s">
        <v>13119</v>
      </c>
      <c r="C311" t="s">
        <v>13118</v>
      </c>
      <c r="F311" t="s">
        <v>13117</v>
      </c>
      <c r="G311" t="s">
        <v>6</v>
      </c>
      <c r="H311" t="s">
        <v>5</v>
      </c>
      <c r="I311" t="s">
        <v>13116</v>
      </c>
      <c r="J311" t="s">
        <v>13115</v>
      </c>
      <c r="K311" t="s">
        <v>13114</v>
      </c>
      <c r="L311" t="s">
        <v>13113</v>
      </c>
      <c r="M311" t="s">
        <v>17</v>
      </c>
      <c r="N311">
        <v>2</v>
      </c>
      <c r="O311" t="s">
        <v>13112</v>
      </c>
      <c r="P311" t="s">
        <v>13111</v>
      </c>
      <c r="Q311" t="s">
        <v>13110</v>
      </c>
      <c r="R311" s="7">
        <v>38322</v>
      </c>
      <c r="S311" s="8">
        <f t="shared" si="32"/>
        <v>2004</v>
      </c>
      <c r="T311" s="8">
        <v>2004</v>
      </c>
      <c r="U311" s="8">
        <f t="shared" si="33"/>
        <v>18</v>
      </c>
      <c r="V311" s="7">
        <v>38322</v>
      </c>
      <c r="W311" t="s">
        <v>223</v>
      </c>
      <c r="X311" s="2">
        <v>1.218</v>
      </c>
      <c r="Y311" s="6">
        <f t="shared" si="38"/>
        <v>3.2513814366941618E-2</v>
      </c>
      <c r="AA311">
        <v>189448</v>
      </c>
      <c r="AB311">
        <v>15107</v>
      </c>
      <c r="AD311" t="s">
        <v>2</v>
      </c>
      <c r="AE311">
        <v>50</v>
      </c>
      <c r="AF311">
        <v>12</v>
      </c>
      <c r="AH311" t="s">
        <v>13109</v>
      </c>
      <c r="AI311" t="s">
        <v>13108</v>
      </c>
      <c r="AJ311" t="s">
        <v>13107</v>
      </c>
      <c r="AK311" t="s">
        <v>13106</v>
      </c>
      <c r="AL311">
        <v>68</v>
      </c>
      <c r="AM311" s="5">
        <f t="shared" si="34"/>
        <v>3.7777777777777777</v>
      </c>
      <c r="AN311" s="4">
        <f t="shared" si="39"/>
        <v>5.72173839875468E-3</v>
      </c>
      <c r="AO311" s="3"/>
      <c r="AP311">
        <v>0</v>
      </c>
      <c r="AQ311" t="s">
        <v>16</v>
      </c>
      <c r="AR311" t="s">
        <v>13105</v>
      </c>
      <c r="AS311" t="s">
        <v>15</v>
      </c>
      <c r="AT311" s="2" t="s">
        <v>0</v>
      </c>
      <c r="AU311" s="1">
        <f t="shared" si="35"/>
        <v>2.4476191576485533</v>
      </c>
      <c r="AV311" s="1">
        <f t="shared" si="36"/>
        <v>1.9117776382848148</v>
      </c>
      <c r="AW311" s="1">
        <f t="shared" si="37"/>
        <v>1.3759361189210761</v>
      </c>
    </row>
    <row r="312" spans="1:49" x14ac:dyDescent="0.2">
      <c r="A312">
        <v>310</v>
      </c>
      <c r="B312" t="s">
        <v>13104</v>
      </c>
      <c r="C312" t="s">
        <v>13103</v>
      </c>
      <c r="E312">
        <v>15449339</v>
      </c>
      <c r="F312" t="s">
        <v>13102</v>
      </c>
      <c r="G312" t="s">
        <v>6</v>
      </c>
      <c r="H312" t="s">
        <v>5</v>
      </c>
      <c r="I312" t="s">
        <v>13101</v>
      </c>
      <c r="J312" t="s">
        <v>13100</v>
      </c>
      <c r="K312" t="s">
        <v>13099</v>
      </c>
      <c r="L312" t="s">
        <v>13098</v>
      </c>
      <c r="M312" t="s">
        <v>13097</v>
      </c>
      <c r="N312">
        <v>6</v>
      </c>
      <c r="O312" t="s">
        <v>13096</v>
      </c>
      <c r="P312" t="s">
        <v>13095</v>
      </c>
      <c r="Q312" t="s">
        <v>13094</v>
      </c>
      <c r="R312" s="7">
        <v>38322</v>
      </c>
      <c r="S312" s="8">
        <f t="shared" si="32"/>
        <v>2004</v>
      </c>
      <c r="T312" s="8">
        <v>2004</v>
      </c>
      <c r="U312" s="8">
        <f t="shared" si="33"/>
        <v>18</v>
      </c>
      <c r="V312" s="7">
        <v>38322</v>
      </c>
      <c r="W312" t="s">
        <v>13093</v>
      </c>
      <c r="X312" s="2">
        <v>1.26</v>
      </c>
      <c r="Y312" s="6">
        <f t="shared" si="38"/>
        <v>3.3634980379594781E-2</v>
      </c>
      <c r="AA312">
        <v>16159853</v>
      </c>
      <c r="AB312">
        <v>14286</v>
      </c>
      <c r="AD312" t="s">
        <v>2</v>
      </c>
      <c r="AE312">
        <v>4</v>
      </c>
      <c r="AF312">
        <v>12</v>
      </c>
      <c r="AH312" t="s">
        <v>13092</v>
      </c>
      <c r="AI312" t="s">
        <v>13091</v>
      </c>
      <c r="AJ312" t="s">
        <v>13090</v>
      </c>
      <c r="AK312" t="s">
        <v>13089</v>
      </c>
      <c r="AL312">
        <v>43</v>
      </c>
      <c r="AM312" s="5">
        <f t="shared" si="34"/>
        <v>2.3888888888888888</v>
      </c>
      <c r="AN312" s="4">
        <f t="shared" si="39"/>
        <v>3.6181581050948714E-3</v>
      </c>
      <c r="AO312" s="3"/>
      <c r="AP312">
        <v>0</v>
      </c>
      <c r="AR312" t="s">
        <v>1</v>
      </c>
      <c r="AT312" s="2">
        <v>3.984</v>
      </c>
      <c r="AU312" s="1">
        <f t="shared" si="35"/>
        <v>2.4629933697244808</v>
      </c>
      <c r="AV312" s="1">
        <f t="shared" si="36"/>
        <v>1.8626569242344828</v>
      </c>
      <c r="AW312" s="1">
        <f t="shared" si="37"/>
        <v>1.2623204787444844</v>
      </c>
    </row>
    <row r="313" spans="1:49" x14ac:dyDescent="0.2">
      <c r="A313">
        <v>311</v>
      </c>
      <c r="B313" t="s">
        <v>13088</v>
      </c>
      <c r="C313" t="s">
        <v>13087</v>
      </c>
      <c r="F313" t="s">
        <v>13086</v>
      </c>
      <c r="G313" t="s">
        <v>6</v>
      </c>
      <c r="H313" t="s">
        <v>5</v>
      </c>
      <c r="I313" t="s">
        <v>13085</v>
      </c>
      <c r="J313" t="s">
        <v>13079</v>
      </c>
      <c r="K313" t="s">
        <v>13084</v>
      </c>
      <c r="L313" t="s">
        <v>13083</v>
      </c>
      <c r="M313" t="s">
        <v>13082</v>
      </c>
      <c r="N313">
        <v>4</v>
      </c>
      <c r="O313" t="s">
        <v>13081</v>
      </c>
      <c r="P313" t="s">
        <v>13080</v>
      </c>
      <c r="Q313" t="s">
        <v>13079</v>
      </c>
      <c r="R313" s="7">
        <v>38322</v>
      </c>
      <c r="S313" s="8">
        <f t="shared" si="32"/>
        <v>2004</v>
      </c>
      <c r="T313" s="8">
        <v>2004</v>
      </c>
      <c r="U313" s="8">
        <f t="shared" si="33"/>
        <v>18</v>
      </c>
      <c r="V313" s="7">
        <v>38322</v>
      </c>
      <c r="W313" t="s">
        <v>311</v>
      </c>
      <c r="X313" s="2">
        <v>0.39600000000000002</v>
      </c>
      <c r="Y313" s="6">
        <f t="shared" si="38"/>
        <v>1.0570993833586931E-2</v>
      </c>
      <c r="AA313">
        <v>8858985</v>
      </c>
      <c r="AB313">
        <v>25993</v>
      </c>
      <c r="AD313" t="s">
        <v>2</v>
      </c>
      <c r="AE313">
        <v>19</v>
      </c>
      <c r="AF313">
        <v>12</v>
      </c>
      <c r="AH313" s="9">
        <v>44380</v>
      </c>
      <c r="AI313" t="s">
        <v>13078</v>
      </c>
      <c r="AK313" t="s">
        <v>13077</v>
      </c>
      <c r="AL313">
        <v>3</v>
      </c>
      <c r="AM313" s="5">
        <f t="shared" si="34"/>
        <v>0.16666666666666666</v>
      </c>
      <c r="AN313" s="4">
        <f t="shared" si="39"/>
        <v>2.5242963523917705E-4</v>
      </c>
      <c r="AO313" s="3"/>
      <c r="AP313">
        <v>0</v>
      </c>
      <c r="AR313" t="s">
        <v>1</v>
      </c>
      <c r="AT313" s="2" t="s">
        <v>0</v>
      </c>
      <c r="AU313" s="1">
        <f t="shared" si="35"/>
        <v>0.74754245740826053</v>
      </c>
      <c r="AV313" s="1">
        <f t="shared" si="36"/>
        <v>0.54117117344130539</v>
      </c>
      <c r="AW313" s="1">
        <f t="shared" si="37"/>
        <v>0.3347998894743503</v>
      </c>
    </row>
    <row r="314" spans="1:49" x14ac:dyDescent="0.2">
      <c r="A314">
        <v>312</v>
      </c>
      <c r="B314" t="s">
        <v>13076</v>
      </c>
      <c r="C314" t="s">
        <v>13075</v>
      </c>
      <c r="F314" t="s">
        <v>13074</v>
      </c>
      <c r="G314" t="s">
        <v>6</v>
      </c>
      <c r="H314" t="s">
        <v>5</v>
      </c>
      <c r="I314" t="s">
        <v>12124</v>
      </c>
      <c r="J314" t="s">
        <v>13073</v>
      </c>
      <c r="K314" t="s">
        <v>13072</v>
      </c>
      <c r="L314" t="s">
        <v>13071</v>
      </c>
      <c r="M314" t="s">
        <v>196</v>
      </c>
      <c r="N314">
        <v>1</v>
      </c>
      <c r="O314" t="s">
        <v>13070</v>
      </c>
      <c r="P314">
        <v>7202529590</v>
      </c>
      <c r="Q314" t="s">
        <v>13069</v>
      </c>
      <c r="R314" s="7">
        <v>38322</v>
      </c>
      <c r="S314" s="8">
        <f t="shared" si="32"/>
        <v>2004</v>
      </c>
      <c r="T314" s="8">
        <v>2004</v>
      </c>
      <c r="U314" s="8">
        <f t="shared" si="33"/>
        <v>18</v>
      </c>
      <c r="V314" s="7">
        <v>38322</v>
      </c>
      <c r="W314" t="s">
        <v>311</v>
      </c>
      <c r="X314" s="2">
        <v>0.39600000000000002</v>
      </c>
      <c r="Y314" s="6">
        <f t="shared" si="38"/>
        <v>1.0570993833586931E-2</v>
      </c>
      <c r="AA314">
        <v>8858985</v>
      </c>
      <c r="AB314">
        <v>25993</v>
      </c>
      <c r="AD314" t="s">
        <v>2</v>
      </c>
      <c r="AE314">
        <v>19</v>
      </c>
      <c r="AF314">
        <v>12</v>
      </c>
      <c r="AH314" s="9">
        <v>44477</v>
      </c>
      <c r="AI314" t="s">
        <v>13068</v>
      </c>
      <c r="AK314" t="s">
        <v>13067</v>
      </c>
      <c r="AL314">
        <v>9</v>
      </c>
      <c r="AM314" s="5">
        <f t="shared" si="34"/>
        <v>0.5</v>
      </c>
      <c r="AN314" s="4">
        <f t="shared" si="39"/>
        <v>7.572889057175312E-4</v>
      </c>
      <c r="AO314" s="3"/>
      <c r="AP314">
        <v>0</v>
      </c>
      <c r="AR314" t="s">
        <v>1</v>
      </c>
      <c r="AT314" s="2" t="s">
        <v>0</v>
      </c>
      <c r="AU314" s="1">
        <f t="shared" si="35"/>
        <v>0.76268823552261111</v>
      </c>
      <c r="AV314" s="1">
        <f t="shared" si="36"/>
        <v>0.56641413696522314</v>
      </c>
      <c r="AW314" s="1">
        <f t="shared" si="37"/>
        <v>0.3701400384078351</v>
      </c>
    </row>
    <row r="315" spans="1:49" x14ac:dyDescent="0.2">
      <c r="A315">
        <v>313</v>
      </c>
      <c r="B315" t="s">
        <v>13066</v>
      </c>
      <c r="C315" t="s">
        <v>13065</v>
      </c>
      <c r="F315" t="s">
        <v>13064</v>
      </c>
      <c r="G315" t="s">
        <v>6</v>
      </c>
      <c r="H315" t="s">
        <v>5</v>
      </c>
      <c r="I315" t="s">
        <v>13063</v>
      </c>
      <c r="J315" t="s">
        <v>13062</v>
      </c>
      <c r="K315" t="s">
        <v>13061</v>
      </c>
      <c r="L315" t="s">
        <v>310</v>
      </c>
      <c r="M315" t="s">
        <v>309</v>
      </c>
      <c r="N315">
        <v>3</v>
      </c>
      <c r="O315" t="s">
        <v>13060</v>
      </c>
      <c r="P315" t="s">
        <v>13059</v>
      </c>
      <c r="Q315" t="s">
        <v>13058</v>
      </c>
      <c r="R315" s="7">
        <v>38322</v>
      </c>
      <c r="S315" s="8">
        <f t="shared" si="32"/>
        <v>2004</v>
      </c>
      <c r="T315" s="8">
        <v>2004</v>
      </c>
      <c r="U315" s="8">
        <f t="shared" si="33"/>
        <v>18</v>
      </c>
      <c r="V315" s="7">
        <v>38322</v>
      </c>
      <c r="W315" t="s">
        <v>13057</v>
      </c>
      <c r="X315" s="2">
        <v>0.90600000000000003</v>
      </c>
      <c r="Y315" s="6">
        <f t="shared" si="38"/>
        <v>2.4185152558661008E-2</v>
      </c>
      <c r="AA315">
        <v>244066</v>
      </c>
      <c r="AB315">
        <v>29771</v>
      </c>
      <c r="AD315" t="s">
        <v>2</v>
      </c>
      <c r="AE315">
        <v>83</v>
      </c>
      <c r="AF315">
        <v>4</v>
      </c>
      <c r="AH315" t="s">
        <v>13056</v>
      </c>
      <c r="AI315" t="s">
        <v>13055</v>
      </c>
      <c r="AJ315" t="s">
        <v>13054</v>
      </c>
      <c r="AK315" t="s">
        <v>13053</v>
      </c>
      <c r="AL315">
        <v>17</v>
      </c>
      <c r="AM315" s="5">
        <f t="shared" si="34"/>
        <v>0.94444444444444442</v>
      </c>
      <c r="AN315" s="4">
        <f t="shared" si="39"/>
        <v>1.43043459968867E-3</v>
      </c>
      <c r="AO315" s="3"/>
      <c r="AP315">
        <v>1</v>
      </c>
      <c r="AR315" t="s">
        <v>1</v>
      </c>
      <c r="AT315" s="2" t="s">
        <v>0</v>
      </c>
      <c r="AU315" s="1">
        <f t="shared" si="35"/>
        <v>1.7358737170969307</v>
      </c>
      <c r="AV315" s="1">
        <f t="shared" si="36"/>
        <v>1.280779357917484</v>
      </c>
      <c r="AW315" s="1">
        <f t="shared" si="37"/>
        <v>0.82568499873803725</v>
      </c>
    </row>
    <row r="316" spans="1:49" x14ac:dyDescent="0.2">
      <c r="A316">
        <v>314</v>
      </c>
      <c r="B316" t="s">
        <v>13052</v>
      </c>
      <c r="C316" t="s">
        <v>13051</v>
      </c>
      <c r="F316" t="s">
        <v>13050</v>
      </c>
      <c r="G316" t="s">
        <v>6</v>
      </c>
      <c r="H316" t="s">
        <v>5</v>
      </c>
      <c r="I316" t="s">
        <v>13049</v>
      </c>
      <c r="J316" t="s">
        <v>13048</v>
      </c>
      <c r="K316" t="s">
        <v>13047</v>
      </c>
      <c r="L316" t="s">
        <v>13046</v>
      </c>
      <c r="M316" t="s">
        <v>13045</v>
      </c>
      <c r="N316">
        <v>3</v>
      </c>
      <c r="O316" t="s">
        <v>13044</v>
      </c>
      <c r="P316" t="s">
        <v>13043</v>
      </c>
      <c r="Q316" t="s">
        <v>13042</v>
      </c>
      <c r="R316" s="7">
        <v>38322</v>
      </c>
      <c r="S316" s="8">
        <f t="shared" si="32"/>
        <v>2004</v>
      </c>
      <c r="T316" s="8">
        <v>2004</v>
      </c>
      <c r="U316" s="8">
        <f t="shared" si="33"/>
        <v>18</v>
      </c>
      <c r="V316" s="7">
        <v>38322</v>
      </c>
      <c r="W316" t="s">
        <v>13041</v>
      </c>
      <c r="X316" s="2">
        <v>0.66700000000000004</v>
      </c>
      <c r="Y316" s="6">
        <f t="shared" si="38"/>
        <v>1.7805184058087078E-2</v>
      </c>
      <c r="AA316">
        <v>9066691</v>
      </c>
      <c r="AB316">
        <v>21449</v>
      </c>
      <c r="AD316" t="s">
        <v>2</v>
      </c>
      <c r="AE316">
        <v>13</v>
      </c>
      <c r="AF316">
        <v>4</v>
      </c>
      <c r="AH316" t="s">
        <v>13040</v>
      </c>
      <c r="AI316" t="s">
        <v>13039</v>
      </c>
      <c r="AJ316" t="s">
        <v>13038</v>
      </c>
      <c r="AK316" t="s">
        <v>13037</v>
      </c>
      <c r="AL316">
        <v>19</v>
      </c>
      <c r="AM316" s="5">
        <f t="shared" si="34"/>
        <v>1.0555555555555556</v>
      </c>
      <c r="AN316" s="4">
        <f t="shared" si="39"/>
        <v>1.5987210231814548E-3</v>
      </c>
      <c r="AO316" s="3"/>
      <c r="AP316">
        <v>0</v>
      </c>
      <c r="AR316" t="s">
        <v>1</v>
      </c>
      <c r="AT316" s="2">
        <v>2.0390000000000001</v>
      </c>
      <c r="AU316" s="1">
        <f t="shared" si="35"/>
        <v>1.2943245147615392</v>
      </c>
      <c r="AV316" s="1">
        <f t="shared" si="36"/>
        <v>0.97019525406342666</v>
      </c>
      <c r="AW316" s="1">
        <f t="shared" si="37"/>
        <v>0.64606599336531412</v>
      </c>
    </row>
    <row r="317" spans="1:49" x14ac:dyDescent="0.2">
      <c r="A317">
        <v>315</v>
      </c>
      <c r="B317" t="s">
        <v>13036</v>
      </c>
      <c r="C317" t="s">
        <v>13035</v>
      </c>
      <c r="F317" t="s">
        <v>13034</v>
      </c>
      <c r="G317" t="s">
        <v>6</v>
      </c>
      <c r="H317" t="s">
        <v>5</v>
      </c>
      <c r="I317" t="s">
        <v>345</v>
      </c>
      <c r="J317">
        <v>60020273</v>
      </c>
      <c r="K317" t="s">
        <v>13033</v>
      </c>
      <c r="L317" t="s">
        <v>13032</v>
      </c>
      <c r="M317" t="s">
        <v>19</v>
      </c>
      <c r="N317">
        <v>1</v>
      </c>
      <c r="O317" t="s">
        <v>13031</v>
      </c>
      <c r="P317">
        <v>55718201300</v>
      </c>
      <c r="Q317">
        <v>60020273</v>
      </c>
      <c r="R317" s="7">
        <v>38322</v>
      </c>
      <c r="S317" s="8">
        <f t="shared" si="32"/>
        <v>2004</v>
      </c>
      <c r="T317" s="8">
        <v>2004</v>
      </c>
      <c r="U317" s="8">
        <f t="shared" si="33"/>
        <v>18</v>
      </c>
      <c r="V317" s="7">
        <v>38322</v>
      </c>
      <c r="W317" t="s">
        <v>41</v>
      </c>
      <c r="X317" s="2">
        <v>0.81499999999999995</v>
      </c>
      <c r="Y317" s="6">
        <f t="shared" si="38"/>
        <v>2.1755959531245827E-2</v>
      </c>
      <c r="AA317">
        <v>10709908</v>
      </c>
      <c r="AB317">
        <v>17316</v>
      </c>
      <c r="AD317" t="s">
        <v>2</v>
      </c>
      <c r="AE317">
        <v>11</v>
      </c>
      <c r="AF317">
        <v>12</v>
      </c>
      <c r="AH317" t="s">
        <v>13030</v>
      </c>
      <c r="AI317" t="s">
        <v>13029</v>
      </c>
      <c r="AJ317" t="s">
        <v>13028</v>
      </c>
      <c r="AK317" t="s">
        <v>13027</v>
      </c>
      <c r="AL317">
        <v>187</v>
      </c>
      <c r="AM317" s="5">
        <f t="shared" si="34"/>
        <v>10.388888888888889</v>
      </c>
      <c r="AN317" s="4">
        <f t="shared" si="39"/>
        <v>1.5734780596575373E-2</v>
      </c>
      <c r="AO317" s="3"/>
      <c r="AP317">
        <v>0</v>
      </c>
      <c r="AR317" t="s">
        <v>1</v>
      </c>
      <c r="AT317" s="2">
        <v>3.109</v>
      </c>
      <c r="AU317" s="1">
        <f t="shared" si="35"/>
        <v>1.9949605850844689</v>
      </c>
      <c r="AV317" s="1">
        <f t="shared" si="36"/>
        <v>1.87453700639106</v>
      </c>
      <c r="AW317" s="1">
        <f t="shared" si="37"/>
        <v>1.7541134276976507</v>
      </c>
    </row>
    <row r="318" spans="1:49" x14ac:dyDescent="0.2">
      <c r="A318">
        <v>316</v>
      </c>
      <c r="B318" t="s">
        <v>13026</v>
      </c>
      <c r="C318" t="s">
        <v>13025</v>
      </c>
      <c r="F318" t="s">
        <v>13024</v>
      </c>
      <c r="G318" t="s">
        <v>6</v>
      </c>
      <c r="H318" t="s">
        <v>5</v>
      </c>
      <c r="I318" t="s">
        <v>698</v>
      </c>
      <c r="J318">
        <v>60025757</v>
      </c>
      <c r="K318" t="s">
        <v>697</v>
      </c>
      <c r="L318" t="s">
        <v>696</v>
      </c>
      <c r="M318" t="s">
        <v>172</v>
      </c>
      <c r="N318">
        <v>3</v>
      </c>
      <c r="O318" t="s">
        <v>695</v>
      </c>
      <c r="P318" t="s">
        <v>694</v>
      </c>
      <c r="Q318" t="s">
        <v>693</v>
      </c>
      <c r="R318" s="7">
        <v>38322</v>
      </c>
      <c r="S318" s="8">
        <f t="shared" si="32"/>
        <v>2004</v>
      </c>
      <c r="T318" s="8">
        <v>2004</v>
      </c>
      <c r="U318" s="8">
        <f t="shared" si="33"/>
        <v>18</v>
      </c>
      <c r="V318" s="7">
        <v>38322</v>
      </c>
      <c r="W318" t="s">
        <v>41</v>
      </c>
      <c r="X318" s="2">
        <v>0.81499999999999995</v>
      </c>
      <c r="Y318" s="6">
        <f t="shared" si="38"/>
        <v>2.1755959531245827E-2</v>
      </c>
      <c r="AA318">
        <v>10709908</v>
      </c>
      <c r="AB318">
        <v>17316</v>
      </c>
      <c r="AD318" t="s">
        <v>2</v>
      </c>
      <c r="AE318">
        <v>11</v>
      </c>
      <c r="AF318">
        <v>12</v>
      </c>
      <c r="AH318" t="s">
        <v>13023</v>
      </c>
      <c r="AI318" t="s">
        <v>13022</v>
      </c>
      <c r="AJ318" t="s">
        <v>13021</v>
      </c>
      <c r="AK318" t="s">
        <v>13020</v>
      </c>
      <c r="AL318">
        <v>4</v>
      </c>
      <c r="AM318" s="5">
        <f t="shared" si="34"/>
        <v>0.22222222222222221</v>
      </c>
      <c r="AN318" s="4">
        <f t="shared" si="39"/>
        <v>3.365728469855694E-4</v>
      </c>
      <c r="AO318" s="3"/>
      <c r="AP318">
        <v>0</v>
      </c>
      <c r="AR318" t="s">
        <v>1</v>
      </c>
      <c r="AT318" s="2">
        <v>3.109</v>
      </c>
      <c r="AU318" s="1">
        <f t="shared" si="35"/>
        <v>1.533014352596775</v>
      </c>
      <c r="AV318" s="1">
        <f t="shared" si="36"/>
        <v>1.1046266189115699</v>
      </c>
      <c r="AW318" s="1">
        <f t="shared" si="37"/>
        <v>0.67623888522636466</v>
      </c>
    </row>
    <row r="319" spans="1:49" x14ac:dyDescent="0.2">
      <c r="A319">
        <v>317</v>
      </c>
      <c r="B319" t="s">
        <v>13019</v>
      </c>
      <c r="C319" t="s">
        <v>13018</v>
      </c>
      <c r="F319" t="s">
        <v>13017</v>
      </c>
      <c r="G319" t="s">
        <v>6</v>
      </c>
      <c r="H319" t="s">
        <v>5</v>
      </c>
      <c r="I319" t="s">
        <v>527</v>
      </c>
      <c r="J319" t="s">
        <v>13016</v>
      </c>
      <c r="K319" t="s">
        <v>13015</v>
      </c>
      <c r="L319" t="s">
        <v>13014</v>
      </c>
      <c r="M319" t="s">
        <v>58</v>
      </c>
      <c r="N319">
        <v>3</v>
      </c>
      <c r="O319" t="s">
        <v>13013</v>
      </c>
      <c r="P319" t="s">
        <v>13012</v>
      </c>
      <c r="Q319" t="s">
        <v>13011</v>
      </c>
      <c r="R319" s="7">
        <v>38322</v>
      </c>
      <c r="S319" s="8">
        <f t="shared" si="32"/>
        <v>2004</v>
      </c>
      <c r="T319" s="8">
        <v>2004</v>
      </c>
      <c r="U319" s="8">
        <f t="shared" si="33"/>
        <v>18</v>
      </c>
      <c r="V319" s="7">
        <v>38322</v>
      </c>
      <c r="W319" t="s">
        <v>1096</v>
      </c>
      <c r="X319" s="2">
        <v>0.82</v>
      </c>
      <c r="Y319" s="6">
        <f t="shared" si="38"/>
        <v>2.1889431675609299E-2</v>
      </c>
      <c r="AA319">
        <v>189456</v>
      </c>
      <c r="AB319">
        <v>15361</v>
      </c>
      <c r="AD319" t="s">
        <v>2</v>
      </c>
      <c r="AE319">
        <v>53</v>
      </c>
      <c r="AF319">
        <v>6</v>
      </c>
      <c r="AH319" t="s">
        <v>13010</v>
      </c>
      <c r="AI319" t="s">
        <v>13009</v>
      </c>
      <c r="AJ319" t="s">
        <v>13008</v>
      </c>
      <c r="AK319" t="s">
        <v>13007</v>
      </c>
      <c r="AL319">
        <v>61</v>
      </c>
      <c r="AM319" s="5">
        <f t="shared" si="34"/>
        <v>3.3888888888888888</v>
      </c>
      <c r="AN319" s="4">
        <f t="shared" si="39"/>
        <v>5.1327359165299338E-3</v>
      </c>
      <c r="AO319" s="3"/>
      <c r="AP319">
        <v>0</v>
      </c>
      <c r="AQ319" t="s">
        <v>16</v>
      </c>
      <c r="AR319" t="s">
        <v>1</v>
      </c>
      <c r="AS319" t="s">
        <v>15</v>
      </c>
      <c r="AT319" s="2" t="s">
        <v>0</v>
      </c>
      <c r="AU319" s="1">
        <f t="shared" si="35"/>
        <v>1.6862422947885487</v>
      </c>
      <c r="AV319" s="1">
        <f t="shared" si="36"/>
        <v>1.3511083796069616</v>
      </c>
      <c r="AW319" s="1">
        <f t="shared" si="37"/>
        <v>1.0159744644253743</v>
      </c>
    </row>
    <row r="320" spans="1:49" x14ac:dyDescent="0.2">
      <c r="A320">
        <v>318</v>
      </c>
      <c r="B320" t="s">
        <v>13006</v>
      </c>
      <c r="C320" t="s">
        <v>13005</v>
      </c>
      <c r="F320" t="s">
        <v>13004</v>
      </c>
      <c r="G320" t="s">
        <v>6</v>
      </c>
      <c r="H320" t="s">
        <v>5</v>
      </c>
      <c r="I320" t="s">
        <v>13003</v>
      </c>
      <c r="J320" t="s">
        <v>13002</v>
      </c>
      <c r="K320" t="s">
        <v>13001</v>
      </c>
      <c r="L320" t="s">
        <v>13000</v>
      </c>
      <c r="M320" t="s">
        <v>459</v>
      </c>
      <c r="N320">
        <v>6</v>
      </c>
      <c r="O320" t="s">
        <v>12999</v>
      </c>
      <c r="P320" t="s">
        <v>12998</v>
      </c>
      <c r="Q320" t="s">
        <v>12997</v>
      </c>
      <c r="R320" s="7">
        <v>38322</v>
      </c>
      <c r="S320" s="8">
        <f t="shared" si="32"/>
        <v>2004</v>
      </c>
      <c r="T320" s="8">
        <v>2004</v>
      </c>
      <c r="U320" s="8">
        <f t="shared" si="33"/>
        <v>18</v>
      </c>
      <c r="V320" s="7">
        <v>38322</v>
      </c>
      <c r="W320" t="s">
        <v>790</v>
      </c>
      <c r="X320" s="2">
        <v>2.137</v>
      </c>
      <c r="Y320" s="6">
        <f t="shared" si="38"/>
        <v>5.7045994500947654E-2</v>
      </c>
      <c r="AA320">
        <v>46361</v>
      </c>
      <c r="AB320">
        <v>26750</v>
      </c>
      <c r="AD320" t="s">
        <v>2</v>
      </c>
      <c r="AE320">
        <v>428</v>
      </c>
      <c r="AF320">
        <v>1</v>
      </c>
      <c r="AH320" t="s">
        <v>12996</v>
      </c>
      <c r="AI320" t="s">
        <v>12995</v>
      </c>
      <c r="AJ320" t="s">
        <v>12994</v>
      </c>
      <c r="AK320" t="s">
        <v>12993</v>
      </c>
      <c r="AL320">
        <v>14</v>
      </c>
      <c r="AM320" s="5">
        <f t="shared" si="34"/>
        <v>0.77777777777777779</v>
      </c>
      <c r="AN320" s="4">
        <f t="shared" si="39"/>
        <v>1.178004964449493E-3</v>
      </c>
      <c r="AO320" s="3"/>
      <c r="AP320">
        <v>1</v>
      </c>
      <c r="AR320" t="s">
        <v>1</v>
      </c>
      <c r="AT320" s="2" t="s">
        <v>0</v>
      </c>
      <c r="AU320" s="1">
        <f t="shared" si="35"/>
        <v>4.0285597639998203</v>
      </c>
      <c r="AV320" s="1">
        <f t="shared" si="36"/>
        <v>2.9111999732698575</v>
      </c>
      <c r="AW320" s="1">
        <f t="shared" si="37"/>
        <v>1.793840182539894</v>
      </c>
    </row>
    <row r="321" spans="1:49" x14ac:dyDescent="0.2">
      <c r="A321">
        <v>319</v>
      </c>
      <c r="B321" t="s">
        <v>12992</v>
      </c>
      <c r="C321" t="s">
        <v>12991</v>
      </c>
      <c r="F321" t="s">
        <v>12990</v>
      </c>
      <c r="G321" t="s">
        <v>6</v>
      </c>
      <c r="H321" t="s">
        <v>5</v>
      </c>
      <c r="I321" t="s">
        <v>12989</v>
      </c>
      <c r="J321" t="s">
        <v>12988</v>
      </c>
      <c r="K321" t="s">
        <v>12987</v>
      </c>
      <c r="L321" t="s">
        <v>12986</v>
      </c>
      <c r="M321" t="s">
        <v>12985</v>
      </c>
      <c r="N321">
        <v>8</v>
      </c>
      <c r="O321" t="s">
        <v>12984</v>
      </c>
      <c r="P321" t="s">
        <v>12983</v>
      </c>
      <c r="Q321" t="s">
        <v>12982</v>
      </c>
      <c r="R321" s="7">
        <v>38322</v>
      </c>
      <c r="S321" s="8">
        <f t="shared" si="32"/>
        <v>2004</v>
      </c>
      <c r="T321" s="8">
        <v>2004</v>
      </c>
      <c r="U321" s="8">
        <f t="shared" si="33"/>
        <v>18</v>
      </c>
      <c r="V321" s="7">
        <v>38322</v>
      </c>
      <c r="W321" t="s">
        <v>790</v>
      </c>
      <c r="X321" s="2">
        <v>2.137</v>
      </c>
      <c r="Y321" s="6">
        <f t="shared" si="38"/>
        <v>5.7045994500947654E-2</v>
      </c>
      <c r="AA321">
        <v>46361</v>
      </c>
      <c r="AB321">
        <v>26750</v>
      </c>
      <c r="AD321" t="s">
        <v>2</v>
      </c>
      <c r="AE321">
        <v>428</v>
      </c>
      <c r="AF321">
        <v>1</v>
      </c>
      <c r="AH321" t="s">
        <v>12981</v>
      </c>
      <c r="AI321" t="s">
        <v>12980</v>
      </c>
      <c r="AJ321" t="s">
        <v>12979</v>
      </c>
      <c r="AK321" t="s">
        <v>12978</v>
      </c>
      <c r="AL321">
        <v>15</v>
      </c>
      <c r="AM321" s="5">
        <f t="shared" si="34"/>
        <v>0.83333333333333337</v>
      </c>
      <c r="AN321" s="4">
        <f t="shared" si="39"/>
        <v>1.2621481761958854E-3</v>
      </c>
      <c r="AO321" s="3"/>
      <c r="AP321">
        <v>1</v>
      </c>
      <c r="AR321" t="s">
        <v>1</v>
      </c>
      <c r="AT321" s="2" t="s">
        <v>0</v>
      </c>
      <c r="AU321" s="1">
        <f t="shared" si="35"/>
        <v>4.031084060352212</v>
      </c>
      <c r="AV321" s="1">
        <f t="shared" si="36"/>
        <v>2.915407133857177</v>
      </c>
      <c r="AW321" s="1">
        <f t="shared" si="37"/>
        <v>1.7997302073621415</v>
      </c>
    </row>
    <row r="322" spans="1:49" x14ac:dyDescent="0.2">
      <c r="A322">
        <v>320</v>
      </c>
      <c r="B322" t="s">
        <v>12977</v>
      </c>
      <c r="C322" t="s">
        <v>12976</v>
      </c>
      <c r="D322" t="s">
        <v>12975</v>
      </c>
      <c r="E322">
        <v>15518992</v>
      </c>
      <c r="F322" t="s">
        <v>12974</v>
      </c>
      <c r="G322" t="s">
        <v>6</v>
      </c>
      <c r="H322" t="s">
        <v>5</v>
      </c>
      <c r="I322" t="s">
        <v>12973</v>
      </c>
      <c r="J322" t="s">
        <v>12972</v>
      </c>
      <c r="K322" t="s">
        <v>12971</v>
      </c>
      <c r="L322" t="s">
        <v>12970</v>
      </c>
      <c r="M322" t="s">
        <v>12969</v>
      </c>
      <c r="N322">
        <v>3</v>
      </c>
      <c r="O322" t="s">
        <v>12968</v>
      </c>
      <c r="P322" t="s">
        <v>12967</v>
      </c>
      <c r="Q322" t="s">
        <v>12966</v>
      </c>
      <c r="R322" s="7">
        <v>38321</v>
      </c>
      <c r="S322" s="8">
        <f t="shared" ref="S322:S385" si="40">YEAR(R322)</f>
        <v>2004</v>
      </c>
      <c r="T322" s="8">
        <v>2004</v>
      </c>
      <c r="U322" s="8">
        <f t="shared" ref="U322:U385" si="41">2022-T322</f>
        <v>18</v>
      </c>
      <c r="V322" s="7">
        <v>38321</v>
      </c>
      <c r="W322" t="s">
        <v>12965</v>
      </c>
      <c r="X322" s="2">
        <v>0.78400000000000003</v>
      </c>
      <c r="Y322" s="6">
        <f t="shared" si="38"/>
        <v>2.0928432236192309E-2</v>
      </c>
      <c r="AA322">
        <v>3766357</v>
      </c>
      <c r="AB322">
        <v>14288</v>
      </c>
      <c r="AD322" t="s">
        <v>2</v>
      </c>
      <c r="AE322">
        <v>67</v>
      </c>
      <c r="AF322">
        <v>3</v>
      </c>
      <c r="AH322" t="s">
        <v>12964</v>
      </c>
      <c r="AI322" t="s">
        <v>12963</v>
      </c>
      <c r="AJ322" t="s">
        <v>12962</v>
      </c>
      <c r="AK322" t="s">
        <v>12961</v>
      </c>
      <c r="AL322">
        <v>29</v>
      </c>
      <c r="AM322" s="5">
        <f t="shared" ref="AM322:AM385" si="42">AL322/U322</f>
        <v>1.6111111111111112</v>
      </c>
      <c r="AN322" s="4">
        <f t="shared" si="39"/>
        <v>2.4401531406453786E-3</v>
      </c>
      <c r="AO322" s="3"/>
      <c r="AP322">
        <v>0</v>
      </c>
      <c r="AQ322" t="s">
        <v>12960</v>
      </c>
      <c r="AR322" t="s">
        <v>1</v>
      </c>
      <c r="AS322" t="s">
        <v>12959</v>
      </c>
      <c r="AT322" s="2">
        <v>1.7769999999999999</v>
      </c>
      <c r="AU322" s="1">
        <f t="shared" ref="AU322:AU385" si="43">(Y322*0.7+AN322*0.3)*100</f>
        <v>1.5381948507528229</v>
      </c>
      <c r="AV322" s="1">
        <f t="shared" ref="AV322:AV385" si="44">(Y322*0.5+AN322*0.5)*100</f>
        <v>1.1684292688418842</v>
      </c>
      <c r="AW322" s="1">
        <f t="shared" ref="AW322:AW385" si="45">(Y322*0.3+AN322*0.7)*100</f>
        <v>0.7986636869309458</v>
      </c>
    </row>
    <row r="323" spans="1:49" x14ac:dyDescent="0.2">
      <c r="A323">
        <v>321</v>
      </c>
      <c r="B323" t="s">
        <v>12958</v>
      </c>
      <c r="F323" t="s">
        <v>12957</v>
      </c>
      <c r="G323" t="s">
        <v>6</v>
      </c>
      <c r="H323" t="s">
        <v>5</v>
      </c>
      <c r="I323" t="s">
        <v>12956</v>
      </c>
      <c r="J323">
        <v>60032006</v>
      </c>
      <c r="K323" t="s">
        <v>12955</v>
      </c>
      <c r="L323" t="s">
        <v>946</v>
      </c>
      <c r="M323" t="s">
        <v>39</v>
      </c>
      <c r="N323">
        <v>1</v>
      </c>
      <c r="O323" t="s">
        <v>12954</v>
      </c>
      <c r="P323">
        <v>6602184008</v>
      </c>
      <c r="Q323">
        <v>60032006</v>
      </c>
      <c r="R323" s="7">
        <v>38321</v>
      </c>
      <c r="S323" s="8">
        <f t="shared" si="40"/>
        <v>2004</v>
      </c>
      <c r="T323" s="8">
        <v>2004</v>
      </c>
      <c r="U323" s="8">
        <f t="shared" si="41"/>
        <v>18</v>
      </c>
      <c r="V323" s="7">
        <v>38321</v>
      </c>
      <c r="W323" t="s">
        <v>12953</v>
      </c>
      <c r="X323" s="2">
        <v>0.36099999999999999</v>
      </c>
      <c r="Y323" s="6">
        <f t="shared" ref="Y323:Y386" si="46">(X323-$Z$3)/($Z$2-$Z$3)</f>
        <v>9.6366888230426315E-3</v>
      </c>
      <c r="AA323">
        <v>3721426</v>
      </c>
      <c r="AB323">
        <v>23032</v>
      </c>
      <c r="AD323" t="s">
        <v>2</v>
      </c>
      <c r="AE323">
        <v>128</v>
      </c>
      <c r="AF323">
        <v>2</v>
      </c>
      <c r="AH323" t="s">
        <v>12952</v>
      </c>
      <c r="AI323" t="s">
        <v>12951</v>
      </c>
      <c r="AJ323" t="s">
        <v>12950</v>
      </c>
      <c r="AK323" t="s">
        <v>12949</v>
      </c>
      <c r="AL323">
        <v>8</v>
      </c>
      <c r="AM323" s="5">
        <f t="shared" si="42"/>
        <v>0.44444444444444442</v>
      </c>
      <c r="AN323" s="4">
        <f t="shared" ref="AN323:AN386" si="47">(AM323-$AO$3)/($AO$2-$AO$3)</f>
        <v>6.7314569397113879E-4</v>
      </c>
      <c r="AO323" s="3"/>
      <c r="AP323">
        <v>0</v>
      </c>
      <c r="AR323" t="s">
        <v>1</v>
      </c>
      <c r="AT323" s="2" t="s">
        <v>0</v>
      </c>
      <c r="AU323" s="1">
        <f t="shared" si="43"/>
        <v>0.69476258843211836</v>
      </c>
      <c r="AV323" s="1">
        <f t="shared" si="44"/>
        <v>0.51549172585068859</v>
      </c>
      <c r="AW323" s="1">
        <f t="shared" si="45"/>
        <v>0.33622086326925865</v>
      </c>
    </row>
    <row r="324" spans="1:49" x14ac:dyDescent="0.2">
      <c r="A324">
        <v>322</v>
      </c>
      <c r="B324" t="s">
        <v>12948</v>
      </c>
      <c r="C324" t="s">
        <v>12947</v>
      </c>
      <c r="D324" t="s">
        <v>12946</v>
      </c>
      <c r="F324" t="s">
        <v>12945</v>
      </c>
      <c r="G324" t="s">
        <v>6</v>
      </c>
      <c r="H324" t="s">
        <v>5</v>
      </c>
      <c r="I324" t="s">
        <v>12944</v>
      </c>
      <c r="J324" t="s">
        <v>1062</v>
      </c>
      <c r="K324" t="s">
        <v>1061</v>
      </c>
      <c r="L324" t="s">
        <v>1060</v>
      </c>
      <c r="M324" t="s">
        <v>1059</v>
      </c>
      <c r="N324">
        <v>8</v>
      </c>
      <c r="O324" t="s">
        <v>12943</v>
      </c>
      <c r="P324" t="s">
        <v>12942</v>
      </c>
      <c r="Q324" t="s">
        <v>12941</v>
      </c>
      <c r="R324" s="7">
        <v>38320</v>
      </c>
      <c r="S324" s="8">
        <f t="shared" si="40"/>
        <v>2004</v>
      </c>
      <c r="T324" s="8">
        <v>2004</v>
      </c>
      <c r="U324" s="8">
        <f t="shared" si="41"/>
        <v>18</v>
      </c>
      <c r="V324" s="7">
        <v>38320</v>
      </c>
      <c r="W324" t="s">
        <v>12940</v>
      </c>
      <c r="X324" s="2">
        <v>0.48399999999999999</v>
      </c>
      <c r="Y324" s="6">
        <f t="shared" si="46"/>
        <v>1.2920103574384027E-2</v>
      </c>
      <c r="AA324" t="s">
        <v>12939</v>
      </c>
      <c r="AB324">
        <v>25897</v>
      </c>
      <c r="AD324" t="s">
        <v>2</v>
      </c>
      <c r="AE324">
        <v>689</v>
      </c>
      <c r="AF324" t="s">
        <v>12938</v>
      </c>
      <c r="AH324" t="s">
        <v>12937</v>
      </c>
      <c r="AI324" t="s">
        <v>12936</v>
      </c>
      <c r="AJ324" t="s">
        <v>12935</v>
      </c>
      <c r="AK324" t="s">
        <v>12934</v>
      </c>
      <c r="AL324">
        <v>31</v>
      </c>
      <c r="AM324" s="5">
        <f t="shared" si="42"/>
        <v>1.7222222222222223</v>
      </c>
      <c r="AN324" s="4">
        <f t="shared" si="47"/>
        <v>2.6084395641381634E-3</v>
      </c>
      <c r="AO324" s="3"/>
      <c r="AP324">
        <v>0</v>
      </c>
      <c r="AQ324" t="s">
        <v>764</v>
      </c>
      <c r="AR324" t="s">
        <v>12933</v>
      </c>
      <c r="AS324" t="s">
        <v>763</v>
      </c>
      <c r="AT324" s="2">
        <v>2.3690000000000002</v>
      </c>
      <c r="AU324" s="1">
        <f t="shared" si="43"/>
        <v>0.9826604371310268</v>
      </c>
      <c r="AV324" s="1">
        <f t="shared" si="44"/>
        <v>0.77642715692610953</v>
      </c>
      <c r="AW324" s="1">
        <f t="shared" si="45"/>
        <v>0.57019387672119226</v>
      </c>
    </row>
    <row r="325" spans="1:49" x14ac:dyDescent="0.2">
      <c r="A325">
        <v>323</v>
      </c>
      <c r="B325" t="s">
        <v>12932</v>
      </c>
      <c r="F325" t="s">
        <v>12931</v>
      </c>
      <c r="G325" t="s">
        <v>6</v>
      </c>
      <c r="H325" t="s">
        <v>5</v>
      </c>
      <c r="I325" t="s">
        <v>12930</v>
      </c>
      <c r="J325">
        <v>60011685</v>
      </c>
      <c r="K325" t="s">
        <v>609</v>
      </c>
      <c r="L325" t="s">
        <v>608</v>
      </c>
      <c r="M325" t="s">
        <v>496</v>
      </c>
      <c r="N325">
        <v>1</v>
      </c>
      <c r="O325" t="s">
        <v>12929</v>
      </c>
      <c r="P325">
        <v>6602930934</v>
      </c>
      <c r="Q325">
        <v>60011685</v>
      </c>
      <c r="R325" s="7">
        <v>38317</v>
      </c>
      <c r="S325" s="8">
        <f t="shared" si="40"/>
        <v>2004</v>
      </c>
      <c r="T325" s="8">
        <v>2004</v>
      </c>
      <c r="U325" s="8">
        <f t="shared" si="41"/>
        <v>18</v>
      </c>
      <c r="V325" s="7">
        <v>2004</v>
      </c>
      <c r="W325" t="s">
        <v>12928</v>
      </c>
      <c r="X325" s="2">
        <v>0.59699999999999998</v>
      </c>
      <c r="Y325" s="6">
        <f t="shared" si="46"/>
        <v>1.5936574036998479E-2</v>
      </c>
      <c r="AA325">
        <v>34541</v>
      </c>
      <c r="AB325">
        <v>24588</v>
      </c>
      <c r="AD325" t="s">
        <v>2</v>
      </c>
      <c r="AE325">
        <v>54</v>
      </c>
      <c r="AF325">
        <v>3</v>
      </c>
      <c r="AH325" t="s">
        <v>12927</v>
      </c>
      <c r="AI325" t="s">
        <v>12926</v>
      </c>
      <c r="AJ325" t="s">
        <v>12925</v>
      </c>
      <c r="AK325" t="s">
        <v>12924</v>
      </c>
      <c r="AL325">
        <v>13</v>
      </c>
      <c r="AM325" s="5">
        <f t="shared" si="42"/>
        <v>0.72222222222222221</v>
      </c>
      <c r="AN325" s="4">
        <f t="shared" si="47"/>
        <v>1.0938617527031006E-3</v>
      </c>
      <c r="AO325" s="3"/>
      <c r="AP325">
        <v>0</v>
      </c>
      <c r="AR325" t="s">
        <v>1</v>
      </c>
      <c r="AT325" s="2">
        <v>1</v>
      </c>
      <c r="AU325" s="1">
        <f t="shared" si="43"/>
        <v>1.1483760351709864</v>
      </c>
      <c r="AV325" s="1">
        <f t="shared" si="44"/>
        <v>0.85152178948507895</v>
      </c>
      <c r="AW325" s="1">
        <f t="shared" si="45"/>
        <v>0.55466754379917138</v>
      </c>
    </row>
    <row r="326" spans="1:49" x14ac:dyDescent="0.2">
      <c r="A326">
        <v>324</v>
      </c>
      <c r="B326" t="s">
        <v>12923</v>
      </c>
      <c r="C326" t="s">
        <v>12922</v>
      </c>
      <c r="F326" t="s">
        <v>12921</v>
      </c>
      <c r="G326" t="s">
        <v>6</v>
      </c>
      <c r="H326" t="s">
        <v>5</v>
      </c>
      <c r="I326" t="s">
        <v>846</v>
      </c>
      <c r="J326">
        <v>60011357</v>
      </c>
      <c r="K326" t="s">
        <v>925</v>
      </c>
      <c r="L326" t="s">
        <v>924</v>
      </c>
      <c r="M326" t="s">
        <v>22</v>
      </c>
      <c r="N326">
        <v>3</v>
      </c>
      <c r="O326" t="s">
        <v>12920</v>
      </c>
      <c r="P326" t="s">
        <v>12919</v>
      </c>
      <c r="Q326" t="s">
        <v>1073</v>
      </c>
      <c r="R326" s="7">
        <v>38316</v>
      </c>
      <c r="S326" s="8">
        <f t="shared" si="40"/>
        <v>2004</v>
      </c>
      <c r="T326" s="8">
        <v>2004</v>
      </c>
      <c r="U326" s="8">
        <f t="shared" si="41"/>
        <v>18</v>
      </c>
      <c r="V326" s="7">
        <v>38316</v>
      </c>
      <c r="W326" t="s">
        <v>722</v>
      </c>
      <c r="X326" s="2">
        <v>0.375</v>
      </c>
      <c r="Y326" s="6">
        <f t="shared" si="46"/>
        <v>1.0010410827260351E-2</v>
      </c>
      <c r="AA326">
        <v>135194</v>
      </c>
      <c r="AB326">
        <v>24918</v>
      </c>
      <c r="AD326" t="s">
        <v>2</v>
      </c>
      <c r="AE326">
        <v>40</v>
      </c>
      <c r="AF326">
        <v>24</v>
      </c>
      <c r="AH326" t="s">
        <v>12918</v>
      </c>
      <c r="AI326" t="s">
        <v>12917</v>
      </c>
      <c r="AK326" t="s">
        <v>12916</v>
      </c>
      <c r="AL326">
        <v>12</v>
      </c>
      <c r="AM326" s="5">
        <f t="shared" si="42"/>
        <v>0.66666666666666663</v>
      </c>
      <c r="AN326" s="4">
        <f t="shared" si="47"/>
        <v>1.0097185409567082E-3</v>
      </c>
      <c r="AO326" s="3"/>
      <c r="AP326">
        <v>0</v>
      </c>
      <c r="AR326" t="s">
        <v>1</v>
      </c>
      <c r="AT326" s="2">
        <v>1.3140000000000001</v>
      </c>
      <c r="AU326" s="1">
        <f t="shared" si="43"/>
        <v>0.73102031413692581</v>
      </c>
      <c r="AV326" s="1">
        <f t="shared" si="44"/>
        <v>0.55100646841085299</v>
      </c>
      <c r="AW326" s="1">
        <f t="shared" si="45"/>
        <v>0.37099262268478006</v>
      </c>
    </row>
    <row r="327" spans="1:49" x14ac:dyDescent="0.2">
      <c r="A327">
        <v>325</v>
      </c>
      <c r="B327" t="s">
        <v>12915</v>
      </c>
      <c r="C327" t="s">
        <v>12914</v>
      </c>
      <c r="F327" t="s">
        <v>12913</v>
      </c>
      <c r="G327" t="s">
        <v>6</v>
      </c>
      <c r="H327" t="s">
        <v>5</v>
      </c>
      <c r="I327" t="s">
        <v>4810</v>
      </c>
      <c r="J327">
        <v>60005429</v>
      </c>
      <c r="K327" t="s">
        <v>280</v>
      </c>
      <c r="L327" t="s">
        <v>23</v>
      </c>
      <c r="M327" t="s">
        <v>22</v>
      </c>
      <c r="N327">
        <v>2</v>
      </c>
      <c r="O327" t="s">
        <v>12912</v>
      </c>
      <c r="P327" t="s">
        <v>12911</v>
      </c>
      <c r="Q327" t="s">
        <v>279</v>
      </c>
      <c r="R327" s="7">
        <v>38316</v>
      </c>
      <c r="S327" s="8">
        <f t="shared" si="40"/>
        <v>2004</v>
      </c>
      <c r="T327" s="8">
        <v>2004</v>
      </c>
      <c r="U327" s="8">
        <f t="shared" si="41"/>
        <v>18</v>
      </c>
      <c r="V327" s="7">
        <v>38316</v>
      </c>
      <c r="W327" t="s">
        <v>722</v>
      </c>
      <c r="X327" s="2">
        <v>0.375</v>
      </c>
      <c r="Y327" s="6">
        <f t="shared" si="46"/>
        <v>1.0010410827260351E-2</v>
      </c>
      <c r="AA327">
        <v>135194</v>
      </c>
      <c r="AB327">
        <v>24918</v>
      </c>
      <c r="AD327" t="s">
        <v>2</v>
      </c>
      <c r="AE327">
        <v>40</v>
      </c>
      <c r="AF327">
        <v>24</v>
      </c>
      <c r="AH327" t="s">
        <v>12910</v>
      </c>
      <c r="AI327" t="s">
        <v>12909</v>
      </c>
      <c r="AK327" t="s">
        <v>12908</v>
      </c>
      <c r="AL327">
        <v>92</v>
      </c>
      <c r="AM327" s="5">
        <f t="shared" si="42"/>
        <v>5.1111111111111107</v>
      </c>
      <c r="AN327" s="4">
        <f t="shared" si="47"/>
        <v>7.7411754806680968E-3</v>
      </c>
      <c r="AO327" s="3"/>
      <c r="AP327">
        <v>0</v>
      </c>
      <c r="AR327" t="s">
        <v>1</v>
      </c>
      <c r="AT327" s="2">
        <v>1.3140000000000001</v>
      </c>
      <c r="AU327" s="1">
        <f t="shared" si="43"/>
        <v>0.93296402232826736</v>
      </c>
      <c r="AV327" s="1">
        <f t="shared" si="44"/>
        <v>0.88757931539642232</v>
      </c>
      <c r="AW327" s="1">
        <f t="shared" si="45"/>
        <v>0.84219460846457728</v>
      </c>
    </row>
    <row r="328" spans="1:49" x14ac:dyDescent="0.2">
      <c r="A328">
        <v>326</v>
      </c>
      <c r="B328" t="s">
        <v>12907</v>
      </c>
      <c r="C328" t="s">
        <v>12906</v>
      </c>
      <c r="F328" t="s">
        <v>12905</v>
      </c>
      <c r="G328" t="s">
        <v>6</v>
      </c>
      <c r="H328" t="s">
        <v>5</v>
      </c>
      <c r="I328" t="s">
        <v>12904</v>
      </c>
      <c r="J328" t="s">
        <v>12903</v>
      </c>
      <c r="K328" t="s">
        <v>12902</v>
      </c>
      <c r="L328" t="s">
        <v>12901</v>
      </c>
      <c r="M328" t="s">
        <v>4</v>
      </c>
      <c r="N328">
        <v>5</v>
      </c>
      <c r="O328" t="s">
        <v>12900</v>
      </c>
      <c r="P328" t="s">
        <v>12899</v>
      </c>
      <c r="Q328" t="s">
        <v>12898</v>
      </c>
      <c r="R328" s="7">
        <v>38316</v>
      </c>
      <c r="S328" s="8">
        <f t="shared" si="40"/>
        <v>2004</v>
      </c>
      <c r="T328" s="8">
        <v>2004</v>
      </c>
      <c r="U328" s="8">
        <f t="shared" si="41"/>
        <v>18</v>
      </c>
      <c r="V328" s="7">
        <v>38316</v>
      </c>
      <c r="W328" t="s">
        <v>722</v>
      </c>
      <c r="X328" s="2">
        <v>0.375</v>
      </c>
      <c r="Y328" s="6">
        <f t="shared" si="46"/>
        <v>1.0010410827260351E-2</v>
      </c>
      <c r="AA328">
        <v>135194</v>
      </c>
      <c r="AB328">
        <v>24918</v>
      </c>
      <c r="AD328" t="s">
        <v>2</v>
      </c>
      <c r="AE328">
        <v>40</v>
      </c>
      <c r="AF328">
        <v>24</v>
      </c>
      <c r="AH328" t="s">
        <v>12897</v>
      </c>
      <c r="AI328" t="s">
        <v>12896</v>
      </c>
      <c r="AK328" t="s">
        <v>12895</v>
      </c>
      <c r="AL328">
        <v>14</v>
      </c>
      <c r="AM328" s="5">
        <f t="shared" si="42"/>
        <v>0.77777777777777779</v>
      </c>
      <c r="AN328" s="4">
        <f t="shared" si="47"/>
        <v>1.178004964449493E-3</v>
      </c>
      <c r="AO328" s="3"/>
      <c r="AP328">
        <v>0</v>
      </c>
      <c r="AR328" t="s">
        <v>1</v>
      </c>
      <c r="AT328" s="2">
        <v>1.3140000000000001</v>
      </c>
      <c r="AU328" s="1">
        <f t="shared" si="43"/>
        <v>0.73606890684170934</v>
      </c>
      <c r="AV328" s="1">
        <f t="shared" si="44"/>
        <v>0.55942078958549213</v>
      </c>
      <c r="AW328" s="1">
        <f t="shared" si="45"/>
        <v>0.38277267232927503</v>
      </c>
    </row>
    <row r="329" spans="1:49" x14ac:dyDescent="0.2">
      <c r="A329">
        <v>327</v>
      </c>
      <c r="B329" t="s">
        <v>12894</v>
      </c>
      <c r="C329" t="s">
        <v>12893</v>
      </c>
      <c r="E329">
        <v>15545611</v>
      </c>
      <c r="F329" t="s">
        <v>12892</v>
      </c>
      <c r="G329" t="s">
        <v>6</v>
      </c>
      <c r="H329" t="s">
        <v>5</v>
      </c>
      <c r="I329" t="s">
        <v>12891</v>
      </c>
      <c r="J329" t="s">
        <v>12890</v>
      </c>
      <c r="K329" t="s">
        <v>12889</v>
      </c>
      <c r="L329" t="s">
        <v>12888</v>
      </c>
      <c r="M329" t="s">
        <v>12887</v>
      </c>
      <c r="N329">
        <v>9</v>
      </c>
      <c r="O329" t="s">
        <v>12886</v>
      </c>
      <c r="P329" t="s">
        <v>12885</v>
      </c>
      <c r="Q329" t="s">
        <v>12884</v>
      </c>
      <c r="R329" s="7">
        <v>38314</v>
      </c>
      <c r="S329" s="8">
        <f t="shared" si="40"/>
        <v>2004</v>
      </c>
      <c r="T329" s="8">
        <v>2004</v>
      </c>
      <c r="U329" s="8">
        <f t="shared" si="41"/>
        <v>18</v>
      </c>
      <c r="V329" s="7">
        <v>38314</v>
      </c>
      <c r="W329" t="s">
        <v>56</v>
      </c>
      <c r="X329" s="2">
        <v>5.0110000000000001</v>
      </c>
      <c r="Y329" s="6">
        <f t="shared" si="46"/>
        <v>0.13376578308107098</v>
      </c>
      <c r="AA329">
        <v>278424</v>
      </c>
      <c r="AB329">
        <v>21121</v>
      </c>
      <c r="AD329" t="s">
        <v>2</v>
      </c>
      <c r="AE329">
        <v>101</v>
      </c>
      <c r="AF329">
        <v>47</v>
      </c>
      <c r="AH329" t="s">
        <v>12883</v>
      </c>
      <c r="AI329" t="s">
        <v>12882</v>
      </c>
      <c r="AJ329" t="s">
        <v>12881</v>
      </c>
      <c r="AK329" t="s">
        <v>12880</v>
      </c>
      <c r="AL329">
        <v>287</v>
      </c>
      <c r="AM329" s="5">
        <f t="shared" si="42"/>
        <v>15.944444444444445</v>
      </c>
      <c r="AN329" s="4">
        <f t="shared" si="47"/>
        <v>2.4149101771214609E-2</v>
      </c>
      <c r="AO329" s="3"/>
      <c r="AP329">
        <v>1</v>
      </c>
      <c r="AR329" t="s">
        <v>1</v>
      </c>
      <c r="AT329" s="2" t="s">
        <v>0</v>
      </c>
      <c r="AU329" s="1">
        <f t="shared" si="43"/>
        <v>10.088077868811407</v>
      </c>
      <c r="AV329" s="1">
        <f t="shared" si="44"/>
        <v>7.8957442426142794</v>
      </c>
      <c r="AW329" s="1">
        <f t="shared" si="45"/>
        <v>5.7034106164171519</v>
      </c>
    </row>
    <row r="330" spans="1:49" x14ac:dyDescent="0.2">
      <c r="A330">
        <v>328</v>
      </c>
      <c r="B330" t="s">
        <v>12879</v>
      </c>
      <c r="F330" t="s">
        <v>12878</v>
      </c>
      <c r="G330" t="s">
        <v>6</v>
      </c>
      <c r="H330" t="s">
        <v>5</v>
      </c>
      <c r="I330" t="s">
        <v>12877</v>
      </c>
      <c r="J330" t="s">
        <v>12876</v>
      </c>
      <c r="K330" t="s">
        <v>12875</v>
      </c>
      <c r="L330" t="s">
        <v>12874</v>
      </c>
      <c r="M330" t="s">
        <v>932</v>
      </c>
      <c r="N330">
        <v>4</v>
      </c>
      <c r="O330" t="s">
        <v>12873</v>
      </c>
      <c r="P330" t="s">
        <v>12872</v>
      </c>
      <c r="Q330" t="s">
        <v>12871</v>
      </c>
      <c r="R330" s="7">
        <v>38313</v>
      </c>
      <c r="S330" s="8">
        <f t="shared" si="40"/>
        <v>2004</v>
      </c>
      <c r="T330" s="8">
        <v>2004</v>
      </c>
      <c r="U330" s="8">
        <f t="shared" si="41"/>
        <v>18</v>
      </c>
      <c r="V330" s="7">
        <v>2004</v>
      </c>
      <c r="W330" t="s">
        <v>12870</v>
      </c>
      <c r="X330" s="2">
        <v>0.34100000000000003</v>
      </c>
      <c r="Y330" s="6">
        <f t="shared" si="46"/>
        <v>9.1028002455887467E-3</v>
      </c>
      <c r="AA330">
        <v>15261492</v>
      </c>
      <c r="AB330">
        <v>28642</v>
      </c>
      <c r="AD330" t="s">
        <v>2</v>
      </c>
      <c r="AE330">
        <v>5</v>
      </c>
      <c r="AF330">
        <v>5</v>
      </c>
      <c r="AH330" t="s">
        <v>12869</v>
      </c>
      <c r="AI330" t="s">
        <v>12868</v>
      </c>
      <c r="AJ330" t="s">
        <v>12867</v>
      </c>
      <c r="AK330" t="s">
        <v>12866</v>
      </c>
      <c r="AL330">
        <v>8</v>
      </c>
      <c r="AM330" s="5">
        <f t="shared" si="42"/>
        <v>0.44444444444444442</v>
      </c>
      <c r="AN330" s="4">
        <f t="shared" si="47"/>
        <v>6.7314569397113879E-4</v>
      </c>
      <c r="AO330" s="3"/>
      <c r="AP330">
        <v>0</v>
      </c>
      <c r="AR330" t="s">
        <v>1</v>
      </c>
      <c r="AT330" s="2" t="s">
        <v>0</v>
      </c>
      <c r="AU330" s="1">
        <f t="shared" si="43"/>
        <v>0.65739038801034644</v>
      </c>
      <c r="AV330" s="1">
        <f t="shared" si="44"/>
        <v>0.48879729697799429</v>
      </c>
      <c r="AW330" s="1">
        <f t="shared" si="45"/>
        <v>0.32020420594564214</v>
      </c>
    </row>
    <row r="331" spans="1:49" x14ac:dyDescent="0.2">
      <c r="A331">
        <v>329</v>
      </c>
      <c r="B331" t="s">
        <v>12865</v>
      </c>
      <c r="C331" t="s">
        <v>12864</v>
      </c>
      <c r="F331" t="s">
        <v>12863</v>
      </c>
      <c r="G331" t="s">
        <v>6</v>
      </c>
      <c r="H331" t="s">
        <v>5</v>
      </c>
      <c r="I331" t="s">
        <v>1183</v>
      </c>
      <c r="J331" t="s">
        <v>12862</v>
      </c>
      <c r="K331" t="s">
        <v>12861</v>
      </c>
      <c r="L331" t="s">
        <v>12860</v>
      </c>
      <c r="M331" t="s">
        <v>441</v>
      </c>
      <c r="N331">
        <v>4</v>
      </c>
      <c r="O331" t="s">
        <v>12859</v>
      </c>
      <c r="P331" t="s">
        <v>12858</v>
      </c>
      <c r="Q331" t="s">
        <v>12857</v>
      </c>
      <c r="R331" s="7">
        <v>38311</v>
      </c>
      <c r="S331" s="8">
        <f t="shared" si="40"/>
        <v>2004</v>
      </c>
      <c r="T331" s="8">
        <v>2004</v>
      </c>
      <c r="U331" s="8">
        <f t="shared" si="41"/>
        <v>18</v>
      </c>
      <c r="V331" s="7">
        <v>38311</v>
      </c>
      <c r="W331" t="s">
        <v>703</v>
      </c>
      <c r="X331" s="2">
        <v>0.30399999999999999</v>
      </c>
      <c r="Y331" s="6">
        <f t="shared" si="46"/>
        <v>8.115106377299057E-3</v>
      </c>
      <c r="AA331">
        <v>8952477</v>
      </c>
      <c r="AB331">
        <v>12250</v>
      </c>
      <c r="AD331" t="s">
        <v>2</v>
      </c>
      <c r="AE331">
        <v>43</v>
      </c>
      <c r="AF331">
        <v>4</v>
      </c>
      <c r="AH331" t="s">
        <v>12856</v>
      </c>
      <c r="AI331" t="s">
        <v>12855</v>
      </c>
      <c r="AJ331" t="s">
        <v>12854</v>
      </c>
      <c r="AK331" t="s">
        <v>12853</v>
      </c>
      <c r="AL331">
        <v>8</v>
      </c>
      <c r="AM331" s="5">
        <f t="shared" si="42"/>
        <v>0.44444444444444442</v>
      </c>
      <c r="AN331" s="4">
        <f t="shared" si="47"/>
        <v>6.7314569397113879E-4</v>
      </c>
      <c r="AO331" s="3"/>
      <c r="AP331">
        <v>0</v>
      </c>
      <c r="AR331" t="s">
        <v>1</v>
      </c>
      <c r="AT331" s="2" t="s">
        <v>0</v>
      </c>
      <c r="AU331" s="1">
        <f t="shared" si="43"/>
        <v>0.58825181723006814</v>
      </c>
      <c r="AV331" s="1">
        <f t="shared" si="44"/>
        <v>0.43941260356350981</v>
      </c>
      <c r="AW331" s="1">
        <f t="shared" si="45"/>
        <v>0.29057338989695147</v>
      </c>
    </row>
    <row r="332" spans="1:49" x14ac:dyDescent="0.2">
      <c r="A332">
        <v>330</v>
      </c>
      <c r="B332" t="s">
        <v>12852</v>
      </c>
      <c r="C332" t="s">
        <v>12851</v>
      </c>
      <c r="F332" t="s">
        <v>12850</v>
      </c>
      <c r="G332" t="s">
        <v>6</v>
      </c>
      <c r="H332" t="s">
        <v>5</v>
      </c>
      <c r="I332" t="s">
        <v>12849</v>
      </c>
      <c r="J332">
        <v>60033191</v>
      </c>
      <c r="K332" t="s">
        <v>434</v>
      </c>
      <c r="L332" t="s">
        <v>433</v>
      </c>
      <c r="M332" t="s">
        <v>432</v>
      </c>
      <c r="N332">
        <v>1</v>
      </c>
      <c r="O332" t="s">
        <v>12848</v>
      </c>
      <c r="P332">
        <v>7006783665</v>
      </c>
      <c r="Q332">
        <v>60033191</v>
      </c>
      <c r="R332" s="7">
        <v>38311</v>
      </c>
      <c r="S332" s="8">
        <f t="shared" si="40"/>
        <v>2004</v>
      </c>
      <c r="T332" s="8">
        <v>2004</v>
      </c>
      <c r="U332" s="8">
        <f t="shared" si="41"/>
        <v>18</v>
      </c>
      <c r="V332" s="7">
        <v>38311</v>
      </c>
      <c r="W332" t="s">
        <v>703</v>
      </c>
      <c r="X332" s="2">
        <v>0.30399999999999999</v>
      </c>
      <c r="Y332" s="6">
        <f t="shared" si="46"/>
        <v>8.115106377299057E-3</v>
      </c>
      <c r="AA332">
        <v>8952477</v>
      </c>
      <c r="AB332">
        <v>12250</v>
      </c>
      <c r="AD332" t="s">
        <v>2</v>
      </c>
      <c r="AE332">
        <v>43</v>
      </c>
      <c r="AF332">
        <v>4</v>
      </c>
      <c r="AH332" t="s">
        <v>12847</v>
      </c>
      <c r="AI332" t="s">
        <v>12846</v>
      </c>
      <c r="AJ332" t="s">
        <v>12845</v>
      </c>
      <c r="AK332" t="s">
        <v>12844</v>
      </c>
      <c r="AL332">
        <v>2</v>
      </c>
      <c r="AM332" s="5">
        <f t="shared" si="42"/>
        <v>0.1111111111111111</v>
      </c>
      <c r="AN332" s="4">
        <f t="shared" si="47"/>
        <v>1.682864234927847E-4</v>
      </c>
      <c r="AO332" s="3"/>
      <c r="AP332">
        <v>0</v>
      </c>
      <c r="AR332" t="s">
        <v>1</v>
      </c>
      <c r="AT332" s="2" t="s">
        <v>0</v>
      </c>
      <c r="AU332" s="1">
        <f t="shared" si="43"/>
        <v>0.57310603911571745</v>
      </c>
      <c r="AV332" s="1">
        <f t="shared" si="44"/>
        <v>0.41416964003959206</v>
      </c>
      <c r="AW332" s="1">
        <f t="shared" si="45"/>
        <v>0.25523324096346667</v>
      </c>
    </row>
    <row r="333" spans="1:49" x14ac:dyDescent="0.2">
      <c r="A333">
        <v>331</v>
      </c>
      <c r="B333" t="s">
        <v>12843</v>
      </c>
      <c r="C333" t="s">
        <v>12842</v>
      </c>
      <c r="F333" t="s">
        <v>12841</v>
      </c>
      <c r="G333" t="s">
        <v>6</v>
      </c>
      <c r="H333" t="s">
        <v>5</v>
      </c>
      <c r="I333" t="s">
        <v>55</v>
      </c>
      <c r="J333">
        <v>60015331</v>
      </c>
      <c r="K333" t="s">
        <v>54</v>
      </c>
      <c r="L333" t="s">
        <v>53</v>
      </c>
      <c r="M333" t="s">
        <v>52</v>
      </c>
      <c r="N333">
        <v>1</v>
      </c>
      <c r="O333" t="s">
        <v>7979</v>
      </c>
      <c r="P333">
        <v>35070366800</v>
      </c>
      <c r="Q333">
        <v>60015331</v>
      </c>
      <c r="R333" s="7">
        <v>38311</v>
      </c>
      <c r="S333" s="8">
        <f t="shared" si="40"/>
        <v>2004</v>
      </c>
      <c r="T333" s="8">
        <v>2004</v>
      </c>
      <c r="U333" s="8">
        <f t="shared" si="41"/>
        <v>18</v>
      </c>
      <c r="V333" s="7">
        <v>38311</v>
      </c>
      <c r="W333" t="s">
        <v>703</v>
      </c>
      <c r="X333" s="2">
        <v>0.30399999999999999</v>
      </c>
      <c r="Y333" s="6">
        <f t="shared" si="46"/>
        <v>8.115106377299057E-3</v>
      </c>
      <c r="AA333">
        <v>8952477</v>
      </c>
      <c r="AB333">
        <v>12250</v>
      </c>
      <c r="AD333" t="s">
        <v>2</v>
      </c>
      <c r="AE333">
        <v>43</v>
      </c>
      <c r="AF333">
        <v>4</v>
      </c>
      <c r="AH333" t="s">
        <v>12840</v>
      </c>
      <c r="AI333" t="s">
        <v>12839</v>
      </c>
      <c r="AJ333" t="s">
        <v>12838</v>
      </c>
      <c r="AK333" t="s">
        <v>12837</v>
      </c>
      <c r="AL333">
        <v>3</v>
      </c>
      <c r="AM333" s="5">
        <f t="shared" si="42"/>
        <v>0.16666666666666666</v>
      </c>
      <c r="AN333" s="4">
        <f t="shared" si="47"/>
        <v>2.5242963523917705E-4</v>
      </c>
      <c r="AO333" s="3"/>
      <c r="AP333">
        <v>0</v>
      </c>
      <c r="AR333" t="s">
        <v>1</v>
      </c>
      <c r="AT333" s="2" t="s">
        <v>0</v>
      </c>
      <c r="AU333" s="1">
        <f t="shared" si="43"/>
        <v>0.57563033546810927</v>
      </c>
      <c r="AV333" s="1">
        <f t="shared" si="44"/>
        <v>0.41837680062691174</v>
      </c>
      <c r="AW333" s="1">
        <f t="shared" si="45"/>
        <v>0.2611232657857141</v>
      </c>
    </row>
    <row r="334" spans="1:49" x14ac:dyDescent="0.2">
      <c r="A334">
        <v>332</v>
      </c>
      <c r="B334" t="s">
        <v>12836</v>
      </c>
      <c r="C334" t="s">
        <v>12835</v>
      </c>
      <c r="F334" t="s">
        <v>12834</v>
      </c>
      <c r="G334" t="s">
        <v>6</v>
      </c>
      <c r="H334" t="s">
        <v>5</v>
      </c>
      <c r="I334" t="s">
        <v>426</v>
      </c>
      <c r="J334">
        <v>60000990</v>
      </c>
      <c r="K334" t="s">
        <v>5630</v>
      </c>
      <c r="L334" t="s">
        <v>1308</v>
      </c>
      <c r="M334" t="s">
        <v>334</v>
      </c>
      <c r="N334">
        <v>2</v>
      </c>
      <c r="O334" t="s">
        <v>5629</v>
      </c>
      <c r="P334" t="s">
        <v>5628</v>
      </c>
      <c r="Q334" t="s">
        <v>5627</v>
      </c>
      <c r="R334" s="7">
        <v>38311</v>
      </c>
      <c r="S334" s="8">
        <f t="shared" si="40"/>
        <v>2004</v>
      </c>
      <c r="T334" s="8">
        <v>2004</v>
      </c>
      <c r="U334" s="8">
        <f t="shared" si="41"/>
        <v>18</v>
      </c>
      <c r="V334" s="7">
        <v>38311</v>
      </c>
      <c r="W334" t="s">
        <v>703</v>
      </c>
      <c r="X334" s="2">
        <v>0.30399999999999999</v>
      </c>
      <c r="Y334" s="6">
        <f t="shared" si="46"/>
        <v>8.115106377299057E-3</v>
      </c>
      <c r="AA334">
        <v>8952477</v>
      </c>
      <c r="AB334">
        <v>12250</v>
      </c>
      <c r="AD334" t="s">
        <v>2</v>
      </c>
      <c r="AE334">
        <v>43</v>
      </c>
      <c r="AF334">
        <v>4</v>
      </c>
      <c r="AH334" t="s">
        <v>12833</v>
      </c>
      <c r="AI334" t="s">
        <v>12832</v>
      </c>
      <c r="AJ334" t="s">
        <v>12831</v>
      </c>
      <c r="AK334" t="s">
        <v>12830</v>
      </c>
      <c r="AL334">
        <v>2</v>
      </c>
      <c r="AM334" s="5">
        <f t="shared" si="42"/>
        <v>0.1111111111111111</v>
      </c>
      <c r="AN334" s="4">
        <f t="shared" si="47"/>
        <v>1.682864234927847E-4</v>
      </c>
      <c r="AO334" s="3"/>
      <c r="AP334">
        <v>0</v>
      </c>
      <c r="AR334" t="s">
        <v>1</v>
      </c>
      <c r="AT334" s="2" t="s">
        <v>0</v>
      </c>
      <c r="AU334" s="1">
        <f t="shared" si="43"/>
        <v>0.57310603911571745</v>
      </c>
      <c r="AV334" s="1">
        <f t="shared" si="44"/>
        <v>0.41416964003959206</v>
      </c>
      <c r="AW334" s="1">
        <f t="shared" si="45"/>
        <v>0.25523324096346667</v>
      </c>
    </row>
    <row r="335" spans="1:49" x14ac:dyDescent="0.2">
      <c r="A335">
        <v>333</v>
      </c>
      <c r="B335" t="s">
        <v>12829</v>
      </c>
      <c r="C335" t="s">
        <v>12828</v>
      </c>
      <c r="F335" t="s">
        <v>12827</v>
      </c>
      <c r="G335" t="s">
        <v>6</v>
      </c>
      <c r="H335" t="s">
        <v>5</v>
      </c>
      <c r="I335" t="s">
        <v>12826</v>
      </c>
      <c r="J335">
        <v>60028897</v>
      </c>
      <c r="K335" t="s">
        <v>1072</v>
      </c>
      <c r="L335" t="s">
        <v>1071</v>
      </c>
      <c r="M335" t="s">
        <v>57</v>
      </c>
      <c r="N335">
        <v>1</v>
      </c>
      <c r="O335" t="s">
        <v>12825</v>
      </c>
      <c r="P335">
        <v>57203176700</v>
      </c>
      <c r="Q335">
        <v>60028897</v>
      </c>
      <c r="R335" s="7">
        <v>38311</v>
      </c>
      <c r="S335" s="8">
        <f t="shared" si="40"/>
        <v>2004</v>
      </c>
      <c r="T335" s="8">
        <v>2004</v>
      </c>
      <c r="U335" s="8">
        <f t="shared" si="41"/>
        <v>18</v>
      </c>
      <c r="V335" s="7">
        <v>38311</v>
      </c>
      <c r="W335" t="s">
        <v>703</v>
      </c>
      <c r="X335" s="2">
        <v>0.30399999999999999</v>
      </c>
      <c r="Y335" s="6">
        <f t="shared" si="46"/>
        <v>8.115106377299057E-3</v>
      </c>
      <c r="AA335">
        <v>8952477</v>
      </c>
      <c r="AB335">
        <v>12250</v>
      </c>
      <c r="AD335" t="s">
        <v>2</v>
      </c>
      <c r="AE335">
        <v>43</v>
      </c>
      <c r="AF335">
        <v>4</v>
      </c>
      <c r="AH335" t="s">
        <v>12824</v>
      </c>
      <c r="AI335" t="s">
        <v>12823</v>
      </c>
      <c r="AJ335" t="s">
        <v>12822</v>
      </c>
      <c r="AK335" t="s">
        <v>12821</v>
      </c>
      <c r="AL335">
        <v>0</v>
      </c>
      <c r="AM335" s="5">
        <f t="shared" si="42"/>
        <v>0</v>
      </c>
      <c r="AN335" s="4">
        <f t="shared" si="47"/>
        <v>0</v>
      </c>
      <c r="AO335" s="3"/>
      <c r="AP335">
        <v>0</v>
      </c>
      <c r="AR335" t="s">
        <v>1</v>
      </c>
      <c r="AT335" s="2" t="s">
        <v>0</v>
      </c>
      <c r="AU335" s="1">
        <f t="shared" si="43"/>
        <v>0.56805744641093392</v>
      </c>
      <c r="AV335" s="1">
        <f t="shared" si="44"/>
        <v>0.40575531886495286</v>
      </c>
      <c r="AW335" s="1">
        <f t="shared" si="45"/>
        <v>0.24345319131897172</v>
      </c>
    </row>
    <row r="336" spans="1:49" x14ac:dyDescent="0.2">
      <c r="A336">
        <v>334</v>
      </c>
      <c r="B336" t="s">
        <v>12820</v>
      </c>
      <c r="C336" t="s">
        <v>12819</v>
      </c>
      <c r="F336" t="s">
        <v>12818</v>
      </c>
      <c r="G336" t="s">
        <v>6</v>
      </c>
      <c r="H336" t="s">
        <v>5</v>
      </c>
      <c r="I336" t="s">
        <v>12817</v>
      </c>
      <c r="J336">
        <v>60000063</v>
      </c>
      <c r="K336" t="s">
        <v>12816</v>
      </c>
      <c r="L336" t="s">
        <v>1380</v>
      </c>
      <c r="M336" t="s">
        <v>172</v>
      </c>
      <c r="N336">
        <v>2</v>
      </c>
      <c r="O336" t="s">
        <v>12815</v>
      </c>
      <c r="P336" t="s">
        <v>12814</v>
      </c>
      <c r="Q336" t="s">
        <v>12813</v>
      </c>
      <c r="R336" s="7">
        <v>38311</v>
      </c>
      <c r="S336" s="8">
        <f t="shared" si="40"/>
        <v>2004</v>
      </c>
      <c r="T336" s="8">
        <v>2004</v>
      </c>
      <c r="U336" s="8">
        <f t="shared" si="41"/>
        <v>18</v>
      </c>
      <c r="V336" s="7">
        <v>38311</v>
      </c>
      <c r="W336" t="s">
        <v>703</v>
      </c>
      <c r="X336" s="2">
        <v>0.30399999999999999</v>
      </c>
      <c r="Y336" s="6">
        <f t="shared" si="46"/>
        <v>8.115106377299057E-3</v>
      </c>
      <c r="AA336">
        <v>8952477</v>
      </c>
      <c r="AB336">
        <v>12250</v>
      </c>
      <c r="AD336" t="s">
        <v>2</v>
      </c>
      <c r="AE336">
        <v>43</v>
      </c>
      <c r="AF336">
        <v>4</v>
      </c>
      <c r="AH336" t="s">
        <v>1282</v>
      </c>
      <c r="AI336" t="s">
        <v>12812</v>
      </c>
      <c r="AJ336" t="s">
        <v>12811</v>
      </c>
      <c r="AK336" t="s">
        <v>12810</v>
      </c>
      <c r="AL336">
        <v>6</v>
      </c>
      <c r="AM336" s="5">
        <f t="shared" si="42"/>
        <v>0.33333333333333331</v>
      </c>
      <c r="AN336" s="4">
        <f t="shared" si="47"/>
        <v>5.048592704783541E-4</v>
      </c>
      <c r="AO336" s="3"/>
      <c r="AP336">
        <v>0</v>
      </c>
      <c r="AR336" t="s">
        <v>1</v>
      </c>
      <c r="AT336" s="2" t="s">
        <v>0</v>
      </c>
      <c r="AU336" s="1">
        <f t="shared" si="43"/>
        <v>0.58320322452528461</v>
      </c>
      <c r="AV336" s="1">
        <f t="shared" si="44"/>
        <v>0.43099828238887061</v>
      </c>
      <c r="AW336" s="1">
        <f t="shared" si="45"/>
        <v>0.2787933402524565</v>
      </c>
    </row>
    <row r="337" spans="1:49" x14ac:dyDescent="0.2">
      <c r="A337">
        <v>335</v>
      </c>
      <c r="B337" t="s">
        <v>12809</v>
      </c>
      <c r="C337" t="s">
        <v>12808</v>
      </c>
      <c r="F337" t="s">
        <v>12807</v>
      </c>
      <c r="G337" t="s">
        <v>6</v>
      </c>
      <c r="H337" t="s">
        <v>5</v>
      </c>
      <c r="I337" t="s">
        <v>1136</v>
      </c>
      <c r="J337" t="s">
        <v>12806</v>
      </c>
      <c r="K337" t="s">
        <v>12805</v>
      </c>
      <c r="L337" t="s">
        <v>12804</v>
      </c>
      <c r="M337" t="s">
        <v>821</v>
      </c>
      <c r="N337">
        <v>4</v>
      </c>
      <c r="O337" t="s">
        <v>12803</v>
      </c>
      <c r="P337" t="s">
        <v>12802</v>
      </c>
      <c r="Q337" t="s">
        <v>12801</v>
      </c>
      <c r="R337" s="7">
        <v>38311</v>
      </c>
      <c r="S337" s="8">
        <f t="shared" si="40"/>
        <v>2004</v>
      </c>
      <c r="T337" s="8">
        <v>2004</v>
      </c>
      <c r="U337" s="8">
        <f t="shared" si="41"/>
        <v>18</v>
      </c>
      <c r="V337" s="7">
        <v>38311</v>
      </c>
      <c r="W337" t="s">
        <v>703</v>
      </c>
      <c r="X337" s="2">
        <v>0.30399999999999999</v>
      </c>
      <c r="Y337" s="6">
        <f t="shared" si="46"/>
        <v>8.115106377299057E-3</v>
      </c>
      <c r="AA337">
        <v>8952477</v>
      </c>
      <c r="AB337">
        <v>12250</v>
      </c>
      <c r="AD337" t="s">
        <v>2</v>
      </c>
      <c r="AE337">
        <v>43</v>
      </c>
      <c r="AF337">
        <v>4</v>
      </c>
      <c r="AH337" t="s">
        <v>12800</v>
      </c>
      <c r="AI337" t="s">
        <v>12799</v>
      </c>
      <c r="AJ337" t="s">
        <v>12798</v>
      </c>
      <c r="AK337" t="s">
        <v>12797</v>
      </c>
      <c r="AL337">
        <v>1</v>
      </c>
      <c r="AM337" s="5">
        <f t="shared" si="42"/>
        <v>5.5555555555555552E-2</v>
      </c>
      <c r="AN337" s="4">
        <f t="shared" si="47"/>
        <v>8.4143211746392349E-5</v>
      </c>
      <c r="AO337" s="3"/>
      <c r="AP337">
        <v>0</v>
      </c>
      <c r="AR337" t="s">
        <v>1</v>
      </c>
      <c r="AT337" s="2" t="s">
        <v>0</v>
      </c>
      <c r="AU337" s="1">
        <f t="shared" si="43"/>
        <v>0.57058174276332574</v>
      </c>
      <c r="AV337" s="1">
        <f t="shared" si="44"/>
        <v>0.40996247945227249</v>
      </c>
      <c r="AW337" s="1">
        <f t="shared" si="45"/>
        <v>0.24934321614121915</v>
      </c>
    </row>
    <row r="338" spans="1:49" x14ac:dyDescent="0.2">
      <c r="A338">
        <v>336</v>
      </c>
      <c r="B338" t="s">
        <v>12796</v>
      </c>
      <c r="C338" t="s">
        <v>12795</v>
      </c>
      <c r="F338" t="s">
        <v>12794</v>
      </c>
      <c r="G338" t="s">
        <v>6</v>
      </c>
      <c r="H338" t="s">
        <v>5</v>
      </c>
      <c r="I338" t="s">
        <v>150</v>
      </c>
      <c r="J338">
        <v>60024872</v>
      </c>
      <c r="K338" t="s">
        <v>149</v>
      </c>
      <c r="L338" t="s">
        <v>133</v>
      </c>
      <c r="M338" t="s">
        <v>60</v>
      </c>
      <c r="N338">
        <v>3</v>
      </c>
      <c r="O338" t="s">
        <v>12793</v>
      </c>
      <c r="P338" t="s">
        <v>1314</v>
      </c>
      <c r="Q338" t="s">
        <v>148</v>
      </c>
      <c r="R338" s="7">
        <v>38311</v>
      </c>
      <c r="S338" s="8">
        <f t="shared" si="40"/>
        <v>2004</v>
      </c>
      <c r="T338" s="8">
        <v>2004</v>
      </c>
      <c r="U338" s="8">
        <f t="shared" si="41"/>
        <v>18</v>
      </c>
      <c r="V338" s="7">
        <v>38311</v>
      </c>
      <c r="W338" t="s">
        <v>703</v>
      </c>
      <c r="X338" s="2">
        <v>0.30399999999999999</v>
      </c>
      <c r="Y338" s="6">
        <f t="shared" si="46"/>
        <v>8.115106377299057E-3</v>
      </c>
      <c r="AA338">
        <v>8952477</v>
      </c>
      <c r="AB338">
        <v>12250</v>
      </c>
      <c r="AD338" t="s">
        <v>2</v>
      </c>
      <c r="AE338">
        <v>43</v>
      </c>
      <c r="AF338">
        <v>4</v>
      </c>
      <c r="AH338" t="s">
        <v>12792</v>
      </c>
      <c r="AI338" t="s">
        <v>12791</v>
      </c>
      <c r="AJ338" t="s">
        <v>12790</v>
      </c>
      <c r="AK338" t="s">
        <v>12789</v>
      </c>
      <c r="AL338">
        <v>2</v>
      </c>
      <c r="AM338" s="5">
        <f t="shared" si="42"/>
        <v>0.1111111111111111</v>
      </c>
      <c r="AN338" s="4">
        <f t="shared" si="47"/>
        <v>1.682864234927847E-4</v>
      </c>
      <c r="AO338" s="3"/>
      <c r="AP338">
        <v>0</v>
      </c>
      <c r="AQ338" t="s">
        <v>165</v>
      </c>
      <c r="AR338" t="s">
        <v>12788</v>
      </c>
      <c r="AS338" t="s">
        <v>164</v>
      </c>
      <c r="AT338" s="2" t="s">
        <v>0</v>
      </c>
      <c r="AU338" s="1">
        <f t="shared" si="43"/>
        <v>0.57310603911571745</v>
      </c>
      <c r="AV338" s="1">
        <f t="shared" si="44"/>
        <v>0.41416964003959206</v>
      </c>
      <c r="AW338" s="1">
        <f t="shared" si="45"/>
        <v>0.25523324096346667</v>
      </c>
    </row>
    <row r="339" spans="1:49" x14ac:dyDescent="0.2">
      <c r="A339">
        <v>337</v>
      </c>
      <c r="B339" t="s">
        <v>12787</v>
      </c>
      <c r="C339" t="s">
        <v>12786</v>
      </c>
      <c r="F339" t="s">
        <v>12785</v>
      </c>
      <c r="G339" t="s">
        <v>6</v>
      </c>
      <c r="H339" t="s">
        <v>5</v>
      </c>
      <c r="I339" t="s">
        <v>12784</v>
      </c>
      <c r="J339">
        <v>60025063</v>
      </c>
      <c r="K339" t="s">
        <v>718</v>
      </c>
      <c r="L339" t="s">
        <v>717</v>
      </c>
      <c r="M339" t="s">
        <v>475</v>
      </c>
      <c r="N339">
        <v>2</v>
      </c>
      <c r="O339" t="s">
        <v>12783</v>
      </c>
      <c r="P339" t="s">
        <v>12782</v>
      </c>
      <c r="Q339" t="s">
        <v>716</v>
      </c>
      <c r="R339" s="7">
        <v>38311</v>
      </c>
      <c r="S339" s="8">
        <f t="shared" si="40"/>
        <v>2004</v>
      </c>
      <c r="T339" s="8">
        <v>2004</v>
      </c>
      <c r="U339" s="8">
        <f t="shared" si="41"/>
        <v>18</v>
      </c>
      <c r="V339" s="7">
        <v>38311</v>
      </c>
      <c r="W339" t="s">
        <v>703</v>
      </c>
      <c r="X339" s="2">
        <v>0.30399999999999999</v>
      </c>
      <c r="Y339" s="6">
        <f t="shared" si="46"/>
        <v>8.115106377299057E-3</v>
      </c>
      <c r="AA339">
        <v>8952477</v>
      </c>
      <c r="AB339">
        <v>12250</v>
      </c>
      <c r="AD339" t="s">
        <v>2</v>
      </c>
      <c r="AE339">
        <v>43</v>
      </c>
      <c r="AF339">
        <v>4</v>
      </c>
      <c r="AH339" t="s">
        <v>12781</v>
      </c>
      <c r="AI339" t="s">
        <v>12780</v>
      </c>
      <c r="AJ339" t="s">
        <v>12779</v>
      </c>
      <c r="AK339" t="s">
        <v>12778</v>
      </c>
      <c r="AL339">
        <v>5</v>
      </c>
      <c r="AM339" s="5">
        <f t="shared" si="42"/>
        <v>0.27777777777777779</v>
      </c>
      <c r="AN339" s="4">
        <f t="shared" si="47"/>
        <v>4.207160587319618E-4</v>
      </c>
      <c r="AO339" s="3"/>
      <c r="AP339">
        <v>0</v>
      </c>
      <c r="AR339" t="s">
        <v>1</v>
      </c>
      <c r="AT339" s="2" t="s">
        <v>0</v>
      </c>
      <c r="AU339" s="1">
        <f t="shared" si="43"/>
        <v>0.58067892817289279</v>
      </c>
      <c r="AV339" s="1">
        <f t="shared" si="44"/>
        <v>0.42679112180155093</v>
      </c>
      <c r="AW339" s="1">
        <f t="shared" si="45"/>
        <v>0.27290331543020901</v>
      </c>
    </row>
    <row r="340" spans="1:49" x14ac:dyDescent="0.2">
      <c r="A340">
        <v>338</v>
      </c>
      <c r="B340" t="s">
        <v>12777</v>
      </c>
      <c r="C340" t="s">
        <v>12776</v>
      </c>
      <c r="F340" t="s">
        <v>12775</v>
      </c>
      <c r="G340" t="s">
        <v>6</v>
      </c>
      <c r="H340" t="s">
        <v>5</v>
      </c>
      <c r="I340" t="s">
        <v>12774</v>
      </c>
      <c r="J340" t="s">
        <v>12773</v>
      </c>
      <c r="K340" t="s">
        <v>12772</v>
      </c>
      <c r="L340" t="s">
        <v>12771</v>
      </c>
      <c r="M340" t="s">
        <v>12770</v>
      </c>
      <c r="N340">
        <v>3</v>
      </c>
      <c r="O340" t="s">
        <v>12769</v>
      </c>
      <c r="P340" t="s">
        <v>12768</v>
      </c>
      <c r="Q340" t="s">
        <v>12767</v>
      </c>
      <c r="R340" s="7">
        <v>38311</v>
      </c>
      <c r="S340" s="8">
        <f t="shared" si="40"/>
        <v>2004</v>
      </c>
      <c r="T340" s="8">
        <v>2004</v>
      </c>
      <c r="U340" s="8">
        <f t="shared" si="41"/>
        <v>18</v>
      </c>
      <c r="V340" s="7">
        <v>38311</v>
      </c>
      <c r="W340" t="s">
        <v>703</v>
      </c>
      <c r="X340" s="2">
        <v>0.30399999999999999</v>
      </c>
      <c r="Y340" s="6">
        <f t="shared" si="46"/>
        <v>8.115106377299057E-3</v>
      </c>
      <c r="AA340">
        <v>8952477</v>
      </c>
      <c r="AB340">
        <v>12250</v>
      </c>
      <c r="AD340" t="s">
        <v>2</v>
      </c>
      <c r="AE340">
        <v>43</v>
      </c>
      <c r="AF340">
        <v>4</v>
      </c>
      <c r="AH340" t="s">
        <v>12766</v>
      </c>
      <c r="AI340" t="s">
        <v>12765</v>
      </c>
      <c r="AJ340" t="s">
        <v>12764</v>
      </c>
      <c r="AK340" t="s">
        <v>12763</v>
      </c>
      <c r="AL340">
        <v>10</v>
      </c>
      <c r="AM340" s="5">
        <f t="shared" si="42"/>
        <v>0.55555555555555558</v>
      </c>
      <c r="AN340" s="4">
        <f t="shared" si="47"/>
        <v>8.414321174639236E-4</v>
      </c>
      <c r="AO340" s="3"/>
      <c r="AP340">
        <v>0</v>
      </c>
      <c r="AR340" t="s">
        <v>1</v>
      </c>
      <c r="AT340" s="2" t="s">
        <v>0</v>
      </c>
      <c r="AU340" s="1">
        <f t="shared" si="43"/>
        <v>0.59330040993485167</v>
      </c>
      <c r="AV340" s="1">
        <f t="shared" si="44"/>
        <v>0.447826924738149</v>
      </c>
      <c r="AW340" s="1">
        <f t="shared" si="45"/>
        <v>0.30235343954144639</v>
      </c>
    </row>
    <row r="341" spans="1:49" x14ac:dyDescent="0.2">
      <c r="A341">
        <v>339</v>
      </c>
      <c r="B341" t="s">
        <v>12762</v>
      </c>
      <c r="C341" t="s">
        <v>12761</v>
      </c>
      <c r="F341" t="s">
        <v>12760</v>
      </c>
      <c r="G341" t="s">
        <v>6</v>
      </c>
      <c r="H341" t="s">
        <v>5</v>
      </c>
      <c r="I341" t="s">
        <v>3083</v>
      </c>
      <c r="J341">
        <v>60031544</v>
      </c>
      <c r="K341" t="s">
        <v>3082</v>
      </c>
      <c r="L341" t="s">
        <v>3081</v>
      </c>
      <c r="M341" t="s">
        <v>172</v>
      </c>
      <c r="N341">
        <v>5</v>
      </c>
      <c r="O341" t="s">
        <v>12759</v>
      </c>
      <c r="P341" t="s">
        <v>3079</v>
      </c>
      <c r="Q341" t="s">
        <v>3078</v>
      </c>
      <c r="R341" s="7">
        <v>38311</v>
      </c>
      <c r="S341" s="8">
        <f t="shared" si="40"/>
        <v>2004</v>
      </c>
      <c r="T341" s="8">
        <v>2004</v>
      </c>
      <c r="U341" s="8">
        <f t="shared" si="41"/>
        <v>18</v>
      </c>
      <c r="V341" s="7">
        <v>38311</v>
      </c>
      <c r="W341" t="s">
        <v>703</v>
      </c>
      <c r="X341" s="2">
        <v>0.30399999999999999</v>
      </c>
      <c r="Y341" s="6">
        <f t="shared" si="46"/>
        <v>8.115106377299057E-3</v>
      </c>
      <c r="AA341">
        <v>8952477</v>
      </c>
      <c r="AB341">
        <v>12250</v>
      </c>
      <c r="AD341" t="s">
        <v>2</v>
      </c>
      <c r="AE341">
        <v>43</v>
      </c>
      <c r="AF341">
        <v>4</v>
      </c>
      <c r="AH341" t="s">
        <v>12758</v>
      </c>
      <c r="AI341" t="s">
        <v>12757</v>
      </c>
      <c r="AJ341" t="s">
        <v>12756</v>
      </c>
      <c r="AK341" t="s">
        <v>12755</v>
      </c>
      <c r="AL341">
        <v>0</v>
      </c>
      <c r="AM341" s="5">
        <f t="shared" si="42"/>
        <v>0</v>
      </c>
      <c r="AN341" s="4">
        <f t="shared" si="47"/>
        <v>0</v>
      </c>
      <c r="AO341" s="3"/>
      <c r="AP341">
        <v>0</v>
      </c>
      <c r="AR341" t="s">
        <v>1</v>
      </c>
      <c r="AT341" s="2" t="s">
        <v>0</v>
      </c>
      <c r="AU341" s="1">
        <f t="shared" si="43"/>
        <v>0.56805744641093392</v>
      </c>
      <c r="AV341" s="1">
        <f t="shared" si="44"/>
        <v>0.40575531886495286</v>
      </c>
      <c r="AW341" s="1">
        <f t="shared" si="45"/>
        <v>0.24345319131897172</v>
      </c>
    </row>
    <row r="342" spans="1:49" x14ac:dyDescent="0.2">
      <c r="A342">
        <v>340</v>
      </c>
      <c r="B342" t="s">
        <v>12754</v>
      </c>
      <c r="C342" t="s">
        <v>12753</v>
      </c>
      <c r="F342" t="s">
        <v>12752</v>
      </c>
      <c r="G342" t="s">
        <v>6</v>
      </c>
      <c r="H342" t="s">
        <v>5</v>
      </c>
      <c r="I342" t="s">
        <v>12751</v>
      </c>
      <c r="J342" t="s">
        <v>12750</v>
      </c>
      <c r="K342" t="s">
        <v>12749</v>
      </c>
      <c r="L342" t="s">
        <v>12748</v>
      </c>
      <c r="M342" t="s">
        <v>12747</v>
      </c>
      <c r="N342">
        <v>10</v>
      </c>
      <c r="O342" t="s">
        <v>12746</v>
      </c>
      <c r="P342" t="s">
        <v>12745</v>
      </c>
      <c r="Q342" t="s">
        <v>12744</v>
      </c>
      <c r="R342" s="7">
        <v>38311</v>
      </c>
      <c r="S342" s="8">
        <f t="shared" si="40"/>
        <v>2004</v>
      </c>
      <c r="T342" s="8">
        <v>2004</v>
      </c>
      <c r="U342" s="8">
        <f t="shared" si="41"/>
        <v>18</v>
      </c>
      <c r="V342" s="7">
        <v>38311</v>
      </c>
      <c r="W342" t="s">
        <v>407</v>
      </c>
      <c r="X342" s="2">
        <v>2.3759999999999999</v>
      </c>
      <c r="Y342" s="6">
        <f t="shared" si="46"/>
        <v>6.3425963001521576E-2</v>
      </c>
      <c r="AA342" t="s">
        <v>406</v>
      </c>
      <c r="AB342">
        <v>26765</v>
      </c>
      <c r="AC342">
        <v>15384357</v>
      </c>
      <c r="AD342" t="s">
        <v>2</v>
      </c>
      <c r="AE342">
        <v>616</v>
      </c>
      <c r="AF342" t="s">
        <v>216</v>
      </c>
      <c r="AI342" t="s">
        <v>12743</v>
      </c>
      <c r="AJ342" t="s">
        <v>12742</v>
      </c>
      <c r="AK342" t="s">
        <v>12741</v>
      </c>
      <c r="AL342">
        <v>31</v>
      </c>
      <c r="AM342" s="5">
        <f t="shared" si="42"/>
        <v>1.7222222222222223</v>
      </c>
      <c r="AN342" s="4">
        <f t="shared" si="47"/>
        <v>2.6084395641381634E-3</v>
      </c>
      <c r="AO342" s="3"/>
      <c r="AP342">
        <v>0</v>
      </c>
      <c r="AQ342" t="s">
        <v>12740</v>
      </c>
      <c r="AR342" t="s">
        <v>1</v>
      </c>
      <c r="AS342" t="s">
        <v>12739</v>
      </c>
      <c r="AT342" s="2">
        <v>5.8739999999999997</v>
      </c>
      <c r="AU342" s="1">
        <f t="shared" si="43"/>
        <v>4.5180705970306541</v>
      </c>
      <c r="AV342" s="1">
        <f t="shared" si="44"/>
        <v>3.3017201282829864</v>
      </c>
      <c r="AW342" s="1">
        <f t="shared" si="45"/>
        <v>2.0853696595353188</v>
      </c>
    </row>
    <row r="343" spans="1:49" x14ac:dyDescent="0.2">
      <c r="A343">
        <v>341</v>
      </c>
      <c r="B343" t="s">
        <v>12738</v>
      </c>
      <c r="C343" t="s">
        <v>12737</v>
      </c>
      <c r="F343" t="s">
        <v>12736</v>
      </c>
      <c r="G343" t="s">
        <v>6</v>
      </c>
      <c r="H343" t="s">
        <v>5</v>
      </c>
      <c r="I343" t="s">
        <v>12735</v>
      </c>
      <c r="J343" t="s">
        <v>12734</v>
      </c>
      <c r="K343" t="s">
        <v>12733</v>
      </c>
      <c r="L343" t="s">
        <v>12732</v>
      </c>
      <c r="M343" t="s">
        <v>12731</v>
      </c>
      <c r="N343">
        <v>4</v>
      </c>
      <c r="O343" t="s">
        <v>12730</v>
      </c>
      <c r="P343" t="s">
        <v>12729</v>
      </c>
      <c r="Q343" t="s">
        <v>12728</v>
      </c>
      <c r="R343" s="7">
        <v>38311</v>
      </c>
      <c r="S343" s="8">
        <f t="shared" si="40"/>
        <v>2004</v>
      </c>
      <c r="T343" s="8">
        <v>2004</v>
      </c>
      <c r="U343" s="8">
        <f t="shared" si="41"/>
        <v>18</v>
      </c>
      <c r="V343" s="7">
        <v>38311</v>
      </c>
      <c r="W343" t="s">
        <v>1043</v>
      </c>
      <c r="X343" s="2">
        <v>0.66800000000000004</v>
      </c>
      <c r="Y343" s="6">
        <f t="shared" si="46"/>
        <v>1.7831878486959774E-2</v>
      </c>
      <c r="AA343" t="s">
        <v>1042</v>
      </c>
      <c r="AB343">
        <v>29593</v>
      </c>
      <c r="AC343">
        <v>15394522</v>
      </c>
      <c r="AD343" t="s">
        <v>2</v>
      </c>
      <c r="AE343">
        <v>43</v>
      </c>
      <c r="AF343">
        <v>33</v>
      </c>
      <c r="AH343" t="s">
        <v>12727</v>
      </c>
      <c r="AI343" t="s">
        <v>12726</v>
      </c>
      <c r="AK343" t="s">
        <v>12725</v>
      </c>
      <c r="AL343">
        <v>41</v>
      </c>
      <c r="AM343" s="5">
        <f t="shared" si="42"/>
        <v>2.2777777777777777</v>
      </c>
      <c r="AN343" s="4">
        <f t="shared" si="47"/>
        <v>3.4498716816020866E-3</v>
      </c>
      <c r="AO343" s="3"/>
      <c r="AP343">
        <v>0</v>
      </c>
      <c r="AR343" t="s">
        <v>1</v>
      </c>
      <c r="AT343" s="2">
        <v>1.98</v>
      </c>
      <c r="AU343" s="1">
        <f t="shared" si="43"/>
        <v>1.3517276445352466</v>
      </c>
      <c r="AV343" s="1">
        <f t="shared" si="44"/>
        <v>1.064087508428093</v>
      </c>
      <c r="AW343" s="1">
        <f t="shared" si="45"/>
        <v>0.7764473723209393</v>
      </c>
    </row>
    <row r="344" spans="1:49" x14ac:dyDescent="0.2">
      <c r="A344">
        <v>342</v>
      </c>
      <c r="B344" t="s">
        <v>12724</v>
      </c>
      <c r="C344" t="s">
        <v>12723</v>
      </c>
      <c r="D344" t="s">
        <v>12722</v>
      </c>
      <c r="F344" t="s">
        <v>12721</v>
      </c>
      <c r="G344" t="s">
        <v>6</v>
      </c>
      <c r="H344" t="s">
        <v>5</v>
      </c>
      <c r="I344" t="s">
        <v>12720</v>
      </c>
      <c r="J344">
        <v>60033316</v>
      </c>
      <c r="K344" t="s">
        <v>12719</v>
      </c>
      <c r="L344" t="s">
        <v>12718</v>
      </c>
      <c r="M344" t="s">
        <v>475</v>
      </c>
      <c r="N344">
        <v>2</v>
      </c>
      <c r="O344" t="s">
        <v>12717</v>
      </c>
      <c r="P344" t="s">
        <v>12716</v>
      </c>
      <c r="Q344" t="s">
        <v>12715</v>
      </c>
      <c r="R344" s="7">
        <v>38310</v>
      </c>
      <c r="S344" s="8">
        <f t="shared" si="40"/>
        <v>2004</v>
      </c>
      <c r="T344" s="8">
        <v>2004</v>
      </c>
      <c r="U344" s="8">
        <f t="shared" si="41"/>
        <v>18</v>
      </c>
      <c r="V344" s="7">
        <v>38310</v>
      </c>
      <c r="W344" t="s">
        <v>1386</v>
      </c>
      <c r="X344" s="2">
        <v>0.78700000000000003</v>
      </c>
      <c r="Y344" s="6">
        <f t="shared" si="46"/>
        <v>2.1008515522810391E-2</v>
      </c>
      <c r="AA344">
        <v>3054470</v>
      </c>
      <c r="AB344">
        <v>28550</v>
      </c>
      <c r="AD344" t="s">
        <v>2</v>
      </c>
      <c r="AE344">
        <v>37</v>
      </c>
      <c r="AF344">
        <v>46</v>
      </c>
      <c r="AH344" t="s">
        <v>12714</v>
      </c>
      <c r="AI344" t="s">
        <v>12713</v>
      </c>
      <c r="AK344" t="s">
        <v>12712</v>
      </c>
      <c r="AL344">
        <v>60</v>
      </c>
      <c r="AM344" s="5">
        <f t="shared" si="42"/>
        <v>3.3333333333333335</v>
      </c>
      <c r="AN344" s="4">
        <f t="shared" si="47"/>
        <v>5.0485927047835416E-3</v>
      </c>
      <c r="AO344" s="3"/>
      <c r="AP344">
        <v>0</v>
      </c>
      <c r="AR344" t="s">
        <v>1</v>
      </c>
      <c r="AT344" s="2" t="s">
        <v>0</v>
      </c>
      <c r="AU344" s="1">
        <f t="shared" si="43"/>
        <v>1.6220538677402336</v>
      </c>
      <c r="AV344" s="1">
        <f t="shared" si="44"/>
        <v>1.3028554113796966</v>
      </c>
      <c r="AW344" s="1">
        <f t="shared" si="45"/>
        <v>0.98365695501915973</v>
      </c>
    </row>
    <row r="345" spans="1:49" x14ac:dyDescent="0.2">
      <c r="A345">
        <v>343</v>
      </c>
      <c r="B345" t="s">
        <v>12711</v>
      </c>
      <c r="C345" t="s">
        <v>12710</v>
      </c>
      <c r="E345">
        <v>15328342</v>
      </c>
      <c r="F345" t="s">
        <v>12709</v>
      </c>
      <c r="G345" t="s">
        <v>6</v>
      </c>
      <c r="H345" t="s">
        <v>5</v>
      </c>
      <c r="I345" t="s">
        <v>12708</v>
      </c>
      <c r="J345" t="s">
        <v>12707</v>
      </c>
      <c r="K345" t="s">
        <v>12706</v>
      </c>
      <c r="L345" t="s">
        <v>12705</v>
      </c>
      <c r="M345" t="s">
        <v>12704</v>
      </c>
      <c r="N345">
        <v>8</v>
      </c>
      <c r="O345" t="s">
        <v>12703</v>
      </c>
      <c r="P345" t="s">
        <v>12702</v>
      </c>
      <c r="Q345" t="s">
        <v>12701</v>
      </c>
      <c r="R345" s="7">
        <v>38310</v>
      </c>
      <c r="S345" s="8">
        <f t="shared" si="40"/>
        <v>2004</v>
      </c>
      <c r="T345" s="8">
        <v>2004</v>
      </c>
      <c r="U345" s="8">
        <f t="shared" si="41"/>
        <v>18</v>
      </c>
      <c r="V345" s="7">
        <v>38310</v>
      </c>
      <c r="W345" t="s">
        <v>897</v>
      </c>
      <c r="X345" s="2">
        <v>2.3610000000000002</v>
      </c>
      <c r="Y345" s="6">
        <f t="shared" si="46"/>
        <v>6.3025546568431179E-2</v>
      </c>
      <c r="AA345">
        <v>219258</v>
      </c>
      <c r="AB345">
        <v>17592</v>
      </c>
      <c r="AD345" t="s">
        <v>2</v>
      </c>
      <c r="AE345">
        <v>279</v>
      </c>
      <c r="AF345">
        <v>47</v>
      </c>
      <c r="AH345" t="s">
        <v>12700</v>
      </c>
      <c r="AI345" t="s">
        <v>12699</v>
      </c>
      <c r="AK345" t="s">
        <v>12698</v>
      </c>
      <c r="AL345">
        <v>35</v>
      </c>
      <c r="AM345" s="5">
        <f t="shared" si="42"/>
        <v>1.9444444444444444</v>
      </c>
      <c r="AN345" s="4">
        <f t="shared" si="47"/>
        <v>2.9450124111237326E-3</v>
      </c>
      <c r="AO345" s="3"/>
      <c r="AP345">
        <v>1</v>
      </c>
      <c r="AR345" t="s">
        <v>1</v>
      </c>
      <c r="AT345" s="2">
        <v>5.157</v>
      </c>
      <c r="AU345" s="1">
        <f t="shared" si="43"/>
        <v>4.5001386321238943</v>
      </c>
      <c r="AV345" s="1">
        <f t="shared" si="44"/>
        <v>3.2985279489777453</v>
      </c>
      <c r="AW345" s="1">
        <f t="shared" si="45"/>
        <v>2.0969172658315967</v>
      </c>
    </row>
    <row r="346" spans="1:49" x14ac:dyDescent="0.2">
      <c r="A346">
        <v>344</v>
      </c>
      <c r="B346" t="s">
        <v>12697</v>
      </c>
      <c r="C346" t="s">
        <v>12696</v>
      </c>
      <c r="F346" t="s">
        <v>12695</v>
      </c>
      <c r="G346" t="s">
        <v>6</v>
      </c>
      <c r="H346" t="s">
        <v>5</v>
      </c>
      <c r="I346" t="s">
        <v>12694</v>
      </c>
      <c r="J346" t="s">
        <v>12693</v>
      </c>
      <c r="K346" t="s">
        <v>12692</v>
      </c>
      <c r="L346" t="s">
        <v>12691</v>
      </c>
      <c r="M346" t="s">
        <v>17</v>
      </c>
      <c r="N346">
        <v>3</v>
      </c>
      <c r="O346" t="s">
        <v>12690</v>
      </c>
      <c r="P346" t="s">
        <v>12689</v>
      </c>
      <c r="Q346" t="s">
        <v>12688</v>
      </c>
      <c r="R346" s="7">
        <v>38309</v>
      </c>
      <c r="S346" s="8">
        <f t="shared" si="40"/>
        <v>2004</v>
      </c>
      <c r="T346" s="8">
        <v>2004</v>
      </c>
      <c r="U346" s="8">
        <f t="shared" si="41"/>
        <v>18</v>
      </c>
      <c r="V346" s="7">
        <v>38309</v>
      </c>
      <c r="W346" t="s">
        <v>735</v>
      </c>
      <c r="X346" s="2">
        <v>0.86399999999999999</v>
      </c>
      <c r="Y346" s="6">
        <f t="shared" si="46"/>
        <v>2.3063986546007848E-2</v>
      </c>
      <c r="AA346">
        <v>15206106</v>
      </c>
      <c r="AB346">
        <v>26970</v>
      </c>
      <c r="AD346" t="s">
        <v>2</v>
      </c>
      <c r="AE346">
        <v>108</v>
      </c>
      <c r="AF346">
        <v>46</v>
      </c>
      <c r="AH346" t="s">
        <v>12687</v>
      </c>
      <c r="AI346" t="s">
        <v>12686</v>
      </c>
      <c r="AK346" t="s">
        <v>12685</v>
      </c>
      <c r="AL346">
        <v>71</v>
      </c>
      <c r="AM346" s="5">
        <f t="shared" si="42"/>
        <v>3.9444444444444446</v>
      </c>
      <c r="AN346" s="4">
        <f t="shared" si="47"/>
        <v>5.9741680339938583E-3</v>
      </c>
      <c r="AO346" s="3"/>
      <c r="AP346">
        <v>0</v>
      </c>
      <c r="AR346" t="s">
        <v>1</v>
      </c>
      <c r="AT346" s="2">
        <v>2.9910000000000001</v>
      </c>
      <c r="AU346" s="1">
        <f t="shared" si="43"/>
        <v>1.793704099240365</v>
      </c>
      <c r="AV346" s="1">
        <f t="shared" si="44"/>
        <v>1.4519077290000852</v>
      </c>
      <c r="AW346" s="1">
        <f t="shared" si="45"/>
        <v>1.1101113587598055</v>
      </c>
    </row>
    <row r="347" spans="1:49" x14ac:dyDescent="0.2">
      <c r="A347">
        <v>345</v>
      </c>
      <c r="B347" t="s">
        <v>12684</v>
      </c>
      <c r="C347" t="s">
        <v>12683</v>
      </c>
      <c r="D347" t="s">
        <v>12682</v>
      </c>
      <c r="E347">
        <v>15535969</v>
      </c>
      <c r="F347" t="s">
        <v>12681</v>
      </c>
      <c r="G347" t="s">
        <v>6</v>
      </c>
      <c r="H347" t="s">
        <v>5</v>
      </c>
      <c r="I347" t="s">
        <v>12680</v>
      </c>
      <c r="J347" t="s">
        <v>12679</v>
      </c>
      <c r="K347" t="s">
        <v>12678</v>
      </c>
      <c r="L347" t="s">
        <v>12677</v>
      </c>
      <c r="M347" t="s">
        <v>163</v>
      </c>
      <c r="N347">
        <v>3</v>
      </c>
      <c r="O347" t="s">
        <v>12676</v>
      </c>
      <c r="P347" t="s">
        <v>12675</v>
      </c>
      <c r="Q347" t="s">
        <v>12674</v>
      </c>
      <c r="R347" s="7">
        <v>38309</v>
      </c>
      <c r="S347" s="8">
        <f t="shared" si="40"/>
        <v>2004</v>
      </c>
      <c r="T347" s="8">
        <v>2004</v>
      </c>
      <c r="U347" s="8">
        <f t="shared" si="41"/>
        <v>18</v>
      </c>
      <c r="V347" s="7">
        <v>38309</v>
      </c>
      <c r="W347" t="s">
        <v>12673</v>
      </c>
      <c r="X347" s="2">
        <v>1.204</v>
      </c>
      <c r="Y347" s="6">
        <f t="shared" si="46"/>
        <v>3.2140092362723902E-2</v>
      </c>
      <c r="AA347">
        <v>3044165</v>
      </c>
      <c r="AB347">
        <v>16829</v>
      </c>
      <c r="AD347" t="s">
        <v>2</v>
      </c>
      <c r="AE347">
        <v>1675</v>
      </c>
      <c r="AF347" s="9">
        <v>44256</v>
      </c>
      <c r="AH347" t="s">
        <v>12672</v>
      </c>
      <c r="AI347" t="s">
        <v>12671</v>
      </c>
      <c r="AJ347" t="s">
        <v>12670</v>
      </c>
      <c r="AK347" t="s">
        <v>12669</v>
      </c>
      <c r="AL347">
        <v>27</v>
      </c>
      <c r="AM347" s="5">
        <f t="shared" si="42"/>
        <v>1.5</v>
      </c>
      <c r="AN347" s="4">
        <f t="shared" si="47"/>
        <v>2.2718667171525938E-3</v>
      </c>
      <c r="AO347" s="3"/>
      <c r="AP347">
        <v>0</v>
      </c>
      <c r="AR347" t="s">
        <v>1</v>
      </c>
      <c r="AT347" s="2" t="s">
        <v>0</v>
      </c>
      <c r="AU347" s="1">
        <f t="shared" si="43"/>
        <v>2.3179624669052505</v>
      </c>
      <c r="AV347" s="1">
        <f t="shared" si="44"/>
        <v>1.7205979539938248</v>
      </c>
      <c r="AW347" s="1">
        <f t="shared" si="45"/>
        <v>1.1232334410823985</v>
      </c>
    </row>
    <row r="348" spans="1:49" x14ac:dyDescent="0.2">
      <c r="A348">
        <v>346</v>
      </c>
      <c r="B348" t="s">
        <v>12668</v>
      </c>
      <c r="C348" t="s">
        <v>12667</v>
      </c>
      <c r="E348">
        <v>15533048</v>
      </c>
      <c r="F348" t="s">
        <v>12666</v>
      </c>
      <c r="G348" t="s">
        <v>6</v>
      </c>
      <c r="H348" t="s">
        <v>5</v>
      </c>
      <c r="I348" t="s">
        <v>12665</v>
      </c>
      <c r="J348" t="s">
        <v>12664</v>
      </c>
      <c r="K348" t="s">
        <v>12663</v>
      </c>
      <c r="L348" t="s">
        <v>12662</v>
      </c>
      <c r="M348" t="s">
        <v>17</v>
      </c>
      <c r="N348">
        <v>5</v>
      </c>
      <c r="O348" t="s">
        <v>12661</v>
      </c>
      <c r="P348" t="s">
        <v>12660</v>
      </c>
      <c r="Q348" t="s">
        <v>12659</v>
      </c>
      <c r="R348" s="7">
        <v>38307</v>
      </c>
      <c r="S348" s="8">
        <f t="shared" si="40"/>
        <v>2004</v>
      </c>
      <c r="T348" s="8">
        <v>2004</v>
      </c>
      <c r="U348" s="8">
        <f t="shared" si="41"/>
        <v>18</v>
      </c>
      <c r="V348" s="7">
        <v>38307</v>
      </c>
      <c r="W348" t="s">
        <v>898</v>
      </c>
      <c r="X348" s="2">
        <v>1.43</v>
      </c>
      <c r="Y348" s="6">
        <f t="shared" si="46"/>
        <v>3.8173033287952803E-2</v>
      </c>
      <c r="AA348">
        <v>62960</v>
      </c>
      <c r="AB348">
        <v>16867</v>
      </c>
      <c r="AD348" t="s">
        <v>2</v>
      </c>
      <c r="AE348">
        <v>43</v>
      </c>
      <c r="AF348">
        <v>45</v>
      </c>
      <c r="AH348" t="s">
        <v>12658</v>
      </c>
      <c r="AI348" t="s">
        <v>12657</v>
      </c>
      <c r="AK348" t="s">
        <v>12656</v>
      </c>
      <c r="AL348">
        <v>44</v>
      </c>
      <c r="AM348" s="5">
        <f t="shared" si="42"/>
        <v>2.4444444444444446</v>
      </c>
      <c r="AN348" s="4">
        <f t="shared" si="47"/>
        <v>3.702301316841264E-3</v>
      </c>
      <c r="AO348" s="3"/>
      <c r="AP348">
        <v>0</v>
      </c>
      <c r="AQ348" t="s">
        <v>12655</v>
      </c>
      <c r="AR348" t="s">
        <v>12654</v>
      </c>
      <c r="AS348" t="s">
        <v>12653</v>
      </c>
      <c r="AT348" s="2">
        <v>3.1619999999999999</v>
      </c>
      <c r="AU348" s="1">
        <f t="shared" si="43"/>
        <v>2.7831813696619343</v>
      </c>
      <c r="AV348" s="1">
        <f t="shared" si="44"/>
        <v>2.0937667302397034</v>
      </c>
      <c r="AW348" s="1">
        <f t="shared" si="45"/>
        <v>1.4043520908174725</v>
      </c>
    </row>
    <row r="349" spans="1:49" x14ac:dyDescent="0.2">
      <c r="A349">
        <v>347</v>
      </c>
      <c r="B349" t="s">
        <v>12652</v>
      </c>
      <c r="C349" t="s">
        <v>12651</v>
      </c>
      <c r="D349" t="s">
        <v>12650</v>
      </c>
      <c r="F349" t="s">
        <v>12649</v>
      </c>
      <c r="G349" t="s">
        <v>6</v>
      </c>
      <c r="H349" t="s">
        <v>5</v>
      </c>
      <c r="I349" t="s">
        <v>12648</v>
      </c>
      <c r="J349">
        <v>60031828</v>
      </c>
      <c r="K349" t="s">
        <v>8878</v>
      </c>
      <c r="L349" t="s">
        <v>8877</v>
      </c>
      <c r="M349" t="s">
        <v>57</v>
      </c>
      <c r="N349">
        <v>2</v>
      </c>
      <c r="O349" t="s">
        <v>12647</v>
      </c>
      <c r="P349" t="s">
        <v>12646</v>
      </c>
      <c r="Q349" t="s">
        <v>12645</v>
      </c>
      <c r="R349" s="7">
        <v>38307</v>
      </c>
      <c r="S349" s="8">
        <f t="shared" si="40"/>
        <v>2004</v>
      </c>
      <c r="T349" s="8">
        <v>2004</v>
      </c>
      <c r="U349" s="8">
        <f t="shared" si="41"/>
        <v>18</v>
      </c>
      <c r="V349" s="7">
        <v>38307</v>
      </c>
      <c r="W349" t="s">
        <v>12644</v>
      </c>
      <c r="X349" s="2">
        <v>2.161</v>
      </c>
      <c r="Y349" s="6">
        <f t="shared" si="46"/>
        <v>5.7686660793892321E-2</v>
      </c>
      <c r="AA349">
        <v>3772217</v>
      </c>
      <c r="AB349">
        <v>22489</v>
      </c>
      <c r="AD349" t="s">
        <v>2</v>
      </c>
      <c r="AE349">
        <v>159</v>
      </c>
      <c r="AF349">
        <v>1</v>
      </c>
      <c r="AH349" t="s">
        <v>8470</v>
      </c>
      <c r="AI349" t="s">
        <v>12643</v>
      </c>
      <c r="AJ349" t="s">
        <v>12642</v>
      </c>
      <c r="AK349" t="s">
        <v>12641</v>
      </c>
      <c r="AL349">
        <v>12</v>
      </c>
      <c r="AM349" s="5">
        <f t="shared" si="42"/>
        <v>0.66666666666666663</v>
      </c>
      <c r="AN349" s="4">
        <f t="shared" si="47"/>
        <v>1.0097185409567082E-3</v>
      </c>
      <c r="AO349" s="3"/>
      <c r="AP349">
        <v>0</v>
      </c>
      <c r="AR349" t="s">
        <v>1</v>
      </c>
      <c r="AT349" s="2" t="s">
        <v>0</v>
      </c>
      <c r="AU349" s="1">
        <f t="shared" si="43"/>
        <v>4.068357811801163</v>
      </c>
      <c r="AV349" s="1">
        <f t="shared" si="44"/>
        <v>2.9348189667424514</v>
      </c>
      <c r="AW349" s="1">
        <f t="shared" si="45"/>
        <v>1.8012801216837393</v>
      </c>
    </row>
    <row r="350" spans="1:49" x14ac:dyDescent="0.2">
      <c r="A350">
        <v>348</v>
      </c>
      <c r="B350" t="s">
        <v>12640</v>
      </c>
      <c r="C350" t="s">
        <v>12639</v>
      </c>
      <c r="F350" t="s">
        <v>12638</v>
      </c>
      <c r="G350" t="s">
        <v>6</v>
      </c>
      <c r="H350" t="s">
        <v>5</v>
      </c>
      <c r="I350" t="s">
        <v>12637</v>
      </c>
      <c r="J350" t="s">
        <v>12636</v>
      </c>
      <c r="K350" t="s">
        <v>12635</v>
      </c>
      <c r="L350" t="s">
        <v>12634</v>
      </c>
      <c r="M350" t="s">
        <v>17</v>
      </c>
      <c r="N350">
        <v>4</v>
      </c>
      <c r="O350" t="s">
        <v>12633</v>
      </c>
      <c r="P350" t="s">
        <v>12632</v>
      </c>
      <c r="Q350" t="s">
        <v>12631</v>
      </c>
      <c r="R350" s="7">
        <v>38306</v>
      </c>
      <c r="S350" s="8">
        <f t="shared" si="40"/>
        <v>2004</v>
      </c>
      <c r="T350" s="8">
        <v>2004</v>
      </c>
      <c r="U350" s="8">
        <f t="shared" si="41"/>
        <v>18</v>
      </c>
      <c r="V350" s="7">
        <v>38306</v>
      </c>
      <c r="W350" t="s">
        <v>736</v>
      </c>
      <c r="X350" s="2">
        <v>1.1819999999999999</v>
      </c>
      <c r="Y350" s="6">
        <f t="shared" si="46"/>
        <v>3.1552814927524625E-2</v>
      </c>
      <c r="AA350">
        <v>36951</v>
      </c>
      <c r="AB350">
        <v>27030</v>
      </c>
      <c r="AD350" t="s">
        <v>2</v>
      </c>
      <c r="AE350">
        <v>85</v>
      </c>
      <c r="AF350">
        <v>20</v>
      </c>
      <c r="AH350" t="s">
        <v>12630</v>
      </c>
      <c r="AI350" t="s">
        <v>12629</v>
      </c>
      <c r="AK350" t="s">
        <v>12628</v>
      </c>
      <c r="AL350">
        <v>11</v>
      </c>
      <c r="AM350" s="5">
        <f t="shared" si="42"/>
        <v>0.61111111111111116</v>
      </c>
      <c r="AN350" s="4">
        <f t="shared" si="47"/>
        <v>9.25575329210316E-4</v>
      </c>
      <c r="AO350" s="3"/>
      <c r="AP350">
        <v>0</v>
      </c>
      <c r="AQ350" t="s">
        <v>16</v>
      </c>
      <c r="AR350">
        <v>216297</v>
      </c>
      <c r="AS350" t="s">
        <v>15</v>
      </c>
      <c r="AT350" s="2">
        <v>3.7909999999999999</v>
      </c>
      <c r="AU350" s="1">
        <f t="shared" si="43"/>
        <v>2.2364643048030328</v>
      </c>
      <c r="AV350" s="1">
        <f t="shared" si="44"/>
        <v>1.6239195128367472</v>
      </c>
      <c r="AW350" s="1">
        <f t="shared" si="45"/>
        <v>1.0113747208704609</v>
      </c>
    </row>
    <row r="351" spans="1:49" x14ac:dyDescent="0.2">
      <c r="A351">
        <v>349</v>
      </c>
      <c r="B351" t="s">
        <v>12627</v>
      </c>
      <c r="C351" t="s">
        <v>12626</v>
      </c>
      <c r="D351" t="s">
        <v>12625</v>
      </c>
      <c r="E351">
        <v>15504407</v>
      </c>
      <c r="F351" t="s">
        <v>12624</v>
      </c>
      <c r="G351" t="s">
        <v>6</v>
      </c>
      <c r="H351" t="s">
        <v>5</v>
      </c>
      <c r="I351" t="s">
        <v>12623</v>
      </c>
      <c r="J351" t="s">
        <v>12622</v>
      </c>
      <c r="K351" t="s">
        <v>12621</v>
      </c>
      <c r="L351" t="s">
        <v>12620</v>
      </c>
      <c r="M351" t="s">
        <v>12619</v>
      </c>
      <c r="N351">
        <v>6</v>
      </c>
      <c r="O351" t="s">
        <v>12618</v>
      </c>
      <c r="P351" t="s">
        <v>12617</v>
      </c>
      <c r="Q351" t="s">
        <v>12616</v>
      </c>
      <c r="R351" s="7">
        <v>38303</v>
      </c>
      <c r="S351" s="8">
        <f t="shared" si="40"/>
        <v>2004</v>
      </c>
      <c r="T351" s="8">
        <v>2004</v>
      </c>
      <c r="U351" s="8">
        <f t="shared" si="41"/>
        <v>18</v>
      </c>
      <c r="V351" s="7">
        <v>38303</v>
      </c>
      <c r="W351" t="s">
        <v>1045</v>
      </c>
      <c r="X351" s="2">
        <v>3.1890000000000001</v>
      </c>
      <c r="Y351" s="6">
        <f t="shared" si="46"/>
        <v>8.5128533675022031E-2</v>
      </c>
      <c r="AA351">
        <v>222836</v>
      </c>
      <c r="AB351">
        <v>17618</v>
      </c>
      <c r="AD351" t="s">
        <v>2</v>
      </c>
      <c r="AE351">
        <v>344</v>
      </c>
      <c r="AF351">
        <v>1</v>
      </c>
      <c r="AH351" t="s">
        <v>12615</v>
      </c>
      <c r="AI351" t="s">
        <v>12614</v>
      </c>
      <c r="AJ351" t="s">
        <v>12613</v>
      </c>
      <c r="AK351" t="s">
        <v>12612</v>
      </c>
      <c r="AL351">
        <v>88</v>
      </c>
      <c r="AM351" s="5">
        <f t="shared" si="42"/>
        <v>4.8888888888888893</v>
      </c>
      <c r="AN351" s="4">
        <f t="shared" si="47"/>
        <v>7.404602633682528E-3</v>
      </c>
      <c r="AO351" s="3"/>
      <c r="AP351">
        <v>0</v>
      </c>
      <c r="AQ351" t="s">
        <v>12611</v>
      </c>
      <c r="AR351" t="s">
        <v>1</v>
      </c>
      <c r="AS351" t="s">
        <v>12610</v>
      </c>
      <c r="AT351" s="2">
        <v>5.4690000000000003</v>
      </c>
      <c r="AU351" s="1">
        <f t="shared" si="43"/>
        <v>6.1811354362620179</v>
      </c>
      <c r="AV351" s="1">
        <f t="shared" si="44"/>
        <v>4.6266568154352283</v>
      </c>
      <c r="AW351" s="1">
        <f t="shared" si="45"/>
        <v>3.0721781946084379</v>
      </c>
    </row>
    <row r="352" spans="1:49" x14ac:dyDescent="0.2">
      <c r="A352">
        <v>350</v>
      </c>
      <c r="B352" t="s">
        <v>12609</v>
      </c>
      <c r="C352" t="s">
        <v>12608</v>
      </c>
      <c r="F352" t="s">
        <v>12607</v>
      </c>
      <c r="G352" t="s">
        <v>6</v>
      </c>
      <c r="H352" t="s">
        <v>5</v>
      </c>
      <c r="I352" t="s">
        <v>12606</v>
      </c>
      <c r="J352">
        <v>60018163</v>
      </c>
      <c r="K352" t="s">
        <v>8603</v>
      </c>
      <c r="L352" t="s">
        <v>1363</v>
      </c>
      <c r="M352" t="s">
        <v>1190</v>
      </c>
      <c r="N352">
        <v>4</v>
      </c>
      <c r="O352" t="s">
        <v>12605</v>
      </c>
      <c r="P352" t="s">
        <v>12604</v>
      </c>
      <c r="Q352" t="s">
        <v>12603</v>
      </c>
      <c r="R352" s="7">
        <v>38302</v>
      </c>
      <c r="S352" s="8">
        <f t="shared" si="40"/>
        <v>2004</v>
      </c>
      <c r="T352" s="8">
        <v>2004</v>
      </c>
      <c r="U352" s="8">
        <f t="shared" si="41"/>
        <v>18</v>
      </c>
      <c r="V352" s="7">
        <v>38302</v>
      </c>
      <c r="W352" t="s">
        <v>722</v>
      </c>
      <c r="X352" s="2">
        <v>0.375</v>
      </c>
      <c r="Y352" s="6">
        <f t="shared" si="46"/>
        <v>1.0010410827260351E-2</v>
      </c>
      <c r="AA352">
        <v>135194</v>
      </c>
      <c r="AB352">
        <v>24918</v>
      </c>
      <c r="AD352" t="s">
        <v>2</v>
      </c>
      <c r="AE352">
        <v>40</v>
      </c>
      <c r="AF352">
        <v>23</v>
      </c>
      <c r="AH352" t="s">
        <v>12602</v>
      </c>
      <c r="AI352" t="s">
        <v>12601</v>
      </c>
      <c r="AK352" t="s">
        <v>12600</v>
      </c>
      <c r="AL352">
        <v>31</v>
      </c>
      <c r="AM352" s="5">
        <f t="shared" si="42"/>
        <v>1.7222222222222223</v>
      </c>
      <c r="AN352" s="4">
        <f t="shared" si="47"/>
        <v>2.6084395641381634E-3</v>
      </c>
      <c r="AO352" s="3"/>
      <c r="AP352">
        <v>0</v>
      </c>
      <c r="AR352" t="s">
        <v>1</v>
      </c>
      <c r="AT352" s="2">
        <v>1.3140000000000001</v>
      </c>
      <c r="AU352" s="1">
        <f t="shared" si="43"/>
        <v>0.77898194483236949</v>
      </c>
      <c r="AV352" s="1">
        <f t="shared" si="44"/>
        <v>0.63094251956992575</v>
      </c>
      <c r="AW352" s="1">
        <f t="shared" si="45"/>
        <v>0.48290309430748196</v>
      </c>
    </row>
    <row r="353" spans="1:49" x14ac:dyDescent="0.2">
      <c r="A353">
        <v>351</v>
      </c>
      <c r="B353" t="s">
        <v>12599</v>
      </c>
      <c r="C353" t="s">
        <v>12598</v>
      </c>
      <c r="F353" t="s">
        <v>12597</v>
      </c>
      <c r="G353" t="s">
        <v>6</v>
      </c>
      <c r="H353" t="s">
        <v>5</v>
      </c>
      <c r="I353" t="s">
        <v>451</v>
      </c>
      <c r="J353">
        <v>60116768</v>
      </c>
      <c r="K353" t="s">
        <v>5585</v>
      </c>
      <c r="L353" t="s">
        <v>924</v>
      </c>
      <c r="M353" t="s">
        <v>22</v>
      </c>
      <c r="N353">
        <v>4</v>
      </c>
      <c r="O353" t="s">
        <v>12596</v>
      </c>
      <c r="P353" t="s">
        <v>12595</v>
      </c>
      <c r="Q353" t="s">
        <v>10351</v>
      </c>
      <c r="R353" s="7">
        <v>38302</v>
      </c>
      <c r="S353" s="8">
        <f t="shared" si="40"/>
        <v>2004</v>
      </c>
      <c r="T353" s="8">
        <v>2004</v>
      </c>
      <c r="U353" s="8">
        <f t="shared" si="41"/>
        <v>18</v>
      </c>
      <c r="V353" s="7">
        <v>38302</v>
      </c>
      <c r="W353" t="s">
        <v>722</v>
      </c>
      <c r="X353" s="2">
        <v>0.375</v>
      </c>
      <c r="Y353" s="6">
        <f t="shared" si="46"/>
        <v>1.0010410827260351E-2</v>
      </c>
      <c r="AA353">
        <v>135194</v>
      </c>
      <c r="AB353">
        <v>24918</v>
      </c>
      <c r="AD353" t="s">
        <v>2</v>
      </c>
      <c r="AE353">
        <v>40</v>
      </c>
      <c r="AF353">
        <v>23</v>
      </c>
      <c r="AH353" t="s">
        <v>12594</v>
      </c>
      <c r="AI353" t="s">
        <v>12593</v>
      </c>
      <c r="AK353" t="s">
        <v>12592</v>
      </c>
      <c r="AL353">
        <v>99</v>
      </c>
      <c r="AM353" s="5">
        <f t="shared" si="42"/>
        <v>5.5</v>
      </c>
      <c r="AN353" s="4">
        <f t="shared" si="47"/>
        <v>8.330177962892843E-3</v>
      </c>
      <c r="AO353" s="3"/>
      <c r="AP353">
        <v>0</v>
      </c>
      <c r="AR353" t="s">
        <v>1</v>
      </c>
      <c r="AT353" s="2">
        <v>1.3140000000000001</v>
      </c>
      <c r="AU353" s="1">
        <f t="shared" si="43"/>
        <v>0.95063409679500988</v>
      </c>
      <c r="AV353" s="1">
        <f t="shared" si="44"/>
        <v>0.91702943950765969</v>
      </c>
      <c r="AW353" s="1">
        <f t="shared" si="45"/>
        <v>0.88342478222030951</v>
      </c>
    </row>
    <row r="354" spans="1:49" x14ac:dyDescent="0.2">
      <c r="A354">
        <v>352</v>
      </c>
      <c r="B354" t="s">
        <v>12591</v>
      </c>
      <c r="C354" t="s">
        <v>12590</v>
      </c>
      <c r="F354" t="s">
        <v>12589</v>
      </c>
      <c r="G354" t="s">
        <v>6</v>
      </c>
      <c r="H354" t="s">
        <v>5</v>
      </c>
      <c r="I354" t="s">
        <v>12588</v>
      </c>
      <c r="J354" t="s">
        <v>12587</v>
      </c>
      <c r="K354" t="s">
        <v>12586</v>
      </c>
      <c r="L354" t="s">
        <v>12585</v>
      </c>
      <c r="M354" t="s">
        <v>47</v>
      </c>
      <c r="N354">
        <v>3</v>
      </c>
      <c r="O354" t="s">
        <v>12584</v>
      </c>
      <c r="P354" t="s">
        <v>12583</v>
      </c>
      <c r="Q354" t="s">
        <v>12582</v>
      </c>
      <c r="R354" s="7">
        <v>38302</v>
      </c>
      <c r="S354" s="8">
        <f t="shared" si="40"/>
        <v>2004</v>
      </c>
      <c r="T354" s="8">
        <v>2004</v>
      </c>
      <c r="U354" s="8">
        <f t="shared" si="41"/>
        <v>18</v>
      </c>
      <c r="V354" s="7">
        <v>38302</v>
      </c>
      <c r="W354" t="s">
        <v>722</v>
      </c>
      <c r="X354" s="2">
        <v>0.375</v>
      </c>
      <c r="Y354" s="6">
        <f t="shared" si="46"/>
        <v>1.0010410827260351E-2</v>
      </c>
      <c r="AA354">
        <v>135194</v>
      </c>
      <c r="AB354">
        <v>24918</v>
      </c>
      <c r="AD354" t="s">
        <v>2</v>
      </c>
      <c r="AE354">
        <v>40</v>
      </c>
      <c r="AF354">
        <v>23</v>
      </c>
      <c r="AH354" t="s">
        <v>12581</v>
      </c>
      <c r="AI354" t="s">
        <v>12580</v>
      </c>
      <c r="AK354" t="s">
        <v>12579</v>
      </c>
      <c r="AL354">
        <v>0</v>
      </c>
      <c r="AM354" s="5">
        <f t="shared" si="42"/>
        <v>0</v>
      </c>
      <c r="AN354" s="4">
        <f t="shared" si="47"/>
        <v>0</v>
      </c>
      <c r="AO354" s="3"/>
      <c r="AP354">
        <v>0</v>
      </c>
      <c r="AR354" t="s">
        <v>1</v>
      </c>
      <c r="AT354" s="2">
        <v>1.3140000000000001</v>
      </c>
      <c r="AU354" s="1">
        <f t="shared" si="43"/>
        <v>0.70072875790822453</v>
      </c>
      <c r="AV354" s="1">
        <f t="shared" si="44"/>
        <v>0.5005205413630176</v>
      </c>
      <c r="AW354" s="1">
        <f t="shared" si="45"/>
        <v>0.30031232481781051</v>
      </c>
    </row>
    <row r="355" spans="1:49" x14ac:dyDescent="0.2">
      <c r="A355">
        <v>353</v>
      </c>
      <c r="B355" t="s">
        <v>12578</v>
      </c>
      <c r="C355" t="s">
        <v>12577</v>
      </c>
      <c r="F355" t="s">
        <v>12576</v>
      </c>
      <c r="G355" t="s">
        <v>6</v>
      </c>
      <c r="H355" t="s">
        <v>5</v>
      </c>
      <c r="I355" t="s">
        <v>12575</v>
      </c>
      <c r="J355">
        <v>60025063</v>
      </c>
      <c r="K355" t="s">
        <v>718</v>
      </c>
      <c r="L355" t="s">
        <v>717</v>
      </c>
      <c r="M355" t="s">
        <v>475</v>
      </c>
      <c r="N355">
        <v>2</v>
      </c>
      <c r="O355" t="s">
        <v>12574</v>
      </c>
      <c r="P355" t="s">
        <v>12573</v>
      </c>
      <c r="Q355" t="s">
        <v>716</v>
      </c>
      <c r="R355" s="7">
        <v>38302</v>
      </c>
      <c r="S355" s="8">
        <f t="shared" si="40"/>
        <v>2004</v>
      </c>
      <c r="T355" s="8">
        <v>2004</v>
      </c>
      <c r="U355" s="8">
        <f t="shared" si="41"/>
        <v>18</v>
      </c>
      <c r="V355" s="7">
        <v>38302</v>
      </c>
      <c r="W355" t="s">
        <v>722</v>
      </c>
      <c r="X355" s="2">
        <v>0.375</v>
      </c>
      <c r="Y355" s="6">
        <f t="shared" si="46"/>
        <v>1.0010410827260351E-2</v>
      </c>
      <c r="AA355">
        <v>135194</v>
      </c>
      <c r="AB355">
        <v>24918</v>
      </c>
      <c r="AD355" t="s">
        <v>2</v>
      </c>
      <c r="AE355">
        <v>40</v>
      </c>
      <c r="AF355">
        <v>23</v>
      </c>
      <c r="AH355" t="s">
        <v>12572</v>
      </c>
      <c r="AI355" t="s">
        <v>12571</v>
      </c>
      <c r="AK355" t="s">
        <v>12570</v>
      </c>
      <c r="AL355">
        <v>5</v>
      </c>
      <c r="AM355" s="5">
        <f t="shared" si="42"/>
        <v>0.27777777777777779</v>
      </c>
      <c r="AN355" s="4">
        <f t="shared" si="47"/>
        <v>4.207160587319618E-4</v>
      </c>
      <c r="AO355" s="3"/>
      <c r="AP355">
        <v>0</v>
      </c>
      <c r="AR355" t="s">
        <v>1</v>
      </c>
      <c r="AT355" s="2">
        <v>1.3140000000000001</v>
      </c>
      <c r="AU355" s="1">
        <f t="shared" si="43"/>
        <v>0.71335023967018341</v>
      </c>
      <c r="AV355" s="1">
        <f t="shared" si="44"/>
        <v>0.52155634429961562</v>
      </c>
      <c r="AW355" s="1">
        <f t="shared" si="45"/>
        <v>0.32976244892904782</v>
      </c>
    </row>
    <row r="356" spans="1:49" x14ac:dyDescent="0.2">
      <c r="A356">
        <v>354</v>
      </c>
      <c r="B356" t="s">
        <v>12569</v>
      </c>
      <c r="C356" t="s">
        <v>12568</v>
      </c>
      <c r="F356" t="s">
        <v>12567</v>
      </c>
      <c r="G356" t="s">
        <v>6</v>
      </c>
      <c r="H356" t="s">
        <v>5</v>
      </c>
      <c r="I356" t="s">
        <v>12566</v>
      </c>
      <c r="J356">
        <v>60031544</v>
      </c>
      <c r="K356" t="s">
        <v>3082</v>
      </c>
      <c r="L356" t="s">
        <v>3081</v>
      </c>
      <c r="M356" t="s">
        <v>172</v>
      </c>
      <c r="N356">
        <v>4</v>
      </c>
      <c r="O356" t="s">
        <v>12565</v>
      </c>
      <c r="P356" t="s">
        <v>12564</v>
      </c>
      <c r="Q356" t="s">
        <v>12563</v>
      </c>
      <c r="R356" s="7">
        <v>38302</v>
      </c>
      <c r="S356" s="8">
        <f t="shared" si="40"/>
        <v>2004</v>
      </c>
      <c r="T356" s="8">
        <v>2004</v>
      </c>
      <c r="U356" s="8">
        <f t="shared" si="41"/>
        <v>18</v>
      </c>
      <c r="V356" s="7">
        <v>38302</v>
      </c>
      <c r="W356" t="s">
        <v>722</v>
      </c>
      <c r="X356" s="2">
        <v>0.375</v>
      </c>
      <c r="Y356" s="6">
        <f t="shared" si="46"/>
        <v>1.0010410827260351E-2</v>
      </c>
      <c r="AA356">
        <v>135194</v>
      </c>
      <c r="AB356">
        <v>24918</v>
      </c>
      <c r="AD356" t="s">
        <v>2</v>
      </c>
      <c r="AE356">
        <v>40</v>
      </c>
      <c r="AF356">
        <v>23</v>
      </c>
      <c r="AH356" t="s">
        <v>12562</v>
      </c>
      <c r="AI356" t="s">
        <v>12561</v>
      </c>
      <c r="AK356" t="s">
        <v>12560</v>
      </c>
      <c r="AL356">
        <v>16</v>
      </c>
      <c r="AM356" s="5">
        <f t="shared" si="42"/>
        <v>0.88888888888888884</v>
      </c>
      <c r="AN356" s="4">
        <f t="shared" si="47"/>
        <v>1.3462913879422776E-3</v>
      </c>
      <c r="AO356" s="3"/>
      <c r="AP356">
        <v>0</v>
      </c>
      <c r="AR356" t="s">
        <v>1</v>
      </c>
      <c r="AT356" s="2">
        <v>1.3140000000000001</v>
      </c>
      <c r="AU356" s="1">
        <f t="shared" si="43"/>
        <v>0.74111749954649286</v>
      </c>
      <c r="AV356" s="1">
        <f t="shared" si="44"/>
        <v>0.56783511076013149</v>
      </c>
      <c r="AW356" s="1">
        <f t="shared" si="45"/>
        <v>0.39455272197376995</v>
      </c>
    </row>
    <row r="357" spans="1:49" x14ac:dyDescent="0.2">
      <c r="A357">
        <v>355</v>
      </c>
      <c r="B357" t="s">
        <v>12559</v>
      </c>
      <c r="C357" t="s">
        <v>12558</v>
      </c>
      <c r="F357" t="s">
        <v>12557</v>
      </c>
      <c r="G357" t="s">
        <v>6</v>
      </c>
      <c r="H357" t="s">
        <v>5</v>
      </c>
      <c r="I357" t="s">
        <v>12556</v>
      </c>
      <c r="J357">
        <v>60025278</v>
      </c>
      <c r="K357" t="s">
        <v>424</v>
      </c>
      <c r="L357" t="s">
        <v>423</v>
      </c>
      <c r="M357" t="s">
        <v>166</v>
      </c>
      <c r="N357">
        <v>4</v>
      </c>
      <c r="O357" t="s">
        <v>12555</v>
      </c>
      <c r="P357" t="s">
        <v>12554</v>
      </c>
      <c r="Q357" t="s">
        <v>422</v>
      </c>
      <c r="R357" s="7">
        <v>38302</v>
      </c>
      <c r="S357" s="8">
        <f t="shared" si="40"/>
        <v>2004</v>
      </c>
      <c r="T357" s="8">
        <v>2004</v>
      </c>
      <c r="U357" s="8">
        <f t="shared" si="41"/>
        <v>18</v>
      </c>
      <c r="V357" s="7">
        <v>38302</v>
      </c>
      <c r="W357" t="s">
        <v>722</v>
      </c>
      <c r="X357" s="2">
        <v>0.375</v>
      </c>
      <c r="Y357" s="6">
        <f t="shared" si="46"/>
        <v>1.0010410827260351E-2</v>
      </c>
      <c r="AA357">
        <v>135194</v>
      </c>
      <c r="AB357">
        <v>24918</v>
      </c>
      <c r="AD357" t="s">
        <v>2</v>
      </c>
      <c r="AE357">
        <v>40</v>
      </c>
      <c r="AF357">
        <v>23</v>
      </c>
      <c r="AH357" t="s">
        <v>12553</v>
      </c>
      <c r="AI357" t="s">
        <v>12552</v>
      </c>
      <c r="AK357" t="s">
        <v>12551</v>
      </c>
      <c r="AL357">
        <v>69</v>
      </c>
      <c r="AM357" s="5">
        <f t="shared" si="42"/>
        <v>3.8333333333333335</v>
      </c>
      <c r="AN357" s="4">
        <f t="shared" si="47"/>
        <v>5.805881610501073E-3</v>
      </c>
      <c r="AO357" s="3"/>
      <c r="AP357">
        <v>0</v>
      </c>
      <c r="AR357" t="s">
        <v>1</v>
      </c>
      <c r="AT357" s="2">
        <v>1.3140000000000001</v>
      </c>
      <c r="AU357" s="1">
        <f t="shared" si="43"/>
        <v>0.87490520622325685</v>
      </c>
      <c r="AV357" s="1">
        <f t="shared" si="44"/>
        <v>0.79081462188807117</v>
      </c>
      <c r="AW357" s="1">
        <f t="shared" si="45"/>
        <v>0.70672403755288549</v>
      </c>
    </row>
    <row r="358" spans="1:49" x14ac:dyDescent="0.2">
      <c r="A358">
        <v>356</v>
      </c>
      <c r="B358" t="s">
        <v>12550</v>
      </c>
      <c r="C358" t="s">
        <v>12549</v>
      </c>
      <c r="F358" t="s">
        <v>12548</v>
      </c>
      <c r="G358" t="s">
        <v>6</v>
      </c>
      <c r="H358" t="s">
        <v>5</v>
      </c>
      <c r="I358" t="s">
        <v>12547</v>
      </c>
      <c r="J358" t="s">
        <v>12546</v>
      </c>
      <c r="K358" t="s">
        <v>12545</v>
      </c>
      <c r="L358" t="s">
        <v>12544</v>
      </c>
      <c r="M358" t="s">
        <v>12543</v>
      </c>
      <c r="N358">
        <v>3</v>
      </c>
      <c r="O358" t="s">
        <v>12542</v>
      </c>
      <c r="P358" t="s">
        <v>12541</v>
      </c>
      <c r="Q358" t="s">
        <v>12540</v>
      </c>
      <c r="R358" s="7">
        <v>38302</v>
      </c>
      <c r="S358" s="8">
        <f t="shared" si="40"/>
        <v>2004</v>
      </c>
      <c r="T358" s="8">
        <v>2004</v>
      </c>
      <c r="U358" s="8">
        <f t="shared" si="41"/>
        <v>18</v>
      </c>
      <c r="V358" s="7">
        <v>2004</v>
      </c>
      <c r="W358" t="s">
        <v>8484</v>
      </c>
      <c r="X358" s="2">
        <v>0.755</v>
      </c>
      <c r="Y358" s="6">
        <f t="shared" si="46"/>
        <v>2.0154293798884174E-2</v>
      </c>
      <c r="AA358">
        <v>3003604</v>
      </c>
      <c r="AB358">
        <v>16515</v>
      </c>
      <c r="AD358" t="s">
        <v>2</v>
      </c>
      <c r="AE358">
        <v>42</v>
      </c>
      <c r="AF358">
        <v>3</v>
      </c>
      <c r="AH358" t="s">
        <v>11779</v>
      </c>
      <c r="AI358" t="s">
        <v>12539</v>
      </c>
      <c r="AJ358" t="s">
        <v>12538</v>
      </c>
      <c r="AK358" t="s">
        <v>12537</v>
      </c>
      <c r="AL358">
        <v>14</v>
      </c>
      <c r="AM358" s="5">
        <f t="shared" si="42"/>
        <v>0.77777777777777779</v>
      </c>
      <c r="AN358" s="4">
        <f t="shared" si="47"/>
        <v>1.178004964449493E-3</v>
      </c>
      <c r="AO358" s="3"/>
      <c r="AP358">
        <v>0</v>
      </c>
      <c r="AQ358" t="s">
        <v>4574</v>
      </c>
      <c r="AR358" t="s">
        <v>12536</v>
      </c>
      <c r="AS358" t="s">
        <v>4572</v>
      </c>
      <c r="AT358" s="2">
        <v>3.1890000000000001</v>
      </c>
      <c r="AU358" s="1">
        <f t="shared" si="43"/>
        <v>1.4461407148553769</v>
      </c>
      <c r="AV358" s="1">
        <f t="shared" si="44"/>
        <v>1.0666149381666834</v>
      </c>
      <c r="AW358" s="1">
        <f t="shared" si="45"/>
        <v>0.68708916147798971</v>
      </c>
    </row>
    <row r="359" spans="1:49" x14ac:dyDescent="0.2">
      <c r="A359">
        <v>357</v>
      </c>
      <c r="B359" t="s">
        <v>12535</v>
      </c>
      <c r="C359" t="s">
        <v>12534</v>
      </c>
      <c r="F359" t="s">
        <v>12533</v>
      </c>
      <c r="G359" t="s">
        <v>6</v>
      </c>
      <c r="H359" t="s">
        <v>5</v>
      </c>
      <c r="I359" t="s">
        <v>12532</v>
      </c>
      <c r="J359">
        <v>60019499</v>
      </c>
      <c r="K359" t="s">
        <v>449</v>
      </c>
      <c r="L359" t="s">
        <v>423</v>
      </c>
      <c r="M359" t="s">
        <v>166</v>
      </c>
      <c r="N359">
        <v>5</v>
      </c>
      <c r="O359" t="s">
        <v>12531</v>
      </c>
      <c r="P359" t="s">
        <v>12530</v>
      </c>
      <c r="Q359" t="s">
        <v>12529</v>
      </c>
      <c r="R359" s="7">
        <v>38302</v>
      </c>
      <c r="S359" s="8">
        <f t="shared" si="40"/>
        <v>2004</v>
      </c>
      <c r="T359" s="8">
        <v>2004</v>
      </c>
      <c r="U359" s="8">
        <f t="shared" si="41"/>
        <v>18</v>
      </c>
      <c r="V359" s="7">
        <v>2004</v>
      </c>
      <c r="W359" t="s">
        <v>8484</v>
      </c>
      <c r="X359" s="2">
        <v>0.755</v>
      </c>
      <c r="Y359" s="6">
        <f t="shared" si="46"/>
        <v>2.0154293798884174E-2</v>
      </c>
      <c r="AA359">
        <v>3003604</v>
      </c>
      <c r="AB359">
        <v>16515</v>
      </c>
      <c r="AD359" t="s">
        <v>2</v>
      </c>
      <c r="AE359">
        <v>42</v>
      </c>
      <c r="AF359">
        <v>3</v>
      </c>
      <c r="AH359" t="s">
        <v>12528</v>
      </c>
      <c r="AI359" t="s">
        <v>12527</v>
      </c>
      <c r="AJ359" t="s">
        <v>12526</v>
      </c>
      <c r="AK359" t="s">
        <v>12525</v>
      </c>
      <c r="AL359">
        <v>2</v>
      </c>
      <c r="AM359" s="5">
        <f t="shared" si="42"/>
        <v>0.1111111111111111</v>
      </c>
      <c r="AN359" s="4">
        <f t="shared" si="47"/>
        <v>1.682864234927847E-4</v>
      </c>
      <c r="AO359" s="3"/>
      <c r="AP359">
        <v>0</v>
      </c>
      <c r="AQ359" t="s">
        <v>165</v>
      </c>
      <c r="AR359">
        <v>30070202</v>
      </c>
      <c r="AS359" t="s">
        <v>164</v>
      </c>
      <c r="AT359" s="2">
        <v>3.1890000000000001</v>
      </c>
      <c r="AU359" s="1">
        <f t="shared" si="43"/>
        <v>1.4158491586266757</v>
      </c>
      <c r="AV359" s="1">
        <f t="shared" si="44"/>
        <v>1.0161290111188481</v>
      </c>
      <c r="AW359" s="1">
        <f t="shared" si="45"/>
        <v>0.6164088636110201</v>
      </c>
    </row>
    <row r="360" spans="1:49" x14ac:dyDescent="0.2">
      <c r="A360">
        <v>358</v>
      </c>
      <c r="B360" t="s">
        <v>12524</v>
      </c>
      <c r="C360" t="s">
        <v>12523</v>
      </c>
      <c r="F360" t="s">
        <v>12522</v>
      </c>
      <c r="G360" t="s">
        <v>6</v>
      </c>
      <c r="H360" t="s">
        <v>5</v>
      </c>
      <c r="I360" t="s">
        <v>12521</v>
      </c>
      <c r="J360" t="s">
        <v>12520</v>
      </c>
      <c r="K360" t="s">
        <v>12519</v>
      </c>
      <c r="L360" t="s">
        <v>12518</v>
      </c>
      <c r="M360" t="s">
        <v>103</v>
      </c>
      <c r="N360">
        <v>4</v>
      </c>
      <c r="O360" t="s">
        <v>12517</v>
      </c>
      <c r="P360" t="s">
        <v>12516</v>
      </c>
      <c r="Q360" t="s">
        <v>12515</v>
      </c>
      <c r="R360" s="7">
        <v>38302</v>
      </c>
      <c r="S360" s="8">
        <f t="shared" si="40"/>
        <v>2004</v>
      </c>
      <c r="T360" s="8">
        <v>2004</v>
      </c>
      <c r="U360" s="8">
        <f t="shared" si="41"/>
        <v>18</v>
      </c>
      <c r="V360" s="7">
        <v>2004</v>
      </c>
      <c r="W360" t="s">
        <v>8484</v>
      </c>
      <c r="X360" s="2">
        <v>0.755</v>
      </c>
      <c r="Y360" s="6">
        <f t="shared" si="46"/>
        <v>2.0154293798884174E-2</v>
      </c>
      <c r="AA360">
        <v>3003604</v>
      </c>
      <c r="AB360">
        <v>16515</v>
      </c>
      <c r="AD360" t="s">
        <v>2</v>
      </c>
      <c r="AE360">
        <v>42</v>
      </c>
      <c r="AF360">
        <v>3</v>
      </c>
      <c r="AH360" t="s">
        <v>12514</v>
      </c>
      <c r="AI360" t="s">
        <v>12513</v>
      </c>
      <c r="AJ360" t="s">
        <v>12512</v>
      </c>
      <c r="AK360" t="s">
        <v>12511</v>
      </c>
      <c r="AL360">
        <v>5</v>
      </c>
      <c r="AM360" s="5">
        <f t="shared" si="42"/>
        <v>0.27777777777777779</v>
      </c>
      <c r="AN360" s="4">
        <f t="shared" si="47"/>
        <v>4.207160587319618E-4</v>
      </c>
      <c r="AO360" s="3"/>
      <c r="AP360">
        <v>0</v>
      </c>
      <c r="AR360" t="s">
        <v>1207</v>
      </c>
      <c r="AT360" s="2">
        <v>3.1890000000000001</v>
      </c>
      <c r="AU360" s="1">
        <f t="shared" si="43"/>
        <v>1.4234220476838508</v>
      </c>
      <c r="AV360" s="1">
        <f t="shared" si="44"/>
        <v>1.0287504928808069</v>
      </c>
      <c r="AW360" s="1">
        <f t="shared" si="45"/>
        <v>0.6340789380777625</v>
      </c>
    </row>
    <row r="361" spans="1:49" x14ac:dyDescent="0.2">
      <c r="A361">
        <v>359</v>
      </c>
      <c r="B361" t="s">
        <v>12510</v>
      </c>
      <c r="C361" t="s">
        <v>12509</v>
      </c>
      <c r="F361" t="s">
        <v>12508</v>
      </c>
      <c r="G361" t="s">
        <v>6</v>
      </c>
      <c r="H361" t="s">
        <v>5</v>
      </c>
      <c r="I361" t="s">
        <v>12507</v>
      </c>
      <c r="J361">
        <v>60011001</v>
      </c>
      <c r="K361" t="s">
        <v>192</v>
      </c>
      <c r="L361" t="s">
        <v>191</v>
      </c>
      <c r="M361" t="s">
        <v>96</v>
      </c>
      <c r="N361">
        <v>1</v>
      </c>
      <c r="O361" t="s">
        <v>12506</v>
      </c>
      <c r="P361">
        <v>7006135259</v>
      </c>
      <c r="Q361">
        <v>60011001</v>
      </c>
      <c r="R361" s="7">
        <v>38301</v>
      </c>
      <c r="S361" s="8">
        <f t="shared" si="40"/>
        <v>2004</v>
      </c>
      <c r="T361" s="8">
        <v>2004</v>
      </c>
      <c r="U361" s="8">
        <f t="shared" si="41"/>
        <v>18</v>
      </c>
      <c r="V361" s="7">
        <v>38301</v>
      </c>
      <c r="W361" t="s">
        <v>407</v>
      </c>
      <c r="X361" s="2">
        <v>2.3759999999999999</v>
      </c>
      <c r="Y361" s="6">
        <f t="shared" si="46"/>
        <v>6.3425963001521576E-2</v>
      </c>
      <c r="AA361" t="s">
        <v>406</v>
      </c>
      <c r="AB361">
        <v>26765</v>
      </c>
      <c r="AC361">
        <v>15384357</v>
      </c>
      <c r="AD361" t="s">
        <v>2</v>
      </c>
      <c r="AE361">
        <v>615</v>
      </c>
      <c r="AF361" t="s">
        <v>1187</v>
      </c>
      <c r="AH361" t="s">
        <v>12505</v>
      </c>
      <c r="AI361" t="s">
        <v>12504</v>
      </c>
      <c r="AJ361" t="s">
        <v>12503</v>
      </c>
      <c r="AK361" t="s">
        <v>12502</v>
      </c>
      <c r="AL361">
        <v>24</v>
      </c>
      <c r="AM361" s="5">
        <f t="shared" si="42"/>
        <v>1.3333333333333333</v>
      </c>
      <c r="AN361" s="4">
        <f t="shared" si="47"/>
        <v>2.0194370819134164E-3</v>
      </c>
      <c r="AO361" s="3"/>
      <c r="AP361">
        <v>0</v>
      </c>
      <c r="AR361" t="s">
        <v>1</v>
      </c>
      <c r="AT361" s="2">
        <v>5.8739999999999997</v>
      </c>
      <c r="AU361" s="1">
        <f t="shared" si="43"/>
        <v>4.5004005225639121</v>
      </c>
      <c r="AV361" s="1">
        <f t="shared" si="44"/>
        <v>3.2722700041717498</v>
      </c>
      <c r="AW361" s="1">
        <f t="shared" si="45"/>
        <v>2.0441394857795863</v>
      </c>
    </row>
    <row r="362" spans="1:49" x14ac:dyDescent="0.2">
      <c r="A362">
        <v>360</v>
      </c>
      <c r="B362" t="s">
        <v>12501</v>
      </c>
      <c r="C362" t="s">
        <v>12500</v>
      </c>
      <c r="E362">
        <v>15518570</v>
      </c>
      <c r="F362" t="s">
        <v>12499</v>
      </c>
      <c r="G362" t="s">
        <v>6</v>
      </c>
      <c r="H362" t="s">
        <v>5</v>
      </c>
      <c r="I362" t="s">
        <v>12498</v>
      </c>
      <c r="J362" t="s">
        <v>12497</v>
      </c>
      <c r="K362" t="s">
        <v>12496</v>
      </c>
      <c r="L362" t="s">
        <v>12495</v>
      </c>
      <c r="M362" t="s">
        <v>459</v>
      </c>
      <c r="N362">
        <v>7</v>
      </c>
      <c r="O362" t="s">
        <v>12494</v>
      </c>
      <c r="P362" t="s">
        <v>12493</v>
      </c>
      <c r="Q362" t="s">
        <v>12492</v>
      </c>
      <c r="R362" s="7">
        <v>38300</v>
      </c>
      <c r="S362" s="8">
        <f t="shared" si="40"/>
        <v>2004</v>
      </c>
      <c r="T362" s="8">
        <v>2004</v>
      </c>
      <c r="U362" s="8">
        <f t="shared" si="41"/>
        <v>18</v>
      </c>
      <c r="V362" s="7">
        <v>38300</v>
      </c>
      <c r="W362" t="s">
        <v>898</v>
      </c>
      <c r="X362" s="2">
        <v>1.43</v>
      </c>
      <c r="Y362" s="6">
        <f t="shared" si="46"/>
        <v>3.8173033287952803E-2</v>
      </c>
      <c r="AA362">
        <v>62960</v>
      </c>
      <c r="AB362">
        <v>16867</v>
      </c>
      <c r="AD362" t="s">
        <v>2</v>
      </c>
      <c r="AE362">
        <v>43</v>
      </c>
      <c r="AF362">
        <v>44</v>
      </c>
      <c r="AH362" t="s">
        <v>12491</v>
      </c>
      <c r="AI362" t="s">
        <v>12490</v>
      </c>
      <c r="AK362" t="s">
        <v>12489</v>
      </c>
      <c r="AL362">
        <v>36</v>
      </c>
      <c r="AM362" s="5">
        <f t="shared" si="42"/>
        <v>2</v>
      </c>
      <c r="AN362" s="4">
        <f t="shared" si="47"/>
        <v>3.0291556228701248E-3</v>
      </c>
      <c r="AO362" s="3"/>
      <c r="AP362">
        <v>0</v>
      </c>
      <c r="AR362" t="s">
        <v>1</v>
      </c>
      <c r="AT362" s="2">
        <v>3.1619999999999999</v>
      </c>
      <c r="AU362" s="1">
        <f t="shared" si="43"/>
        <v>2.7629869988428002</v>
      </c>
      <c r="AV362" s="1">
        <f t="shared" si="44"/>
        <v>2.0601094455411464</v>
      </c>
      <c r="AW362" s="1">
        <f t="shared" si="45"/>
        <v>1.3572318922394928</v>
      </c>
    </row>
    <row r="363" spans="1:49" x14ac:dyDescent="0.2">
      <c r="A363">
        <v>361</v>
      </c>
      <c r="B363" t="s">
        <v>12488</v>
      </c>
      <c r="C363" t="s">
        <v>12487</v>
      </c>
      <c r="F363" t="s">
        <v>12486</v>
      </c>
      <c r="G363" t="s">
        <v>6</v>
      </c>
      <c r="H363" t="s">
        <v>5</v>
      </c>
      <c r="I363" t="s">
        <v>12485</v>
      </c>
      <c r="J363">
        <v>60003771</v>
      </c>
      <c r="K363" t="s">
        <v>12484</v>
      </c>
      <c r="L363" t="s">
        <v>12483</v>
      </c>
      <c r="M363" t="s">
        <v>213</v>
      </c>
      <c r="N363">
        <v>5</v>
      </c>
      <c r="O363" t="s">
        <v>12482</v>
      </c>
      <c r="P363" t="s">
        <v>12481</v>
      </c>
      <c r="Q363" t="s">
        <v>12480</v>
      </c>
      <c r="R363" s="7">
        <v>38296</v>
      </c>
      <c r="S363" s="8">
        <f t="shared" si="40"/>
        <v>2004</v>
      </c>
      <c r="T363" s="8">
        <v>2004</v>
      </c>
      <c r="U363" s="8">
        <f t="shared" si="41"/>
        <v>18</v>
      </c>
      <c r="V363" s="7">
        <v>38296</v>
      </c>
      <c r="W363" t="s">
        <v>703</v>
      </c>
      <c r="X363" s="2">
        <v>0.30399999999999999</v>
      </c>
      <c r="Y363" s="6">
        <f t="shared" si="46"/>
        <v>8.115106377299057E-3</v>
      </c>
      <c r="AA363">
        <v>8952477</v>
      </c>
      <c r="AB363">
        <v>12250</v>
      </c>
      <c r="AD363" t="s">
        <v>2</v>
      </c>
      <c r="AE363">
        <v>43</v>
      </c>
      <c r="AF363">
        <v>3</v>
      </c>
      <c r="AH363" t="s">
        <v>12479</v>
      </c>
      <c r="AI363" t="s">
        <v>12478</v>
      </c>
      <c r="AJ363" t="s">
        <v>12477</v>
      </c>
      <c r="AK363" t="s">
        <v>12476</v>
      </c>
      <c r="AL363">
        <v>1</v>
      </c>
      <c r="AM363" s="5">
        <f t="shared" si="42"/>
        <v>5.5555555555555552E-2</v>
      </c>
      <c r="AN363" s="4">
        <f t="shared" si="47"/>
        <v>8.4143211746392349E-5</v>
      </c>
      <c r="AO363" s="3"/>
      <c r="AP363">
        <v>0</v>
      </c>
      <c r="AR363" t="s">
        <v>1</v>
      </c>
      <c r="AT363" s="2" t="s">
        <v>0</v>
      </c>
      <c r="AU363" s="1">
        <f t="shared" si="43"/>
        <v>0.57058174276332574</v>
      </c>
      <c r="AV363" s="1">
        <f t="shared" si="44"/>
        <v>0.40996247945227249</v>
      </c>
      <c r="AW363" s="1">
        <f t="shared" si="45"/>
        <v>0.24934321614121915</v>
      </c>
    </row>
    <row r="364" spans="1:49" x14ac:dyDescent="0.2">
      <c r="A364">
        <v>362</v>
      </c>
      <c r="B364" t="s">
        <v>12475</v>
      </c>
      <c r="C364" t="s">
        <v>12474</v>
      </c>
      <c r="F364" t="s">
        <v>12473</v>
      </c>
      <c r="G364" t="s">
        <v>6</v>
      </c>
      <c r="H364" t="s">
        <v>5</v>
      </c>
      <c r="I364" t="s">
        <v>714</v>
      </c>
      <c r="J364" t="s">
        <v>713</v>
      </c>
      <c r="K364" t="s">
        <v>712</v>
      </c>
      <c r="L364" t="s">
        <v>711</v>
      </c>
      <c r="M364" t="s">
        <v>353</v>
      </c>
      <c r="N364">
        <v>4</v>
      </c>
      <c r="O364" t="s">
        <v>12472</v>
      </c>
      <c r="P364" t="s">
        <v>12471</v>
      </c>
      <c r="Q364" t="s">
        <v>3177</v>
      </c>
      <c r="R364" s="7">
        <v>38296</v>
      </c>
      <c r="S364" s="8">
        <f t="shared" si="40"/>
        <v>2004</v>
      </c>
      <c r="T364" s="8">
        <v>2004</v>
      </c>
      <c r="U364" s="8">
        <f t="shared" si="41"/>
        <v>18</v>
      </c>
      <c r="V364" s="7">
        <v>38296</v>
      </c>
      <c r="W364" t="s">
        <v>703</v>
      </c>
      <c r="X364" s="2">
        <v>0.30399999999999999</v>
      </c>
      <c r="Y364" s="6">
        <f t="shared" si="46"/>
        <v>8.115106377299057E-3</v>
      </c>
      <c r="AA364">
        <v>8952477</v>
      </c>
      <c r="AB364">
        <v>12250</v>
      </c>
      <c r="AD364" t="s">
        <v>2</v>
      </c>
      <c r="AE364">
        <v>43</v>
      </c>
      <c r="AF364">
        <v>3</v>
      </c>
      <c r="AH364" t="s">
        <v>905</v>
      </c>
      <c r="AI364" t="s">
        <v>12470</v>
      </c>
      <c r="AJ364" t="s">
        <v>12469</v>
      </c>
      <c r="AK364" t="s">
        <v>12468</v>
      </c>
      <c r="AL364">
        <v>3</v>
      </c>
      <c r="AM364" s="5">
        <f t="shared" si="42"/>
        <v>0.16666666666666666</v>
      </c>
      <c r="AN364" s="4">
        <f t="shared" si="47"/>
        <v>2.5242963523917705E-4</v>
      </c>
      <c r="AO364" s="3"/>
      <c r="AP364">
        <v>0</v>
      </c>
      <c r="AR364" t="s">
        <v>1</v>
      </c>
      <c r="AT364" s="2" t="s">
        <v>0</v>
      </c>
      <c r="AU364" s="1">
        <f t="shared" si="43"/>
        <v>0.57563033546810927</v>
      </c>
      <c r="AV364" s="1">
        <f t="shared" si="44"/>
        <v>0.41837680062691174</v>
      </c>
      <c r="AW364" s="1">
        <f t="shared" si="45"/>
        <v>0.2611232657857141</v>
      </c>
    </row>
    <row r="365" spans="1:49" x14ac:dyDescent="0.2">
      <c r="A365">
        <v>363</v>
      </c>
      <c r="B365" t="s">
        <v>12467</v>
      </c>
      <c r="C365" t="s">
        <v>12466</v>
      </c>
      <c r="F365" t="s">
        <v>12465</v>
      </c>
      <c r="G365" t="s">
        <v>6</v>
      </c>
      <c r="H365" t="s">
        <v>5</v>
      </c>
      <c r="I365" t="s">
        <v>12464</v>
      </c>
      <c r="J365" t="s">
        <v>12460</v>
      </c>
      <c r="K365" t="s">
        <v>12463</v>
      </c>
      <c r="L365" t="s">
        <v>928</v>
      </c>
      <c r="M365" t="s">
        <v>47</v>
      </c>
      <c r="N365">
        <v>2</v>
      </c>
      <c r="O365" t="s">
        <v>12462</v>
      </c>
      <c r="P365" t="s">
        <v>12461</v>
      </c>
      <c r="Q365" t="s">
        <v>12460</v>
      </c>
      <c r="R365" s="7">
        <v>38296</v>
      </c>
      <c r="S365" s="8">
        <f t="shared" si="40"/>
        <v>2004</v>
      </c>
      <c r="T365" s="8">
        <v>2004</v>
      </c>
      <c r="U365" s="8">
        <f t="shared" si="41"/>
        <v>18</v>
      </c>
      <c r="V365" s="7">
        <v>38296</v>
      </c>
      <c r="W365" t="s">
        <v>703</v>
      </c>
      <c r="X365" s="2">
        <v>0.30399999999999999</v>
      </c>
      <c r="Y365" s="6">
        <f t="shared" si="46"/>
        <v>8.115106377299057E-3</v>
      </c>
      <c r="AA365">
        <v>8952477</v>
      </c>
      <c r="AB365">
        <v>12250</v>
      </c>
      <c r="AD365" t="s">
        <v>2</v>
      </c>
      <c r="AE365">
        <v>43</v>
      </c>
      <c r="AF365">
        <v>3</v>
      </c>
      <c r="AH365" t="s">
        <v>1285</v>
      </c>
      <c r="AI365" t="s">
        <v>12459</v>
      </c>
      <c r="AJ365" t="s">
        <v>12458</v>
      </c>
      <c r="AK365" t="s">
        <v>12457</v>
      </c>
      <c r="AL365">
        <v>1</v>
      </c>
      <c r="AM365" s="5">
        <f t="shared" si="42"/>
        <v>5.5555555555555552E-2</v>
      </c>
      <c r="AN365" s="4">
        <f t="shared" si="47"/>
        <v>8.4143211746392349E-5</v>
      </c>
      <c r="AO365" s="3"/>
      <c r="AP365">
        <v>0</v>
      </c>
      <c r="AR365" t="s">
        <v>1</v>
      </c>
      <c r="AT365" s="2" t="s">
        <v>0</v>
      </c>
      <c r="AU365" s="1">
        <f t="shared" si="43"/>
        <v>0.57058174276332574</v>
      </c>
      <c r="AV365" s="1">
        <f t="shared" si="44"/>
        <v>0.40996247945227249</v>
      </c>
      <c r="AW365" s="1">
        <f t="shared" si="45"/>
        <v>0.24934321614121915</v>
      </c>
    </row>
    <row r="366" spans="1:49" x14ac:dyDescent="0.2">
      <c r="A366">
        <v>364</v>
      </c>
      <c r="B366" t="s">
        <v>12456</v>
      </c>
      <c r="C366" t="s">
        <v>12455</v>
      </c>
      <c r="F366" t="s">
        <v>12454</v>
      </c>
      <c r="G366" t="s">
        <v>6</v>
      </c>
      <c r="H366" t="s">
        <v>5</v>
      </c>
      <c r="I366" t="s">
        <v>826</v>
      </c>
      <c r="J366">
        <v>60103653</v>
      </c>
      <c r="K366" t="s">
        <v>876</v>
      </c>
      <c r="L366" t="s">
        <v>433</v>
      </c>
      <c r="M366" t="s">
        <v>432</v>
      </c>
      <c r="N366">
        <v>3</v>
      </c>
      <c r="O366" t="s">
        <v>12453</v>
      </c>
      <c r="P366" t="s">
        <v>12452</v>
      </c>
      <c r="Q366" t="s">
        <v>12451</v>
      </c>
      <c r="R366" s="7">
        <v>38296</v>
      </c>
      <c r="S366" s="8">
        <f t="shared" si="40"/>
        <v>2004</v>
      </c>
      <c r="T366" s="8">
        <v>2004</v>
      </c>
      <c r="U366" s="8">
        <f t="shared" si="41"/>
        <v>18</v>
      </c>
      <c r="V366" s="7">
        <v>38296</v>
      </c>
      <c r="W366" t="s">
        <v>703</v>
      </c>
      <c r="X366" s="2">
        <v>0.30399999999999999</v>
      </c>
      <c r="Y366" s="6">
        <f t="shared" si="46"/>
        <v>8.115106377299057E-3</v>
      </c>
      <c r="AA366">
        <v>8952477</v>
      </c>
      <c r="AB366">
        <v>12250</v>
      </c>
      <c r="AD366" t="s">
        <v>2</v>
      </c>
      <c r="AE366">
        <v>43</v>
      </c>
      <c r="AF366">
        <v>3</v>
      </c>
      <c r="AH366" t="s">
        <v>12450</v>
      </c>
      <c r="AI366" t="s">
        <v>12449</v>
      </c>
      <c r="AJ366" t="s">
        <v>12448</v>
      </c>
      <c r="AK366" t="s">
        <v>12447</v>
      </c>
      <c r="AL366">
        <v>25</v>
      </c>
      <c r="AM366" s="5">
        <f t="shared" si="42"/>
        <v>1.3888888888888888</v>
      </c>
      <c r="AN366" s="4">
        <f t="shared" si="47"/>
        <v>2.103580293659809E-3</v>
      </c>
      <c r="AO366" s="3"/>
      <c r="AP366">
        <v>0</v>
      </c>
      <c r="AR366" t="s">
        <v>1</v>
      </c>
      <c r="AT366" s="2" t="s">
        <v>0</v>
      </c>
      <c r="AU366" s="1">
        <f t="shared" si="43"/>
        <v>0.63116485522072818</v>
      </c>
      <c r="AV366" s="1">
        <f t="shared" si="44"/>
        <v>0.51093433354794326</v>
      </c>
      <c r="AW366" s="1">
        <f t="shared" si="45"/>
        <v>0.39070381187515829</v>
      </c>
    </row>
    <row r="367" spans="1:49" x14ac:dyDescent="0.2">
      <c r="A367">
        <v>365</v>
      </c>
      <c r="B367" t="s">
        <v>12446</v>
      </c>
      <c r="C367" t="s">
        <v>12445</v>
      </c>
      <c r="F367" t="s">
        <v>12444</v>
      </c>
      <c r="G367" t="s">
        <v>6</v>
      </c>
      <c r="H367" t="s">
        <v>5</v>
      </c>
      <c r="I367" t="s">
        <v>7895</v>
      </c>
      <c r="J367">
        <v>60013866</v>
      </c>
      <c r="K367" t="s">
        <v>9336</v>
      </c>
      <c r="L367" t="s">
        <v>133</v>
      </c>
      <c r="M367" t="s">
        <v>60</v>
      </c>
      <c r="N367">
        <v>3</v>
      </c>
      <c r="O367" t="s">
        <v>12443</v>
      </c>
      <c r="P367" t="s">
        <v>12442</v>
      </c>
      <c r="Q367" t="s">
        <v>12432</v>
      </c>
      <c r="R367" s="7">
        <v>38296</v>
      </c>
      <c r="S367" s="8">
        <f t="shared" si="40"/>
        <v>2004</v>
      </c>
      <c r="T367" s="8">
        <v>2004</v>
      </c>
      <c r="U367" s="8">
        <f t="shared" si="41"/>
        <v>18</v>
      </c>
      <c r="V367" s="7">
        <v>38296</v>
      </c>
      <c r="W367" t="s">
        <v>703</v>
      </c>
      <c r="X367" s="2">
        <v>0.30399999999999999</v>
      </c>
      <c r="Y367" s="6">
        <f t="shared" si="46"/>
        <v>8.115106377299057E-3</v>
      </c>
      <c r="AA367">
        <v>8952477</v>
      </c>
      <c r="AB367">
        <v>12250</v>
      </c>
      <c r="AD367" t="s">
        <v>2</v>
      </c>
      <c r="AE367">
        <v>43</v>
      </c>
      <c r="AF367">
        <v>3</v>
      </c>
      <c r="AH367" t="s">
        <v>12441</v>
      </c>
      <c r="AI367" t="s">
        <v>12440</v>
      </c>
      <c r="AJ367" t="s">
        <v>12439</v>
      </c>
      <c r="AK367" t="s">
        <v>12438</v>
      </c>
      <c r="AL367">
        <v>22</v>
      </c>
      <c r="AM367" s="5">
        <f t="shared" si="42"/>
        <v>1.2222222222222223</v>
      </c>
      <c r="AN367" s="4">
        <f t="shared" si="47"/>
        <v>1.851150658420632E-3</v>
      </c>
      <c r="AO367" s="3"/>
      <c r="AP367">
        <v>0</v>
      </c>
      <c r="AR367" t="s">
        <v>1</v>
      </c>
      <c r="AT367" s="2" t="s">
        <v>0</v>
      </c>
      <c r="AU367" s="1">
        <f t="shared" si="43"/>
        <v>0.62359196616355284</v>
      </c>
      <c r="AV367" s="1">
        <f t="shared" si="44"/>
        <v>0.49831285178598445</v>
      </c>
      <c r="AW367" s="1">
        <f t="shared" si="45"/>
        <v>0.37303373740841594</v>
      </c>
    </row>
    <row r="368" spans="1:49" x14ac:dyDescent="0.2">
      <c r="A368">
        <v>366</v>
      </c>
      <c r="B368" t="s">
        <v>12437</v>
      </c>
      <c r="C368" t="s">
        <v>12436</v>
      </c>
      <c r="F368" t="s">
        <v>12435</v>
      </c>
      <c r="G368" t="s">
        <v>6</v>
      </c>
      <c r="H368" t="s">
        <v>5</v>
      </c>
      <c r="I368" t="s">
        <v>7895</v>
      </c>
      <c r="J368">
        <v>60013866</v>
      </c>
      <c r="K368" t="s">
        <v>9336</v>
      </c>
      <c r="L368" t="s">
        <v>133</v>
      </c>
      <c r="M368" t="s">
        <v>60</v>
      </c>
      <c r="N368">
        <v>3</v>
      </c>
      <c r="O368" t="s">
        <v>12434</v>
      </c>
      <c r="P368" t="s">
        <v>12433</v>
      </c>
      <c r="Q368" t="s">
        <v>12432</v>
      </c>
      <c r="R368" s="7">
        <v>38296</v>
      </c>
      <c r="S368" s="8">
        <f t="shared" si="40"/>
        <v>2004</v>
      </c>
      <c r="T368" s="8">
        <v>2004</v>
      </c>
      <c r="U368" s="8">
        <f t="shared" si="41"/>
        <v>18</v>
      </c>
      <c r="V368" s="7">
        <v>38296</v>
      </c>
      <c r="W368" t="s">
        <v>703</v>
      </c>
      <c r="X368" s="2">
        <v>0.30399999999999999</v>
      </c>
      <c r="Y368" s="6">
        <f t="shared" si="46"/>
        <v>8.115106377299057E-3</v>
      </c>
      <c r="AA368">
        <v>8952477</v>
      </c>
      <c r="AB368">
        <v>12250</v>
      </c>
      <c r="AD368" t="s">
        <v>2</v>
      </c>
      <c r="AE368">
        <v>43</v>
      </c>
      <c r="AF368">
        <v>3</v>
      </c>
      <c r="AH368" t="s">
        <v>879</v>
      </c>
      <c r="AI368" t="s">
        <v>12431</v>
      </c>
      <c r="AJ368" t="s">
        <v>12430</v>
      </c>
      <c r="AK368" t="s">
        <v>12429</v>
      </c>
      <c r="AL368">
        <v>5</v>
      </c>
      <c r="AM368" s="5">
        <f t="shared" si="42"/>
        <v>0.27777777777777779</v>
      </c>
      <c r="AN368" s="4">
        <f t="shared" si="47"/>
        <v>4.207160587319618E-4</v>
      </c>
      <c r="AO368" s="3"/>
      <c r="AP368">
        <v>0</v>
      </c>
      <c r="AR368" t="s">
        <v>1</v>
      </c>
      <c r="AT368" s="2" t="s">
        <v>0</v>
      </c>
      <c r="AU368" s="1">
        <f t="shared" si="43"/>
        <v>0.58067892817289279</v>
      </c>
      <c r="AV368" s="1">
        <f t="shared" si="44"/>
        <v>0.42679112180155093</v>
      </c>
      <c r="AW368" s="1">
        <f t="shared" si="45"/>
        <v>0.27290331543020901</v>
      </c>
    </row>
    <row r="369" spans="1:49" x14ac:dyDescent="0.2">
      <c r="A369">
        <v>367</v>
      </c>
      <c r="B369" t="s">
        <v>12428</v>
      </c>
      <c r="C369" t="s">
        <v>12427</v>
      </c>
      <c r="F369" t="s">
        <v>12426</v>
      </c>
      <c r="G369" t="s">
        <v>6</v>
      </c>
      <c r="H369" t="s">
        <v>5</v>
      </c>
      <c r="I369" t="s">
        <v>135</v>
      </c>
      <c r="J369">
        <v>60030551</v>
      </c>
      <c r="K369" t="s">
        <v>12425</v>
      </c>
      <c r="L369" t="s">
        <v>12424</v>
      </c>
      <c r="M369" t="s">
        <v>19</v>
      </c>
      <c r="N369">
        <v>2</v>
      </c>
      <c r="O369" t="s">
        <v>12423</v>
      </c>
      <c r="P369" t="s">
        <v>12422</v>
      </c>
      <c r="Q369" t="s">
        <v>12421</v>
      </c>
      <c r="R369" s="7">
        <v>38296</v>
      </c>
      <c r="S369" s="8">
        <f t="shared" si="40"/>
        <v>2004</v>
      </c>
      <c r="T369" s="8">
        <v>2004</v>
      </c>
      <c r="U369" s="8">
        <f t="shared" si="41"/>
        <v>18</v>
      </c>
      <c r="V369" s="7">
        <v>38296</v>
      </c>
      <c r="W369" t="s">
        <v>703</v>
      </c>
      <c r="X369" s="2">
        <v>0.30399999999999999</v>
      </c>
      <c r="Y369" s="6">
        <f t="shared" si="46"/>
        <v>8.115106377299057E-3</v>
      </c>
      <c r="AA369">
        <v>8952477</v>
      </c>
      <c r="AB369">
        <v>12250</v>
      </c>
      <c r="AD369" t="s">
        <v>2</v>
      </c>
      <c r="AE369">
        <v>43</v>
      </c>
      <c r="AF369">
        <v>3</v>
      </c>
      <c r="AH369" t="s">
        <v>12420</v>
      </c>
      <c r="AI369" t="s">
        <v>12419</v>
      </c>
      <c r="AJ369" t="s">
        <v>12418</v>
      </c>
      <c r="AK369" t="s">
        <v>12417</v>
      </c>
      <c r="AL369">
        <v>3</v>
      </c>
      <c r="AM369" s="5">
        <f t="shared" si="42"/>
        <v>0.16666666666666666</v>
      </c>
      <c r="AN369" s="4">
        <f t="shared" si="47"/>
        <v>2.5242963523917705E-4</v>
      </c>
      <c r="AO369" s="3"/>
      <c r="AP369">
        <v>0</v>
      </c>
      <c r="AR369" t="s">
        <v>1</v>
      </c>
      <c r="AT369" s="2" t="s">
        <v>0</v>
      </c>
      <c r="AU369" s="1">
        <f t="shared" si="43"/>
        <v>0.57563033546810927</v>
      </c>
      <c r="AV369" s="1">
        <f t="shared" si="44"/>
        <v>0.41837680062691174</v>
      </c>
      <c r="AW369" s="1">
        <f t="shared" si="45"/>
        <v>0.2611232657857141</v>
      </c>
    </row>
    <row r="370" spans="1:49" x14ac:dyDescent="0.2">
      <c r="A370">
        <v>368</v>
      </c>
      <c r="B370" t="s">
        <v>12416</v>
      </c>
      <c r="C370" t="s">
        <v>12415</v>
      </c>
      <c r="F370" t="s">
        <v>12414</v>
      </c>
      <c r="G370" t="s">
        <v>6</v>
      </c>
      <c r="H370" t="s">
        <v>5</v>
      </c>
      <c r="I370" t="s">
        <v>1397</v>
      </c>
      <c r="J370">
        <v>60005510</v>
      </c>
      <c r="K370" t="s">
        <v>88</v>
      </c>
      <c r="L370" t="s">
        <v>69</v>
      </c>
      <c r="M370" t="s">
        <v>68</v>
      </c>
      <c r="N370">
        <v>2</v>
      </c>
      <c r="O370" t="s">
        <v>12413</v>
      </c>
      <c r="P370" t="s">
        <v>12412</v>
      </c>
      <c r="Q370" t="s">
        <v>265</v>
      </c>
      <c r="R370" s="7">
        <v>38296</v>
      </c>
      <c r="S370" s="8">
        <f t="shared" si="40"/>
        <v>2004</v>
      </c>
      <c r="T370" s="8">
        <v>2004</v>
      </c>
      <c r="U370" s="8">
        <f t="shared" si="41"/>
        <v>18</v>
      </c>
      <c r="V370" s="7">
        <v>38296</v>
      </c>
      <c r="W370" t="s">
        <v>703</v>
      </c>
      <c r="X370" s="2">
        <v>0.30399999999999999</v>
      </c>
      <c r="Y370" s="6">
        <f t="shared" si="46"/>
        <v>8.115106377299057E-3</v>
      </c>
      <c r="AA370">
        <v>8952477</v>
      </c>
      <c r="AB370">
        <v>12250</v>
      </c>
      <c r="AD370" t="s">
        <v>2</v>
      </c>
      <c r="AE370">
        <v>43</v>
      </c>
      <c r="AF370">
        <v>3</v>
      </c>
      <c r="AH370" t="s">
        <v>12411</v>
      </c>
      <c r="AI370" t="s">
        <v>12410</v>
      </c>
      <c r="AJ370" t="s">
        <v>12409</v>
      </c>
      <c r="AK370" t="s">
        <v>12408</v>
      </c>
      <c r="AL370">
        <v>0</v>
      </c>
      <c r="AM370" s="5">
        <f t="shared" si="42"/>
        <v>0</v>
      </c>
      <c r="AN370" s="4">
        <f t="shared" si="47"/>
        <v>0</v>
      </c>
      <c r="AO370" s="3"/>
      <c r="AP370">
        <v>0</v>
      </c>
      <c r="AR370" t="s">
        <v>1</v>
      </c>
      <c r="AT370" s="2" t="s">
        <v>0</v>
      </c>
      <c r="AU370" s="1">
        <f t="shared" si="43"/>
        <v>0.56805744641093392</v>
      </c>
      <c r="AV370" s="1">
        <f t="shared" si="44"/>
        <v>0.40575531886495286</v>
      </c>
      <c r="AW370" s="1">
        <f t="shared" si="45"/>
        <v>0.24345319131897172</v>
      </c>
    </row>
    <row r="371" spans="1:49" x14ac:dyDescent="0.2">
      <c r="A371">
        <v>369</v>
      </c>
      <c r="B371" t="s">
        <v>12407</v>
      </c>
      <c r="C371" t="s">
        <v>12406</v>
      </c>
      <c r="F371" t="s">
        <v>12405</v>
      </c>
      <c r="G371" t="s">
        <v>6</v>
      </c>
      <c r="H371" t="s">
        <v>5</v>
      </c>
      <c r="I371" t="s">
        <v>12404</v>
      </c>
      <c r="J371" t="s">
        <v>12403</v>
      </c>
      <c r="K371" t="s">
        <v>12402</v>
      </c>
      <c r="L371" t="s">
        <v>12401</v>
      </c>
      <c r="M371" t="s">
        <v>76</v>
      </c>
      <c r="N371">
        <v>4</v>
      </c>
      <c r="O371" t="s">
        <v>12400</v>
      </c>
      <c r="P371" t="s">
        <v>12399</v>
      </c>
      <c r="Q371" t="s">
        <v>12398</v>
      </c>
      <c r="R371" s="7">
        <v>38296</v>
      </c>
      <c r="S371" s="8">
        <f t="shared" si="40"/>
        <v>2004</v>
      </c>
      <c r="T371" s="8">
        <v>2004</v>
      </c>
      <c r="U371" s="8">
        <f t="shared" si="41"/>
        <v>18</v>
      </c>
      <c r="V371" s="7">
        <v>38296</v>
      </c>
      <c r="W371" t="s">
        <v>703</v>
      </c>
      <c r="X371" s="2">
        <v>0.30399999999999999</v>
      </c>
      <c r="Y371" s="6">
        <f t="shared" si="46"/>
        <v>8.115106377299057E-3</v>
      </c>
      <c r="AA371">
        <v>8952477</v>
      </c>
      <c r="AB371">
        <v>12250</v>
      </c>
      <c r="AD371" t="s">
        <v>2</v>
      </c>
      <c r="AE371">
        <v>43</v>
      </c>
      <c r="AF371">
        <v>3</v>
      </c>
      <c r="AH371" t="s">
        <v>12397</v>
      </c>
      <c r="AI371" t="s">
        <v>12396</v>
      </c>
      <c r="AJ371" t="s">
        <v>12395</v>
      </c>
      <c r="AK371" t="s">
        <v>12394</v>
      </c>
      <c r="AL371">
        <v>4</v>
      </c>
      <c r="AM371" s="5">
        <f t="shared" si="42"/>
        <v>0.22222222222222221</v>
      </c>
      <c r="AN371" s="4">
        <f t="shared" si="47"/>
        <v>3.365728469855694E-4</v>
      </c>
      <c r="AO371" s="3"/>
      <c r="AP371">
        <v>0</v>
      </c>
      <c r="AR371" t="s">
        <v>1</v>
      </c>
      <c r="AT371" s="2" t="s">
        <v>0</v>
      </c>
      <c r="AU371" s="1">
        <f t="shared" si="43"/>
        <v>0.57815463182050109</v>
      </c>
      <c r="AV371" s="1">
        <f t="shared" si="44"/>
        <v>0.42258396121423131</v>
      </c>
      <c r="AW371" s="1">
        <f t="shared" si="45"/>
        <v>0.26701329060796158</v>
      </c>
    </row>
    <row r="372" spans="1:49" x14ac:dyDescent="0.2">
      <c r="A372">
        <v>370</v>
      </c>
      <c r="B372" t="s">
        <v>12393</v>
      </c>
      <c r="C372" t="s">
        <v>12392</v>
      </c>
      <c r="F372" t="s">
        <v>12391</v>
      </c>
      <c r="G372" t="s">
        <v>6</v>
      </c>
      <c r="H372" t="s">
        <v>5</v>
      </c>
      <c r="I372" t="s">
        <v>714</v>
      </c>
      <c r="J372" t="s">
        <v>5192</v>
      </c>
      <c r="K372" t="s">
        <v>5191</v>
      </c>
      <c r="L372" t="s">
        <v>1151</v>
      </c>
      <c r="M372" t="s">
        <v>353</v>
      </c>
      <c r="N372">
        <v>4</v>
      </c>
      <c r="O372" t="s">
        <v>12390</v>
      </c>
      <c r="P372" t="s">
        <v>12389</v>
      </c>
      <c r="Q372" t="s">
        <v>12388</v>
      </c>
      <c r="R372" s="7">
        <v>38296</v>
      </c>
      <c r="S372" s="8">
        <f t="shared" si="40"/>
        <v>2004</v>
      </c>
      <c r="T372" s="8">
        <v>2004</v>
      </c>
      <c r="U372" s="8">
        <f t="shared" si="41"/>
        <v>18</v>
      </c>
      <c r="V372" s="7">
        <v>38296</v>
      </c>
      <c r="W372" t="s">
        <v>703</v>
      </c>
      <c r="X372" s="2">
        <v>0.30399999999999999</v>
      </c>
      <c r="Y372" s="6">
        <f t="shared" si="46"/>
        <v>8.115106377299057E-3</v>
      </c>
      <c r="AA372">
        <v>8952477</v>
      </c>
      <c r="AB372">
        <v>12250</v>
      </c>
      <c r="AD372" t="s">
        <v>2</v>
      </c>
      <c r="AE372">
        <v>43</v>
      </c>
      <c r="AF372">
        <v>3</v>
      </c>
      <c r="AH372" t="s">
        <v>12387</v>
      </c>
      <c r="AI372" t="s">
        <v>12386</v>
      </c>
      <c r="AJ372" t="s">
        <v>12385</v>
      </c>
      <c r="AK372" t="s">
        <v>12384</v>
      </c>
      <c r="AL372">
        <v>9</v>
      </c>
      <c r="AM372" s="5">
        <f t="shared" si="42"/>
        <v>0.5</v>
      </c>
      <c r="AN372" s="4">
        <f t="shared" si="47"/>
        <v>7.572889057175312E-4</v>
      </c>
      <c r="AO372" s="3"/>
      <c r="AP372">
        <v>0</v>
      </c>
      <c r="AR372" t="s">
        <v>1</v>
      </c>
      <c r="AT372" s="2" t="s">
        <v>0</v>
      </c>
      <c r="AU372" s="1">
        <f t="shared" si="43"/>
        <v>0.59077611358245985</v>
      </c>
      <c r="AV372" s="1">
        <f t="shared" si="44"/>
        <v>0.44361976415082938</v>
      </c>
      <c r="AW372" s="1">
        <f t="shared" si="45"/>
        <v>0.2964634147191989</v>
      </c>
    </row>
    <row r="373" spans="1:49" x14ac:dyDescent="0.2">
      <c r="A373">
        <v>371</v>
      </c>
      <c r="B373" t="s">
        <v>12383</v>
      </c>
      <c r="C373" t="s">
        <v>12382</v>
      </c>
      <c r="F373" t="s">
        <v>12381</v>
      </c>
      <c r="G373" t="s">
        <v>6</v>
      </c>
      <c r="H373" t="s">
        <v>5</v>
      </c>
      <c r="I373" t="s">
        <v>12380</v>
      </c>
      <c r="J373" t="s">
        <v>12375</v>
      </c>
      <c r="K373" t="s">
        <v>12379</v>
      </c>
      <c r="L373" t="s">
        <v>12378</v>
      </c>
      <c r="M373" t="s">
        <v>885</v>
      </c>
      <c r="N373">
        <v>2</v>
      </c>
      <c r="O373" t="s">
        <v>12377</v>
      </c>
      <c r="P373" t="s">
        <v>12376</v>
      </c>
      <c r="Q373" t="s">
        <v>12375</v>
      </c>
      <c r="R373" s="7">
        <v>38296</v>
      </c>
      <c r="S373" s="8">
        <f t="shared" si="40"/>
        <v>2004</v>
      </c>
      <c r="T373" s="8">
        <v>2004</v>
      </c>
      <c r="U373" s="8">
        <f t="shared" si="41"/>
        <v>18</v>
      </c>
      <c r="V373" s="7">
        <v>38296</v>
      </c>
      <c r="W373" t="s">
        <v>703</v>
      </c>
      <c r="X373" s="2">
        <v>0.30399999999999999</v>
      </c>
      <c r="Y373" s="6">
        <f t="shared" si="46"/>
        <v>8.115106377299057E-3</v>
      </c>
      <c r="AA373">
        <v>8952477</v>
      </c>
      <c r="AB373">
        <v>12250</v>
      </c>
      <c r="AD373" t="s">
        <v>2</v>
      </c>
      <c r="AE373">
        <v>43</v>
      </c>
      <c r="AF373">
        <v>3</v>
      </c>
      <c r="AH373" t="s">
        <v>12374</v>
      </c>
      <c r="AI373" t="s">
        <v>12373</v>
      </c>
      <c r="AJ373" t="s">
        <v>12372</v>
      </c>
      <c r="AK373" t="s">
        <v>12371</v>
      </c>
      <c r="AL373">
        <v>18</v>
      </c>
      <c r="AM373" s="5">
        <f t="shared" si="42"/>
        <v>1</v>
      </c>
      <c r="AN373" s="4">
        <f t="shared" si="47"/>
        <v>1.5145778114350624E-3</v>
      </c>
      <c r="AO373" s="3"/>
      <c r="AP373">
        <v>0</v>
      </c>
      <c r="AR373" t="s">
        <v>1</v>
      </c>
      <c r="AT373" s="2" t="s">
        <v>0</v>
      </c>
      <c r="AU373" s="1">
        <f t="shared" si="43"/>
        <v>0.61349478075398578</v>
      </c>
      <c r="AV373" s="1">
        <f t="shared" si="44"/>
        <v>0.481484209436706</v>
      </c>
      <c r="AW373" s="1">
        <f t="shared" si="45"/>
        <v>0.34947363811942611</v>
      </c>
    </row>
    <row r="374" spans="1:49" x14ac:dyDescent="0.2">
      <c r="A374">
        <v>372</v>
      </c>
      <c r="B374" t="s">
        <v>12370</v>
      </c>
      <c r="C374" t="s">
        <v>12369</v>
      </c>
      <c r="F374" t="s">
        <v>12368</v>
      </c>
      <c r="G374" t="s">
        <v>6</v>
      </c>
      <c r="H374" t="s">
        <v>5</v>
      </c>
      <c r="I374" t="s">
        <v>706</v>
      </c>
      <c r="J374">
        <v>60070264</v>
      </c>
      <c r="K374" t="s">
        <v>705</v>
      </c>
      <c r="L374" t="s">
        <v>696</v>
      </c>
      <c r="M374" t="s">
        <v>172</v>
      </c>
      <c r="N374">
        <v>1</v>
      </c>
      <c r="O374" t="s">
        <v>704</v>
      </c>
      <c r="P374">
        <v>7404660772</v>
      </c>
      <c r="Q374">
        <v>60070264</v>
      </c>
      <c r="R374" s="7">
        <v>38296</v>
      </c>
      <c r="S374" s="8">
        <f t="shared" si="40"/>
        <v>2004</v>
      </c>
      <c r="T374" s="8">
        <v>2004</v>
      </c>
      <c r="U374" s="8">
        <f t="shared" si="41"/>
        <v>18</v>
      </c>
      <c r="V374" s="7">
        <v>38296</v>
      </c>
      <c r="W374" t="s">
        <v>703</v>
      </c>
      <c r="X374" s="2">
        <v>0.30399999999999999</v>
      </c>
      <c r="Y374" s="6">
        <f t="shared" si="46"/>
        <v>8.115106377299057E-3</v>
      </c>
      <c r="AA374">
        <v>8952477</v>
      </c>
      <c r="AB374">
        <v>12250</v>
      </c>
      <c r="AD374" t="s">
        <v>2</v>
      </c>
      <c r="AE374">
        <v>43</v>
      </c>
      <c r="AF374">
        <v>3</v>
      </c>
      <c r="AH374" t="s">
        <v>635</v>
      </c>
      <c r="AI374" t="s">
        <v>12367</v>
      </c>
      <c r="AJ374" t="s">
        <v>12366</v>
      </c>
      <c r="AK374" t="s">
        <v>12365</v>
      </c>
      <c r="AL374">
        <v>3</v>
      </c>
      <c r="AM374" s="5">
        <f t="shared" si="42"/>
        <v>0.16666666666666666</v>
      </c>
      <c r="AN374" s="4">
        <f t="shared" si="47"/>
        <v>2.5242963523917705E-4</v>
      </c>
      <c r="AO374" s="3"/>
      <c r="AP374">
        <v>0</v>
      </c>
      <c r="AR374" t="s">
        <v>1</v>
      </c>
      <c r="AT374" s="2" t="s">
        <v>0</v>
      </c>
      <c r="AU374" s="1">
        <f t="shared" si="43"/>
        <v>0.57563033546810927</v>
      </c>
      <c r="AV374" s="1">
        <f t="shared" si="44"/>
        <v>0.41837680062691174</v>
      </c>
      <c r="AW374" s="1">
        <f t="shared" si="45"/>
        <v>0.2611232657857141</v>
      </c>
    </row>
    <row r="375" spans="1:49" x14ac:dyDescent="0.2">
      <c r="A375">
        <v>373</v>
      </c>
      <c r="B375" t="s">
        <v>12364</v>
      </c>
      <c r="C375" t="s">
        <v>12363</v>
      </c>
      <c r="F375" t="s">
        <v>12362</v>
      </c>
      <c r="G375" t="s">
        <v>6</v>
      </c>
      <c r="H375" t="s">
        <v>5</v>
      </c>
      <c r="I375" t="s">
        <v>12361</v>
      </c>
      <c r="J375" t="s">
        <v>12357</v>
      </c>
      <c r="K375" t="s">
        <v>12360</v>
      </c>
      <c r="L375" t="s">
        <v>591</v>
      </c>
      <c r="M375" t="s">
        <v>76</v>
      </c>
      <c r="N375">
        <v>2</v>
      </c>
      <c r="O375" t="s">
        <v>12359</v>
      </c>
      <c r="P375" t="s">
        <v>12358</v>
      </c>
      <c r="Q375" t="s">
        <v>12357</v>
      </c>
      <c r="R375" s="7">
        <v>38296</v>
      </c>
      <c r="S375" s="8">
        <f t="shared" si="40"/>
        <v>2004</v>
      </c>
      <c r="T375" s="8">
        <v>2004</v>
      </c>
      <c r="U375" s="8">
        <f t="shared" si="41"/>
        <v>18</v>
      </c>
      <c r="V375" s="7">
        <v>38296</v>
      </c>
      <c r="W375" t="s">
        <v>703</v>
      </c>
      <c r="X375" s="2">
        <v>0.30399999999999999</v>
      </c>
      <c r="Y375" s="6">
        <f t="shared" si="46"/>
        <v>8.115106377299057E-3</v>
      </c>
      <c r="AA375">
        <v>8952477</v>
      </c>
      <c r="AB375">
        <v>12250</v>
      </c>
      <c r="AD375" t="s">
        <v>2</v>
      </c>
      <c r="AE375">
        <v>43</v>
      </c>
      <c r="AF375">
        <v>3</v>
      </c>
      <c r="AH375" t="s">
        <v>1292</v>
      </c>
      <c r="AI375" t="s">
        <v>12356</v>
      </c>
      <c r="AJ375" t="s">
        <v>12355</v>
      </c>
      <c r="AK375" t="s">
        <v>12354</v>
      </c>
      <c r="AL375">
        <v>1</v>
      </c>
      <c r="AM375" s="5">
        <f t="shared" si="42"/>
        <v>5.5555555555555552E-2</v>
      </c>
      <c r="AN375" s="4">
        <f t="shared" si="47"/>
        <v>8.4143211746392349E-5</v>
      </c>
      <c r="AO375" s="3"/>
      <c r="AP375">
        <v>0</v>
      </c>
      <c r="AR375" t="s">
        <v>1</v>
      </c>
      <c r="AT375" s="2" t="s">
        <v>0</v>
      </c>
      <c r="AU375" s="1">
        <f t="shared" si="43"/>
        <v>0.57058174276332574</v>
      </c>
      <c r="AV375" s="1">
        <f t="shared" si="44"/>
        <v>0.40996247945227249</v>
      </c>
      <c r="AW375" s="1">
        <f t="shared" si="45"/>
        <v>0.24934321614121915</v>
      </c>
    </row>
    <row r="376" spans="1:49" x14ac:dyDescent="0.2">
      <c r="A376">
        <v>374</v>
      </c>
      <c r="B376" t="s">
        <v>12353</v>
      </c>
      <c r="C376" t="s">
        <v>12352</v>
      </c>
      <c r="F376" t="s">
        <v>12351</v>
      </c>
      <c r="G376" t="s">
        <v>6</v>
      </c>
      <c r="H376" t="s">
        <v>5</v>
      </c>
      <c r="I376" t="s">
        <v>281</v>
      </c>
      <c r="J376" t="s">
        <v>751</v>
      </c>
      <c r="K376" t="s">
        <v>750</v>
      </c>
      <c r="L376" t="s">
        <v>749</v>
      </c>
      <c r="M376" t="s">
        <v>748</v>
      </c>
      <c r="N376">
        <v>3</v>
      </c>
      <c r="O376" t="s">
        <v>10491</v>
      </c>
      <c r="P376" t="s">
        <v>10490</v>
      </c>
      <c r="Q376" t="s">
        <v>10489</v>
      </c>
      <c r="R376" s="7">
        <v>38296</v>
      </c>
      <c r="S376" s="8">
        <f t="shared" si="40"/>
        <v>2004</v>
      </c>
      <c r="T376" s="8">
        <v>2004</v>
      </c>
      <c r="U376" s="8">
        <f t="shared" si="41"/>
        <v>18</v>
      </c>
      <c r="V376" s="7">
        <v>38296</v>
      </c>
      <c r="W376" t="s">
        <v>703</v>
      </c>
      <c r="X376" s="2">
        <v>0.30399999999999999</v>
      </c>
      <c r="Y376" s="6">
        <f t="shared" si="46"/>
        <v>8.115106377299057E-3</v>
      </c>
      <c r="AA376">
        <v>8952477</v>
      </c>
      <c r="AB376">
        <v>12250</v>
      </c>
      <c r="AD376" t="s">
        <v>2</v>
      </c>
      <c r="AE376">
        <v>43</v>
      </c>
      <c r="AF376">
        <v>3</v>
      </c>
      <c r="AH376" t="s">
        <v>1160</v>
      </c>
      <c r="AI376" t="s">
        <v>12350</v>
      </c>
      <c r="AJ376" t="s">
        <v>12349</v>
      </c>
      <c r="AK376" t="s">
        <v>12348</v>
      </c>
      <c r="AL376">
        <v>4</v>
      </c>
      <c r="AM376" s="5">
        <f t="shared" si="42"/>
        <v>0.22222222222222221</v>
      </c>
      <c r="AN376" s="4">
        <f t="shared" si="47"/>
        <v>3.365728469855694E-4</v>
      </c>
      <c r="AO376" s="3"/>
      <c r="AP376">
        <v>0</v>
      </c>
      <c r="AR376" t="s">
        <v>1</v>
      </c>
      <c r="AT376" s="2" t="s">
        <v>0</v>
      </c>
      <c r="AU376" s="1">
        <f t="shared" si="43"/>
        <v>0.57815463182050109</v>
      </c>
      <c r="AV376" s="1">
        <f t="shared" si="44"/>
        <v>0.42258396121423131</v>
      </c>
      <c r="AW376" s="1">
        <f t="shared" si="45"/>
        <v>0.26701329060796158</v>
      </c>
    </row>
    <row r="377" spans="1:49" x14ac:dyDescent="0.2">
      <c r="A377">
        <v>375</v>
      </c>
      <c r="B377" t="s">
        <v>12347</v>
      </c>
      <c r="C377" t="s">
        <v>12346</v>
      </c>
      <c r="F377" t="s">
        <v>12345</v>
      </c>
      <c r="G377" t="s">
        <v>6</v>
      </c>
      <c r="H377" t="s">
        <v>5</v>
      </c>
      <c r="I377" t="s">
        <v>146</v>
      </c>
      <c r="J377">
        <v>60004879</v>
      </c>
      <c r="K377" t="s">
        <v>145</v>
      </c>
      <c r="L377" t="s">
        <v>144</v>
      </c>
      <c r="M377" t="s">
        <v>22</v>
      </c>
      <c r="N377">
        <v>2</v>
      </c>
      <c r="O377" t="s">
        <v>1418</v>
      </c>
      <c r="P377" t="s">
        <v>1417</v>
      </c>
      <c r="Q377" t="s">
        <v>1416</v>
      </c>
      <c r="R377" s="7">
        <v>38296</v>
      </c>
      <c r="S377" s="8">
        <f t="shared" si="40"/>
        <v>2004</v>
      </c>
      <c r="T377" s="8">
        <v>2004</v>
      </c>
      <c r="U377" s="8">
        <f t="shared" si="41"/>
        <v>18</v>
      </c>
      <c r="V377" s="7">
        <v>38296</v>
      </c>
      <c r="W377" t="s">
        <v>703</v>
      </c>
      <c r="X377" s="2">
        <v>0.30399999999999999</v>
      </c>
      <c r="Y377" s="6">
        <f t="shared" si="46"/>
        <v>8.115106377299057E-3</v>
      </c>
      <c r="AA377">
        <v>8952477</v>
      </c>
      <c r="AB377">
        <v>12250</v>
      </c>
      <c r="AD377" t="s">
        <v>2</v>
      </c>
      <c r="AE377">
        <v>43</v>
      </c>
      <c r="AF377">
        <v>3</v>
      </c>
      <c r="AH377" t="s">
        <v>636</v>
      </c>
      <c r="AI377" t="s">
        <v>12344</v>
      </c>
      <c r="AJ377" t="s">
        <v>12343</v>
      </c>
      <c r="AK377" t="s">
        <v>12342</v>
      </c>
      <c r="AL377">
        <v>1</v>
      </c>
      <c r="AM377" s="5">
        <f t="shared" si="42"/>
        <v>5.5555555555555552E-2</v>
      </c>
      <c r="AN377" s="4">
        <f t="shared" si="47"/>
        <v>8.4143211746392349E-5</v>
      </c>
      <c r="AO377" s="3"/>
      <c r="AP377">
        <v>0</v>
      </c>
      <c r="AR377" t="s">
        <v>1</v>
      </c>
      <c r="AT377" s="2" t="s">
        <v>0</v>
      </c>
      <c r="AU377" s="1">
        <f t="shared" si="43"/>
        <v>0.57058174276332574</v>
      </c>
      <c r="AV377" s="1">
        <f t="shared" si="44"/>
        <v>0.40996247945227249</v>
      </c>
      <c r="AW377" s="1">
        <f t="shared" si="45"/>
        <v>0.24934321614121915</v>
      </c>
    </row>
    <row r="378" spans="1:49" x14ac:dyDescent="0.2">
      <c r="A378">
        <v>376</v>
      </c>
      <c r="B378" t="s">
        <v>12341</v>
      </c>
      <c r="C378" t="s">
        <v>12340</v>
      </c>
      <c r="F378" t="s">
        <v>12339</v>
      </c>
      <c r="G378" t="s">
        <v>6</v>
      </c>
      <c r="H378" t="s">
        <v>5</v>
      </c>
      <c r="I378" t="s">
        <v>12338</v>
      </c>
      <c r="J378" t="s">
        <v>12337</v>
      </c>
      <c r="K378" t="s">
        <v>12336</v>
      </c>
      <c r="L378" t="s">
        <v>12335</v>
      </c>
      <c r="M378" t="s">
        <v>542</v>
      </c>
      <c r="N378">
        <v>9</v>
      </c>
      <c r="O378" t="s">
        <v>12334</v>
      </c>
      <c r="P378" t="s">
        <v>12333</v>
      </c>
      <c r="Q378" t="s">
        <v>12332</v>
      </c>
      <c r="R378" s="7">
        <v>38296</v>
      </c>
      <c r="S378" s="8">
        <f t="shared" si="40"/>
        <v>2004</v>
      </c>
      <c r="T378" s="8">
        <v>2004</v>
      </c>
      <c r="U378" s="8">
        <f t="shared" si="41"/>
        <v>18</v>
      </c>
      <c r="V378" s="7">
        <v>38296</v>
      </c>
      <c r="W378" t="s">
        <v>1058</v>
      </c>
      <c r="X378" s="2">
        <v>3.6880000000000002</v>
      </c>
      <c r="Y378" s="6">
        <f t="shared" si="46"/>
        <v>9.8449053682496471E-2</v>
      </c>
      <c r="AA378">
        <v>319007</v>
      </c>
      <c r="AB378">
        <v>29150</v>
      </c>
      <c r="AD378" t="s">
        <v>2</v>
      </c>
      <c r="AE378">
        <v>93</v>
      </c>
      <c r="AF378">
        <v>19</v>
      </c>
      <c r="AG378">
        <v>197401</v>
      </c>
      <c r="AI378" t="s">
        <v>12331</v>
      </c>
      <c r="AK378" t="s">
        <v>12330</v>
      </c>
      <c r="AL378">
        <v>701</v>
      </c>
      <c r="AM378" s="5">
        <f t="shared" si="42"/>
        <v>38.944444444444443</v>
      </c>
      <c r="AN378" s="4">
        <f t="shared" si="47"/>
        <v>5.8984391434221045E-2</v>
      </c>
      <c r="AO378" s="3"/>
      <c r="AP378">
        <v>0</v>
      </c>
      <c r="AQ378" t="s">
        <v>541</v>
      </c>
      <c r="AR378" t="s">
        <v>12329</v>
      </c>
      <c r="AS378" t="s">
        <v>540</v>
      </c>
      <c r="AT378" s="2">
        <v>9.1609999999999996</v>
      </c>
      <c r="AU378" s="1">
        <f t="shared" si="43"/>
        <v>8.6609655008013835</v>
      </c>
      <c r="AV378" s="1">
        <f t="shared" si="44"/>
        <v>7.8716722558358763</v>
      </c>
      <c r="AW378" s="1">
        <f t="shared" si="45"/>
        <v>7.0823790108703673</v>
      </c>
    </row>
    <row r="379" spans="1:49" x14ac:dyDescent="0.2">
      <c r="A379">
        <v>377</v>
      </c>
      <c r="B379" t="s">
        <v>12328</v>
      </c>
      <c r="C379" t="s">
        <v>12327</v>
      </c>
      <c r="D379" t="s">
        <v>12326</v>
      </c>
      <c r="E379">
        <v>15511532</v>
      </c>
      <c r="F379" t="s">
        <v>12325</v>
      </c>
      <c r="G379" t="s">
        <v>6</v>
      </c>
      <c r="H379" t="s">
        <v>5</v>
      </c>
      <c r="I379" t="s">
        <v>12324</v>
      </c>
      <c r="J379" t="s">
        <v>12323</v>
      </c>
      <c r="K379" t="s">
        <v>12322</v>
      </c>
      <c r="L379" t="s">
        <v>12321</v>
      </c>
      <c r="M379" t="s">
        <v>12320</v>
      </c>
      <c r="N379">
        <v>6</v>
      </c>
      <c r="O379" t="s">
        <v>12319</v>
      </c>
      <c r="P379" t="s">
        <v>12318</v>
      </c>
      <c r="Q379" t="s">
        <v>12317</v>
      </c>
      <c r="R379" s="7">
        <v>38295</v>
      </c>
      <c r="S379" s="8">
        <f t="shared" si="40"/>
        <v>2004</v>
      </c>
      <c r="T379" s="8">
        <v>2004</v>
      </c>
      <c r="U379" s="8">
        <f t="shared" si="41"/>
        <v>18</v>
      </c>
      <c r="V379" s="7">
        <v>38295</v>
      </c>
      <c r="W379" t="s">
        <v>765</v>
      </c>
      <c r="X379" s="2">
        <v>1.59</v>
      </c>
      <c r="Y379" s="6">
        <f t="shared" si="46"/>
        <v>4.2444141907583888E-2</v>
      </c>
      <c r="AA379">
        <v>52728</v>
      </c>
      <c r="AB379">
        <v>16791</v>
      </c>
      <c r="AD379" t="s">
        <v>2</v>
      </c>
      <c r="AE379">
        <v>1659</v>
      </c>
      <c r="AF379">
        <v>1</v>
      </c>
      <c r="AH379" t="s">
        <v>1110</v>
      </c>
      <c r="AI379" t="s">
        <v>12316</v>
      </c>
      <c r="AJ379" t="s">
        <v>12315</v>
      </c>
      <c r="AK379" t="s">
        <v>12314</v>
      </c>
      <c r="AL379">
        <v>0</v>
      </c>
      <c r="AM379" s="5">
        <f t="shared" si="42"/>
        <v>0</v>
      </c>
      <c r="AN379" s="4">
        <f t="shared" si="47"/>
        <v>0</v>
      </c>
      <c r="AO379" s="3"/>
      <c r="AP379">
        <v>1</v>
      </c>
      <c r="AR379" t="s">
        <v>1</v>
      </c>
      <c r="AT379" s="2" t="s">
        <v>0</v>
      </c>
      <c r="AU379" s="1">
        <f t="shared" si="43"/>
        <v>2.9710899335308723</v>
      </c>
      <c r="AV379" s="1">
        <f t="shared" si="44"/>
        <v>2.1222070953791943</v>
      </c>
      <c r="AW379" s="1">
        <f t="shared" si="45"/>
        <v>1.2733242572275165</v>
      </c>
    </row>
    <row r="380" spans="1:49" x14ac:dyDescent="0.2">
      <c r="A380">
        <v>378</v>
      </c>
      <c r="B380" t="s">
        <v>12313</v>
      </c>
      <c r="C380" t="s">
        <v>12312</v>
      </c>
      <c r="F380" t="s">
        <v>12311</v>
      </c>
      <c r="G380" t="s">
        <v>6</v>
      </c>
      <c r="H380" t="s">
        <v>5</v>
      </c>
      <c r="I380" t="s">
        <v>12310</v>
      </c>
      <c r="J380" t="s">
        <v>12309</v>
      </c>
      <c r="K380" t="s">
        <v>12308</v>
      </c>
      <c r="L380" t="s">
        <v>12307</v>
      </c>
      <c r="M380" t="s">
        <v>47</v>
      </c>
      <c r="N380">
        <v>12</v>
      </c>
      <c r="O380" t="s">
        <v>12306</v>
      </c>
      <c r="P380" t="s">
        <v>12305</v>
      </c>
      <c r="Q380" t="s">
        <v>12304</v>
      </c>
      <c r="R380" s="7">
        <v>38294</v>
      </c>
      <c r="S380" s="8">
        <f t="shared" si="40"/>
        <v>2004</v>
      </c>
      <c r="T380" s="8">
        <v>2004</v>
      </c>
      <c r="U380" s="8">
        <f t="shared" si="41"/>
        <v>18</v>
      </c>
      <c r="V380" s="7">
        <v>38294</v>
      </c>
      <c r="W380" t="s">
        <v>1179</v>
      </c>
      <c r="X380" s="2">
        <v>7.1150000000000002</v>
      </c>
      <c r="Y380" s="6">
        <f t="shared" si="46"/>
        <v>0.18993086142921972</v>
      </c>
      <c r="AA380">
        <v>27863</v>
      </c>
      <c r="AB380">
        <v>22680</v>
      </c>
      <c r="AD380" t="s">
        <v>2</v>
      </c>
      <c r="AE380">
        <v>126</v>
      </c>
      <c r="AF380">
        <v>43</v>
      </c>
      <c r="AH380" t="s">
        <v>12303</v>
      </c>
      <c r="AI380" t="s">
        <v>12302</v>
      </c>
      <c r="AK380" t="s">
        <v>12301</v>
      </c>
      <c r="AL380">
        <v>23</v>
      </c>
      <c r="AM380" s="5">
        <f t="shared" si="42"/>
        <v>1.2777777777777777</v>
      </c>
      <c r="AN380" s="4">
        <f t="shared" si="47"/>
        <v>1.9352938701670242E-3</v>
      </c>
      <c r="AO380" s="3"/>
      <c r="AP380">
        <v>0</v>
      </c>
      <c r="AR380" t="s">
        <v>1</v>
      </c>
      <c r="AT380" s="2" t="s">
        <v>0</v>
      </c>
      <c r="AU380" s="1">
        <f t="shared" si="43"/>
        <v>13.353219116150392</v>
      </c>
      <c r="AV380" s="1">
        <f t="shared" si="44"/>
        <v>9.593307764969337</v>
      </c>
      <c r="AW380" s="1">
        <f t="shared" si="45"/>
        <v>5.8333964137882832</v>
      </c>
    </row>
    <row r="381" spans="1:49" x14ac:dyDescent="0.2">
      <c r="A381">
        <v>379</v>
      </c>
      <c r="B381" t="s">
        <v>12300</v>
      </c>
      <c r="C381" t="s">
        <v>12299</v>
      </c>
      <c r="D381" t="s">
        <v>12298</v>
      </c>
      <c r="F381" t="s">
        <v>12297</v>
      </c>
      <c r="G381" t="s">
        <v>6</v>
      </c>
      <c r="H381" t="s">
        <v>5</v>
      </c>
      <c r="I381" t="s">
        <v>12296</v>
      </c>
      <c r="J381">
        <v>60032144</v>
      </c>
      <c r="K381" t="s">
        <v>553</v>
      </c>
      <c r="L381" t="s">
        <v>552</v>
      </c>
      <c r="M381" t="s">
        <v>60</v>
      </c>
      <c r="N381">
        <v>3</v>
      </c>
      <c r="O381" t="s">
        <v>12295</v>
      </c>
      <c r="P381" t="s">
        <v>12294</v>
      </c>
      <c r="Q381" t="s">
        <v>915</v>
      </c>
      <c r="R381" s="7">
        <v>38292</v>
      </c>
      <c r="S381" s="8">
        <f t="shared" si="40"/>
        <v>2004</v>
      </c>
      <c r="T381" s="8">
        <v>2004</v>
      </c>
      <c r="U381" s="8">
        <f t="shared" si="41"/>
        <v>18</v>
      </c>
      <c r="V381" s="7">
        <v>38292</v>
      </c>
      <c r="W381" t="s">
        <v>1238</v>
      </c>
      <c r="X381" s="2">
        <v>0.9</v>
      </c>
      <c r="Y381" s="6">
        <f t="shared" si="46"/>
        <v>2.4024985985424845E-2</v>
      </c>
      <c r="AA381">
        <v>9630252</v>
      </c>
      <c r="AB381">
        <v>29614</v>
      </c>
      <c r="AD381" t="s">
        <v>2</v>
      </c>
      <c r="AE381">
        <v>13</v>
      </c>
      <c r="AF381">
        <v>4</v>
      </c>
      <c r="AH381" t="s">
        <v>12293</v>
      </c>
      <c r="AI381" t="s">
        <v>12292</v>
      </c>
      <c r="AK381" t="s">
        <v>12291</v>
      </c>
      <c r="AL381">
        <v>9</v>
      </c>
      <c r="AM381" s="5">
        <f t="shared" si="42"/>
        <v>0.5</v>
      </c>
      <c r="AN381" s="4">
        <f t="shared" si="47"/>
        <v>7.572889057175312E-4</v>
      </c>
      <c r="AO381" s="3"/>
      <c r="AP381">
        <v>0</v>
      </c>
      <c r="AR381" t="s">
        <v>1</v>
      </c>
      <c r="AT381" s="2" t="s">
        <v>0</v>
      </c>
      <c r="AU381" s="1">
        <f t="shared" si="43"/>
        <v>1.7044676861512651</v>
      </c>
      <c r="AV381" s="1">
        <f t="shared" si="44"/>
        <v>1.2391137445571188</v>
      </c>
      <c r="AW381" s="1">
        <f t="shared" si="45"/>
        <v>0.77375980296297253</v>
      </c>
    </row>
    <row r="382" spans="1:49" x14ac:dyDescent="0.2">
      <c r="A382">
        <v>380</v>
      </c>
      <c r="B382" t="s">
        <v>12290</v>
      </c>
      <c r="C382" t="s">
        <v>12289</v>
      </c>
      <c r="F382" t="s">
        <v>12288</v>
      </c>
      <c r="G382" t="s">
        <v>6</v>
      </c>
      <c r="H382" t="s">
        <v>5</v>
      </c>
      <c r="I382" t="s">
        <v>505</v>
      </c>
      <c r="J382" t="s">
        <v>526</v>
      </c>
      <c r="K382" t="s">
        <v>525</v>
      </c>
      <c r="L382" t="s">
        <v>524</v>
      </c>
      <c r="M382" t="s">
        <v>436</v>
      </c>
      <c r="N382">
        <v>5</v>
      </c>
      <c r="O382" t="s">
        <v>12287</v>
      </c>
      <c r="P382" t="s">
        <v>12286</v>
      </c>
      <c r="Q382" t="s">
        <v>12285</v>
      </c>
      <c r="R382" s="7">
        <v>38292</v>
      </c>
      <c r="S382" s="8">
        <f t="shared" si="40"/>
        <v>2004</v>
      </c>
      <c r="T382" s="8">
        <v>2004</v>
      </c>
      <c r="U382" s="8">
        <f t="shared" si="41"/>
        <v>18</v>
      </c>
      <c r="V382" s="7">
        <v>38292</v>
      </c>
      <c r="W382" t="s">
        <v>210</v>
      </c>
      <c r="X382" s="2">
        <v>2.141</v>
      </c>
      <c r="Y382" s="6">
        <f t="shared" si="46"/>
        <v>5.7152772216438434E-2</v>
      </c>
      <c r="AA382">
        <v>1962892</v>
      </c>
      <c r="AB382">
        <v>17360</v>
      </c>
      <c r="AD382" t="s">
        <v>2</v>
      </c>
      <c r="AE382">
        <v>42</v>
      </c>
      <c r="AF382">
        <v>11</v>
      </c>
      <c r="AH382" t="s">
        <v>12284</v>
      </c>
      <c r="AI382" t="s">
        <v>12283</v>
      </c>
      <c r="AJ382" t="s">
        <v>12282</v>
      </c>
      <c r="AK382" t="s">
        <v>12281</v>
      </c>
      <c r="AL382">
        <v>338</v>
      </c>
      <c r="AM382" s="5">
        <f t="shared" si="42"/>
        <v>18.777777777777779</v>
      </c>
      <c r="AN382" s="4">
        <f t="shared" si="47"/>
        <v>2.844040557028062E-2</v>
      </c>
      <c r="AO382" s="3"/>
      <c r="AP382">
        <v>0</v>
      </c>
      <c r="AQ382" t="s">
        <v>12280</v>
      </c>
      <c r="AR382" t="s">
        <v>1</v>
      </c>
      <c r="AS382" t="s">
        <v>12279</v>
      </c>
      <c r="AT382" s="2" t="s">
        <v>0</v>
      </c>
      <c r="AU382" s="1">
        <f t="shared" si="43"/>
        <v>4.8539062222591083</v>
      </c>
      <c r="AV382" s="1">
        <f t="shared" si="44"/>
        <v>4.2796588893359528</v>
      </c>
      <c r="AW382" s="1">
        <f t="shared" si="45"/>
        <v>3.7054115564127965</v>
      </c>
    </row>
    <row r="383" spans="1:49" x14ac:dyDescent="0.2">
      <c r="A383">
        <v>381</v>
      </c>
      <c r="B383" t="s">
        <v>12278</v>
      </c>
      <c r="C383" t="s">
        <v>12277</v>
      </c>
      <c r="D383" t="s">
        <v>12276</v>
      </c>
      <c r="F383" t="s">
        <v>12275</v>
      </c>
      <c r="G383" t="s">
        <v>6</v>
      </c>
      <c r="H383" t="s">
        <v>5</v>
      </c>
      <c r="I383" t="s">
        <v>12274</v>
      </c>
      <c r="J383">
        <v>60029543</v>
      </c>
      <c r="K383" t="s">
        <v>12273</v>
      </c>
      <c r="L383" t="s">
        <v>12272</v>
      </c>
      <c r="M383" t="s">
        <v>12271</v>
      </c>
      <c r="N383">
        <v>7</v>
      </c>
      <c r="O383" t="s">
        <v>12270</v>
      </c>
      <c r="P383" t="s">
        <v>12269</v>
      </c>
      <c r="Q383" t="s">
        <v>12268</v>
      </c>
      <c r="R383" s="7">
        <v>38292</v>
      </c>
      <c r="S383" s="8">
        <f t="shared" si="40"/>
        <v>2004</v>
      </c>
      <c r="T383" s="8">
        <v>2004</v>
      </c>
      <c r="U383" s="8">
        <f t="shared" si="41"/>
        <v>18</v>
      </c>
      <c r="V383" s="7">
        <v>38292</v>
      </c>
      <c r="W383" t="s">
        <v>1238</v>
      </c>
      <c r="X383" s="2">
        <v>0.9</v>
      </c>
      <c r="Y383" s="6">
        <f t="shared" si="46"/>
        <v>2.4024985985424845E-2</v>
      </c>
      <c r="AA383">
        <v>9630252</v>
      </c>
      <c r="AB383">
        <v>29614</v>
      </c>
      <c r="AD383" t="s">
        <v>2</v>
      </c>
      <c r="AE383">
        <v>13</v>
      </c>
      <c r="AF383">
        <v>4</v>
      </c>
      <c r="AH383" t="s">
        <v>12267</v>
      </c>
      <c r="AI383" t="s">
        <v>12266</v>
      </c>
      <c r="AK383" t="s">
        <v>12265</v>
      </c>
      <c r="AL383">
        <v>16</v>
      </c>
      <c r="AM383" s="5">
        <f t="shared" si="42"/>
        <v>0.88888888888888884</v>
      </c>
      <c r="AN383" s="4">
        <f t="shared" si="47"/>
        <v>1.3462913879422776E-3</v>
      </c>
      <c r="AO383" s="3"/>
      <c r="AP383">
        <v>0</v>
      </c>
      <c r="AR383" t="s">
        <v>1</v>
      </c>
      <c r="AT383" s="2" t="s">
        <v>0</v>
      </c>
      <c r="AU383" s="1">
        <f t="shared" si="43"/>
        <v>1.7221377606180075</v>
      </c>
      <c r="AV383" s="1">
        <f t="shared" si="44"/>
        <v>1.2685638686683562</v>
      </c>
      <c r="AW383" s="1">
        <f t="shared" si="45"/>
        <v>0.81498997671870466</v>
      </c>
    </row>
    <row r="384" spans="1:49" x14ac:dyDescent="0.2">
      <c r="A384">
        <v>382</v>
      </c>
      <c r="B384" t="s">
        <v>12264</v>
      </c>
      <c r="C384" t="s">
        <v>12263</v>
      </c>
      <c r="F384" t="s">
        <v>12262</v>
      </c>
      <c r="G384" t="s">
        <v>6</v>
      </c>
      <c r="H384" t="s">
        <v>5</v>
      </c>
      <c r="I384" t="s">
        <v>12261</v>
      </c>
      <c r="J384">
        <v>60032325</v>
      </c>
      <c r="K384" t="s">
        <v>140</v>
      </c>
      <c r="L384" t="s">
        <v>139</v>
      </c>
      <c r="M384" t="s">
        <v>96</v>
      </c>
      <c r="N384">
        <v>2</v>
      </c>
      <c r="O384" t="s">
        <v>12260</v>
      </c>
      <c r="P384" t="s">
        <v>12259</v>
      </c>
      <c r="Q384" t="s">
        <v>640</v>
      </c>
      <c r="R384" s="7">
        <v>38292</v>
      </c>
      <c r="S384" s="8">
        <f t="shared" si="40"/>
        <v>2004</v>
      </c>
      <c r="T384" s="8">
        <v>2004</v>
      </c>
      <c r="U384" s="8">
        <f t="shared" si="41"/>
        <v>18</v>
      </c>
      <c r="V384" s="7">
        <v>38292</v>
      </c>
      <c r="W384" t="s">
        <v>210</v>
      </c>
      <c r="X384" s="2">
        <v>2.141</v>
      </c>
      <c r="Y384" s="6">
        <f t="shared" si="46"/>
        <v>5.7152772216438434E-2</v>
      </c>
      <c r="AA384">
        <v>1962892</v>
      </c>
      <c r="AB384">
        <v>17360</v>
      </c>
      <c r="AD384" t="s">
        <v>2</v>
      </c>
      <c r="AE384">
        <v>42</v>
      </c>
      <c r="AF384">
        <v>11</v>
      </c>
      <c r="AH384" t="s">
        <v>12258</v>
      </c>
      <c r="AI384" t="s">
        <v>12257</v>
      </c>
      <c r="AJ384" t="s">
        <v>12256</v>
      </c>
      <c r="AK384" t="s">
        <v>12255</v>
      </c>
      <c r="AL384">
        <v>31</v>
      </c>
      <c r="AM384" s="5">
        <f t="shared" si="42"/>
        <v>1.7222222222222223</v>
      </c>
      <c r="AN384" s="4">
        <f t="shared" si="47"/>
        <v>2.6084395641381634E-3</v>
      </c>
      <c r="AO384" s="3"/>
      <c r="AP384">
        <v>0</v>
      </c>
      <c r="AR384" t="s">
        <v>1</v>
      </c>
      <c r="AT384" s="2" t="s">
        <v>0</v>
      </c>
      <c r="AU384" s="1">
        <f t="shared" si="43"/>
        <v>4.0789472420748343</v>
      </c>
      <c r="AV384" s="1">
        <f t="shared" si="44"/>
        <v>2.9880605890288301</v>
      </c>
      <c r="AW384" s="1">
        <f t="shared" si="45"/>
        <v>1.8971739359828246</v>
      </c>
    </row>
    <row r="385" spans="1:49" x14ac:dyDescent="0.2">
      <c r="A385">
        <v>383</v>
      </c>
      <c r="B385" t="s">
        <v>12254</v>
      </c>
      <c r="C385" t="s">
        <v>12253</v>
      </c>
      <c r="F385" t="s">
        <v>12252</v>
      </c>
      <c r="G385" t="s">
        <v>6</v>
      </c>
      <c r="H385" t="s">
        <v>5</v>
      </c>
      <c r="I385" t="s">
        <v>12251</v>
      </c>
      <c r="J385" t="s">
        <v>12250</v>
      </c>
      <c r="K385" t="s">
        <v>12249</v>
      </c>
      <c r="L385" t="s">
        <v>12248</v>
      </c>
      <c r="M385" t="s">
        <v>3749</v>
      </c>
      <c r="N385">
        <v>5</v>
      </c>
      <c r="O385" t="s">
        <v>12247</v>
      </c>
      <c r="P385" t="s">
        <v>12246</v>
      </c>
      <c r="Q385" t="s">
        <v>12245</v>
      </c>
      <c r="R385" s="7">
        <v>38292</v>
      </c>
      <c r="S385" s="8">
        <f t="shared" si="40"/>
        <v>2004</v>
      </c>
      <c r="T385" s="8">
        <v>2004</v>
      </c>
      <c r="U385" s="8">
        <f t="shared" si="41"/>
        <v>18</v>
      </c>
      <c r="V385" s="7">
        <v>38292</v>
      </c>
      <c r="W385" t="s">
        <v>210</v>
      </c>
      <c r="X385" s="2">
        <v>2.141</v>
      </c>
      <c r="Y385" s="6">
        <f t="shared" si="46"/>
        <v>5.7152772216438434E-2</v>
      </c>
      <c r="AA385">
        <v>1962892</v>
      </c>
      <c r="AB385">
        <v>17360</v>
      </c>
      <c r="AD385" t="s">
        <v>2</v>
      </c>
      <c r="AE385">
        <v>42</v>
      </c>
      <c r="AF385">
        <v>11</v>
      </c>
      <c r="AH385" t="s">
        <v>12244</v>
      </c>
      <c r="AI385" t="s">
        <v>12243</v>
      </c>
      <c r="AJ385" t="s">
        <v>12242</v>
      </c>
      <c r="AK385" t="s">
        <v>12241</v>
      </c>
      <c r="AL385">
        <v>55</v>
      </c>
      <c r="AM385" s="5">
        <f t="shared" si="42"/>
        <v>3.0555555555555554</v>
      </c>
      <c r="AN385" s="4">
        <f t="shared" si="47"/>
        <v>4.6278766460515798E-3</v>
      </c>
      <c r="AO385" s="3"/>
      <c r="AP385">
        <v>0</v>
      </c>
      <c r="AR385" t="s">
        <v>1</v>
      </c>
      <c r="AT385" s="2" t="s">
        <v>0</v>
      </c>
      <c r="AU385" s="1">
        <f t="shared" si="43"/>
        <v>4.1395303545322371</v>
      </c>
      <c r="AV385" s="1">
        <f t="shared" si="44"/>
        <v>3.0890324431245011</v>
      </c>
      <c r="AW385" s="1">
        <f t="shared" si="45"/>
        <v>2.0385345317167634</v>
      </c>
    </row>
    <row r="386" spans="1:49" x14ac:dyDescent="0.2">
      <c r="A386">
        <v>384</v>
      </c>
      <c r="B386" t="s">
        <v>12240</v>
      </c>
      <c r="C386" t="s">
        <v>12239</v>
      </c>
      <c r="F386" t="s">
        <v>12238</v>
      </c>
      <c r="G386" t="s">
        <v>6</v>
      </c>
      <c r="H386" t="s">
        <v>5</v>
      </c>
      <c r="I386" t="s">
        <v>5471</v>
      </c>
      <c r="J386" t="s">
        <v>12237</v>
      </c>
      <c r="K386" t="s">
        <v>12236</v>
      </c>
      <c r="L386" t="s">
        <v>12235</v>
      </c>
      <c r="M386" t="s">
        <v>12234</v>
      </c>
      <c r="N386">
        <v>3</v>
      </c>
      <c r="O386" t="s">
        <v>12233</v>
      </c>
      <c r="P386" t="s">
        <v>12232</v>
      </c>
      <c r="Q386" t="s">
        <v>12231</v>
      </c>
      <c r="R386" s="7">
        <v>38292</v>
      </c>
      <c r="S386" s="8">
        <f t="shared" ref="S386:S449" si="48">YEAR(R386)</f>
        <v>2004</v>
      </c>
      <c r="T386" s="8">
        <v>2004</v>
      </c>
      <c r="U386" s="8">
        <f t="shared" ref="U386:U449" si="49">2022-T386</f>
        <v>18</v>
      </c>
      <c r="V386" s="7">
        <v>38292</v>
      </c>
      <c r="W386" t="s">
        <v>210</v>
      </c>
      <c r="X386" s="2">
        <v>2.141</v>
      </c>
      <c r="Y386" s="6">
        <f t="shared" si="46"/>
        <v>5.7152772216438434E-2</v>
      </c>
      <c r="AA386">
        <v>1962892</v>
      </c>
      <c r="AB386">
        <v>17360</v>
      </c>
      <c r="AD386" t="s">
        <v>2</v>
      </c>
      <c r="AE386">
        <v>42</v>
      </c>
      <c r="AF386">
        <v>11</v>
      </c>
      <c r="AH386" t="s">
        <v>12230</v>
      </c>
      <c r="AI386" t="s">
        <v>12229</v>
      </c>
      <c r="AJ386" t="s">
        <v>12228</v>
      </c>
      <c r="AK386" t="s">
        <v>12227</v>
      </c>
      <c r="AL386">
        <v>24</v>
      </c>
      <c r="AM386" s="5">
        <f t="shared" ref="AM386:AM449" si="50">AL386/U386</f>
        <v>1.3333333333333333</v>
      </c>
      <c r="AN386" s="4">
        <f t="shared" si="47"/>
        <v>2.0194370819134164E-3</v>
      </c>
      <c r="AO386" s="3"/>
      <c r="AP386">
        <v>0</v>
      </c>
      <c r="AQ386" t="s">
        <v>558</v>
      </c>
      <c r="AR386">
        <v>60128102</v>
      </c>
      <c r="AS386" t="s">
        <v>557</v>
      </c>
      <c r="AT386" s="2" t="s">
        <v>0</v>
      </c>
      <c r="AU386" s="1">
        <f t="shared" ref="AU386:AU449" si="51">(Y386*0.7+AN386*0.3)*100</f>
        <v>4.0612771676080923</v>
      </c>
      <c r="AV386" s="1">
        <f t="shared" ref="AV386:AV449" si="52">(Y386*0.5+AN386*0.5)*100</f>
        <v>2.9586104649175926</v>
      </c>
      <c r="AW386" s="1">
        <f t="shared" ref="AW386:AW449" si="53">(Y386*0.3+AN386*0.7)*100</f>
        <v>1.855943762227092</v>
      </c>
    </row>
    <row r="387" spans="1:49" x14ac:dyDescent="0.2">
      <c r="A387">
        <v>385</v>
      </c>
      <c r="B387" t="s">
        <v>12226</v>
      </c>
      <c r="C387" t="s">
        <v>12225</v>
      </c>
      <c r="F387" t="s">
        <v>12224</v>
      </c>
      <c r="G387" t="s">
        <v>6</v>
      </c>
      <c r="H387" t="s">
        <v>5</v>
      </c>
      <c r="I387" t="s">
        <v>12223</v>
      </c>
      <c r="J387">
        <v>60011728</v>
      </c>
      <c r="K387" t="s">
        <v>12222</v>
      </c>
      <c r="L387" t="s">
        <v>335</v>
      </c>
      <c r="M387" t="s">
        <v>334</v>
      </c>
      <c r="N387">
        <v>1</v>
      </c>
      <c r="O387" t="s">
        <v>12221</v>
      </c>
      <c r="P387">
        <v>7006094799</v>
      </c>
      <c r="Q387">
        <v>60011728</v>
      </c>
      <c r="R387" s="7">
        <v>38292</v>
      </c>
      <c r="S387" s="8">
        <f t="shared" si="48"/>
        <v>2004</v>
      </c>
      <c r="T387" s="8">
        <v>2004</v>
      </c>
      <c r="U387" s="8">
        <f t="shared" si="49"/>
        <v>18</v>
      </c>
      <c r="V387" s="7">
        <v>38292</v>
      </c>
      <c r="W387" t="s">
        <v>210</v>
      </c>
      <c r="X387" s="2">
        <v>2.141</v>
      </c>
      <c r="Y387" s="6">
        <f t="shared" ref="Y387:Y450" si="54">(X387-$Z$3)/($Z$2-$Z$3)</f>
        <v>5.7152772216438434E-2</v>
      </c>
      <c r="AA387">
        <v>1962892</v>
      </c>
      <c r="AB387">
        <v>17360</v>
      </c>
      <c r="AD387" t="s">
        <v>2</v>
      </c>
      <c r="AE387">
        <v>42</v>
      </c>
      <c r="AF387">
        <v>11</v>
      </c>
      <c r="AH387" t="s">
        <v>12220</v>
      </c>
      <c r="AI387" t="s">
        <v>12219</v>
      </c>
      <c r="AJ387" t="s">
        <v>12218</v>
      </c>
      <c r="AK387" t="s">
        <v>12217</v>
      </c>
      <c r="AL387">
        <v>183</v>
      </c>
      <c r="AM387" s="5">
        <f t="shared" si="50"/>
        <v>10.166666666666666</v>
      </c>
      <c r="AN387" s="4">
        <f t="shared" ref="AN387:AN450" si="55">(AM387-$AO$3)/($AO$2-$AO$3)</f>
        <v>1.5398207749589801E-2</v>
      </c>
      <c r="AO387" s="3"/>
      <c r="AP387">
        <v>0</v>
      </c>
      <c r="AR387" t="s">
        <v>1</v>
      </c>
      <c r="AT387" s="2" t="s">
        <v>0</v>
      </c>
      <c r="AU387" s="1">
        <f t="shared" si="51"/>
        <v>4.4626402876383846</v>
      </c>
      <c r="AV387" s="1">
        <f t="shared" si="52"/>
        <v>3.6275489983014118</v>
      </c>
      <c r="AW387" s="1">
        <f t="shared" si="53"/>
        <v>2.7924577089644389</v>
      </c>
    </row>
    <row r="388" spans="1:49" x14ac:dyDescent="0.2">
      <c r="A388">
        <v>386</v>
      </c>
      <c r="B388" t="s">
        <v>12216</v>
      </c>
      <c r="C388" t="s">
        <v>12215</v>
      </c>
      <c r="D388" t="s">
        <v>12214</v>
      </c>
      <c r="F388" t="s">
        <v>12213</v>
      </c>
      <c r="G388" t="s">
        <v>6</v>
      </c>
      <c r="H388" t="s">
        <v>5</v>
      </c>
      <c r="I388" t="s">
        <v>12212</v>
      </c>
      <c r="J388" t="s">
        <v>12211</v>
      </c>
      <c r="K388" t="s">
        <v>12210</v>
      </c>
      <c r="L388" t="s">
        <v>12209</v>
      </c>
      <c r="M388" t="s">
        <v>17</v>
      </c>
      <c r="N388">
        <v>3</v>
      </c>
      <c r="O388" t="s">
        <v>12208</v>
      </c>
      <c r="P388" t="s">
        <v>12207</v>
      </c>
      <c r="Q388" t="s">
        <v>12206</v>
      </c>
      <c r="R388" s="7">
        <v>38292</v>
      </c>
      <c r="S388" s="8">
        <f t="shared" si="48"/>
        <v>2004</v>
      </c>
      <c r="T388" s="8">
        <v>2004</v>
      </c>
      <c r="U388" s="8">
        <f t="shared" si="49"/>
        <v>18</v>
      </c>
      <c r="V388" s="7">
        <v>38292</v>
      </c>
      <c r="W388" t="s">
        <v>1238</v>
      </c>
      <c r="X388" s="2">
        <v>0.9</v>
      </c>
      <c r="Y388" s="6">
        <f t="shared" si="54"/>
        <v>2.4024985985424845E-2</v>
      </c>
      <c r="AA388">
        <v>9630252</v>
      </c>
      <c r="AB388">
        <v>29614</v>
      </c>
      <c r="AD388" t="s">
        <v>2</v>
      </c>
      <c r="AE388">
        <v>13</v>
      </c>
      <c r="AF388">
        <v>4</v>
      </c>
      <c r="AH388" t="s">
        <v>12205</v>
      </c>
      <c r="AI388" t="s">
        <v>12204</v>
      </c>
      <c r="AK388" t="s">
        <v>12203</v>
      </c>
      <c r="AL388">
        <v>4</v>
      </c>
      <c r="AM388" s="5">
        <f t="shared" si="50"/>
        <v>0.22222222222222221</v>
      </c>
      <c r="AN388" s="4">
        <f t="shared" si="55"/>
        <v>3.365728469855694E-4</v>
      </c>
      <c r="AO388" s="3"/>
      <c r="AP388">
        <v>0</v>
      </c>
      <c r="AR388" t="s">
        <v>1</v>
      </c>
      <c r="AT388" s="2" t="s">
        <v>0</v>
      </c>
      <c r="AU388" s="1">
        <f t="shared" si="51"/>
        <v>1.6918462043893061</v>
      </c>
      <c r="AV388" s="1">
        <f t="shared" si="52"/>
        <v>1.2180779416205207</v>
      </c>
      <c r="AW388" s="1">
        <f t="shared" si="53"/>
        <v>0.74430967885173516</v>
      </c>
    </row>
    <row r="389" spans="1:49" x14ac:dyDescent="0.2">
      <c r="A389">
        <v>387</v>
      </c>
      <c r="B389" t="s">
        <v>12202</v>
      </c>
      <c r="C389" t="s">
        <v>12201</v>
      </c>
      <c r="F389" t="s">
        <v>12200</v>
      </c>
      <c r="G389" t="s">
        <v>6</v>
      </c>
      <c r="H389" t="s">
        <v>5</v>
      </c>
      <c r="I389" t="s">
        <v>12199</v>
      </c>
      <c r="J389" t="s">
        <v>12198</v>
      </c>
      <c r="K389" t="s">
        <v>12197</v>
      </c>
      <c r="L389" t="s">
        <v>12196</v>
      </c>
      <c r="M389" t="s">
        <v>196</v>
      </c>
      <c r="N389">
        <v>3</v>
      </c>
      <c r="O389" t="s">
        <v>12195</v>
      </c>
      <c r="P389" t="s">
        <v>12194</v>
      </c>
      <c r="Q389" t="s">
        <v>12193</v>
      </c>
      <c r="R389" s="7">
        <v>38292</v>
      </c>
      <c r="S389" s="8">
        <f t="shared" si="48"/>
        <v>2004</v>
      </c>
      <c r="T389" s="8">
        <v>2004</v>
      </c>
      <c r="U389" s="8">
        <f t="shared" si="49"/>
        <v>18</v>
      </c>
      <c r="V389" s="7">
        <v>38292</v>
      </c>
      <c r="W389" t="s">
        <v>95</v>
      </c>
      <c r="X389" s="2">
        <v>1.6519999999999999</v>
      </c>
      <c r="Y389" s="6">
        <f t="shared" si="54"/>
        <v>4.409919649769093E-2</v>
      </c>
      <c r="AA389" t="s">
        <v>94</v>
      </c>
      <c r="AB389">
        <v>17337</v>
      </c>
      <c r="AD389" t="s">
        <v>2</v>
      </c>
      <c r="AE389">
        <v>52</v>
      </c>
      <c r="AF389">
        <v>11</v>
      </c>
      <c r="AH389" t="s">
        <v>12192</v>
      </c>
      <c r="AI389" t="s">
        <v>12191</v>
      </c>
      <c r="AJ389" t="s">
        <v>12190</v>
      </c>
      <c r="AK389" t="s">
        <v>12189</v>
      </c>
      <c r="AL389">
        <v>138</v>
      </c>
      <c r="AM389" s="5">
        <f t="shared" si="50"/>
        <v>7.666666666666667</v>
      </c>
      <c r="AN389" s="4">
        <f t="shared" si="55"/>
        <v>1.1611763221002146E-2</v>
      </c>
      <c r="AO389" s="3"/>
      <c r="AP389">
        <v>0</v>
      </c>
      <c r="AR389" t="s">
        <v>1</v>
      </c>
      <c r="AT389" s="2" t="s">
        <v>0</v>
      </c>
      <c r="AU389" s="1">
        <f t="shared" si="51"/>
        <v>3.4352966514684296</v>
      </c>
      <c r="AV389" s="1">
        <f t="shared" si="52"/>
        <v>2.7855479859346537</v>
      </c>
      <c r="AW389" s="1">
        <f t="shared" si="53"/>
        <v>2.1357993204008783</v>
      </c>
    </row>
    <row r="390" spans="1:49" x14ac:dyDescent="0.2">
      <c r="A390">
        <v>388</v>
      </c>
      <c r="B390" t="s">
        <v>12188</v>
      </c>
      <c r="C390" t="s">
        <v>12187</v>
      </c>
      <c r="F390" t="s">
        <v>12186</v>
      </c>
      <c r="G390" t="s">
        <v>6</v>
      </c>
      <c r="H390" t="s">
        <v>5</v>
      </c>
      <c r="I390" t="s">
        <v>12185</v>
      </c>
      <c r="J390">
        <v>60010726</v>
      </c>
      <c r="K390" t="s">
        <v>9827</v>
      </c>
      <c r="L390" t="s">
        <v>191</v>
      </c>
      <c r="M390" t="s">
        <v>96</v>
      </c>
      <c r="N390">
        <v>4</v>
      </c>
      <c r="O390" t="s">
        <v>12184</v>
      </c>
      <c r="P390" t="s">
        <v>12183</v>
      </c>
      <c r="Q390" t="s">
        <v>12182</v>
      </c>
      <c r="R390" s="7">
        <v>38292</v>
      </c>
      <c r="S390" s="8">
        <f t="shared" si="48"/>
        <v>2004</v>
      </c>
      <c r="T390" s="8">
        <v>2004</v>
      </c>
      <c r="U390" s="8">
        <f t="shared" si="49"/>
        <v>18</v>
      </c>
      <c r="V390" s="7">
        <v>38292</v>
      </c>
      <c r="W390" t="s">
        <v>95</v>
      </c>
      <c r="X390" s="2">
        <v>1.6519999999999999</v>
      </c>
      <c r="Y390" s="6">
        <f t="shared" si="54"/>
        <v>4.409919649769093E-2</v>
      </c>
      <c r="AA390" t="s">
        <v>94</v>
      </c>
      <c r="AB390">
        <v>17337</v>
      </c>
      <c r="AD390" t="s">
        <v>2</v>
      </c>
      <c r="AE390">
        <v>52</v>
      </c>
      <c r="AF390">
        <v>11</v>
      </c>
      <c r="AH390" t="s">
        <v>12181</v>
      </c>
      <c r="AI390" t="s">
        <v>12180</v>
      </c>
      <c r="AJ390" t="s">
        <v>12179</v>
      </c>
      <c r="AK390" t="s">
        <v>12178</v>
      </c>
      <c r="AL390">
        <v>116</v>
      </c>
      <c r="AM390" s="5">
        <f t="shared" si="50"/>
        <v>6.4444444444444446</v>
      </c>
      <c r="AN390" s="4">
        <f t="shared" si="55"/>
        <v>9.7606125625815145E-3</v>
      </c>
      <c r="AO390" s="3"/>
      <c r="AP390">
        <v>0</v>
      </c>
      <c r="AQ390" t="s">
        <v>45</v>
      </c>
      <c r="AR390" t="s">
        <v>12177</v>
      </c>
      <c r="AS390" t="s">
        <v>44</v>
      </c>
      <c r="AT390" s="2" t="s">
        <v>0</v>
      </c>
      <c r="AU390" s="1">
        <f t="shared" si="51"/>
        <v>3.3797621317158106</v>
      </c>
      <c r="AV390" s="1">
        <f t="shared" si="52"/>
        <v>2.6929904530136226</v>
      </c>
      <c r="AW390" s="1">
        <f t="shared" si="53"/>
        <v>2.0062187743114337</v>
      </c>
    </row>
    <row r="391" spans="1:49" x14ac:dyDescent="0.2">
      <c r="A391">
        <v>389</v>
      </c>
      <c r="B391" t="s">
        <v>12176</v>
      </c>
      <c r="C391" t="s">
        <v>12175</v>
      </c>
      <c r="F391" t="s">
        <v>12174</v>
      </c>
      <c r="G391" t="s">
        <v>6</v>
      </c>
      <c r="H391" t="s">
        <v>5</v>
      </c>
      <c r="I391" t="s">
        <v>12173</v>
      </c>
      <c r="J391">
        <v>60000237</v>
      </c>
      <c r="K391" t="s">
        <v>12172</v>
      </c>
      <c r="L391" t="s">
        <v>12171</v>
      </c>
      <c r="M391" t="s">
        <v>12170</v>
      </c>
      <c r="N391">
        <v>1</v>
      </c>
      <c r="O391" t="s">
        <v>12169</v>
      </c>
      <c r="P391">
        <v>56630644000</v>
      </c>
      <c r="Q391">
        <v>60000237</v>
      </c>
      <c r="R391" s="7">
        <v>38292</v>
      </c>
      <c r="S391" s="8">
        <f t="shared" si="48"/>
        <v>2004</v>
      </c>
      <c r="T391" s="8">
        <v>2004</v>
      </c>
      <c r="U391" s="8">
        <f t="shared" si="49"/>
        <v>18</v>
      </c>
      <c r="V391" s="7">
        <v>38292</v>
      </c>
      <c r="W391" t="s">
        <v>95</v>
      </c>
      <c r="X391" s="2">
        <v>1.6519999999999999</v>
      </c>
      <c r="Y391" s="6">
        <f t="shared" si="54"/>
        <v>4.409919649769093E-2</v>
      </c>
      <c r="AA391" t="s">
        <v>94</v>
      </c>
      <c r="AB391">
        <v>17337</v>
      </c>
      <c r="AD391" t="s">
        <v>2</v>
      </c>
      <c r="AE391">
        <v>52</v>
      </c>
      <c r="AF391">
        <v>11</v>
      </c>
      <c r="AH391" t="s">
        <v>12168</v>
      </c>
      <c r="AI391" t="s">
        <v>12167</v>
      </c>
      <c r="AJ391" t="s">
        <v>12166</v>
      </c>
      <c r="AK391" t="s">
        <v>12165</v>
      </c>
      <c r="AL391">
        <v>41</v>
      </c>
      <c r="AM391" s="5">
        <f t="shared" si="50"/>
        <v>2.2777777777777777</v>
      </c>
      <c r="AN391" s="4">
        <f t="shared" si="55"/>
        <v>3.4498716816020866E-3</v>
      </c>
      <c r="AO391" s="3"/>
      <c r="AP391">
        <v>0</v>
      </c>
      <c r="AR391" t="s">
        <v>1</v>
      </c>
      <c r="AT391" s="2" t="s">
        <v>0</v>
      </c>
      <c r="AU391" s="1">
        <f t="shared" si="51"/>
        <v>3.1904399052864276</v>
      </c>
      <c r="AV391" s="1">
        <f t="shared" si="52"/>
        <v>2.3774534089646511</v>
      </c>
      <c r="AW391" s="1">
        <f t="shared" si="53"/>
        <v>1.5644669126428739</v>
      </c>
    </row>
    <row r="392" spans="1:49" x14ac:dyDescent="0.2">
      <c r="A392">
        <v>390</v>
      </c>
      <c r="B392" t="s">
        <v>12164</v>
      </c>
      <c r="C392" t="s">
        <v>12163</v>
      </c>
      <c r="F392" t="s">
        <v>12162</v>
      </c>
      <c r="G392" t="s">
        <v>6</v>
      </c>
      <c r="H392" t="s">
        <v>5</v>
      </c>
      <c r="I392" t="s">
        <v>676</v>
      </c>
      <c r="J392">
        <v>60032325</v>
      </c>
      <c r="K392" t="s">
        <v>140</v>
      </c>
      <c r="L392" t="s">
        <v>139</v>
      </c>
      <c r="M392" t="s">
        <v>96</v>
      </c>
      <c r="N392">
        <v>4</v>
      </c>
      <c r="O392" t="s">
        <v>12161</v>
      </c>
      <c r="P392" t="s">
        <v>675</v>
      </c>
      <c r="Q392" t="s">
        <v>138</v>
      </c>
      <c r="R392" s="7">
        <v>38292</v>
      </c>
      <c r="S392" s="8">
        <f t="shared" si="48"/>
        <v>2004</v>
      </c>
      <c r="T392" s="8">
        <v>2004</v>
      </c>
      <c r="U392" s="8">
        <f t="shared" si="49"/>
        <v>18</v>
      </c>
      <c r="V392" s="7">
        <v>38292</v>
      </c>
      <c r="W392" t="s">
        <v>95</v>
      </c>
      <c r="X392" s="2">
        <v>1.6519999999999999</v>
      </c>
      <c r="Y392" s="6">
        <f t="shared" si="54"/>
        <v>4.409919649769093E-2</v>
      </c>
      <c r="AA392" t="s">
        <v>94</v>
      </c>
      <c r="AB392">
        <v>17337</v>
      </c>
      <c r="AD392" t="s">
        <v>2</v>
      </c>
      <c r="AE392">
        <v>52</v>
      </c>
      <c r="AF392">
        <v>11</v>
      </c>
      <c r="AH392" t="s">
        <v>12160</v>
      </c>
      <c r="AI392" t="s">
        <v>12159</v>
      </c>
      <c r="AJ392" t="s">
        <v>12158</v>
      </c>
      <c r="AK392" t="s">
        <v>12157</v>
      </c>
      <c r="AL392">
        <v>17</v>
      </c>
      <c r="AM392" s="5">
        <f t="shared" si="50"/>
        <v>0.94444444444444442</v>
      </c>
      <c r="AN392" s="4">
        <f t="shared" si="55"/>
        <v>1.43043459968867E-3</v>
      </c>
      <c r="AO392" s="3"/>
      <c r="AP392">
        <v>0</v>
      </c>
      <c r="AR392" t="s">
        <v>1</v>
      </c>
      <c r="AT392" s="2" t="s">
        <v>0</v>
      </c>
      <c r="AU392" s="1">
        <f t="shared" si="51"/>
        <v>3.1298567928290248</v>
      </c>
      <c r="AV392" s="1">
        <f t="shared" si="52"/>
        <v>2.2764815548689801</v>
      </c>
      <c r="AW392" s="1">
        <f t="shared" si="53"/>
        <v>1.4231063169089346</v>
      </c>
    </row>
    <row r="393" spans="1:49" x14ac:dyDescent="0.2">
      <c r="A393">
        <v>391</v>
      </c>
      <c r="B393" t="s">
        <v>12156</v>
      </c>
      <c r="C393" t="s">
        <v>12155</v>
      </c>
      <c r="D393" t="s">
        <v>12154</v>
      </c>
      <c r="F393" t="s">
        <v>12153</v>
      </c>
      <c r="G393" t="s">
        <v>6</v>
      </c>
      <c r="H393" t="s">
        <v>5</v>
      </c>
      <c r="I393" t="s">
        <v>12152</v>
      </c>
      <c r="J393" t="s">
        <v>12151</v>
      </c>
      <c r="K393" t="s">
        <v>12150</v>
      </c>
      <c r="L393" t="s">
        <v>12149</v>
      </c>
      <c r="M393" t="s">
        <v>12148</v>
      </c>
      <c r="N393">
        <v>5</v>
      </c>
      <c r="O393" t="s">
        <v>12147</v>
      </c>
      <c r="P393" t="s">
        <v>12146</v>
      </c>
      <c r="Q393" t="s">
        <v>12145</v>
      </c>
      <c r="R393" s="7">
        <v>38292</v>
      </c>
      <c r="S393" s="8">
        <f t="shared" si="48"/>
        <v>2004</v>
      </c>
      <c r="T393" s="8">
        <v>2004</v>
      </c>
      <c r="U393" s="8">
        <f t="shared" si="49"/>
        <v>18</v>
      </c>
      <c r="V393" s="7">
        <v>38292</v>
      </c>
      <c r="W393" t="s">
        <v>90</v>
      </c>
      <c r="X393" s="2">
        <v>1.774</v>
      </c>
      <c r="Y393" s="6">
        <f t="shared" si="54"/>
        <v>4.7355916820159633E-2</v>
      </c>
      <c r="AA393">
        <v>295515</v>
      </c>
      <c r="AB393">
        <v>29066</v>
      </c>
      <c r="AD393" t="s">
        <v>2</v>
      </c>
      <c r="AE393">
        <v>44</v>
      </c>
      <c r="AF393">
        <v>11</v>
      </c>
      <c r="AH393" t="s">
        <v>12144</v>
      </c>
      <c r="AI393" t="s">
        <v>12143</v>
      </c>
      <c r="AK393" t="s">
        <v>12142</v>
      </c>
      <c r="AL393">
        <v>50</v>
      </c>
      <c r="AM393" s="5">
        <f t="shared" si="50"/>
        <v>2.7777777777777777</v>
      </c>
      <c r="AN393" s="4">
        <f t="shared" si="55"/>
        <v>4.207160587319618E-3</v>
      </c>
      <c r="AO393" s="3"/>
      <c r="AP393">
        <v>0</v>
      </c>
      <c r="AR393" t="s">
        <v>1</v>
      </c>
      <c r="AT393" s="2">
        <v>3.1789999999999998</v>
      </c>
      <c r="AU393" s="1">
        <f t="shared" si="51"/>
        <v>3.4411289950307622</v>
      </c>
      <c r="AV393" s="1">
        <f t="shared" si="52"/>
        <v>2.5781538703739626</v>
      </c>
      <c r="AW393" s="1">
        <f t="shared" si="53"/>
        <v>1.7151787457171621</v>
      </c>
    </row>
    <row r="394" spans="1:49" x14ac:dyDescent="0.2">
      <c r="A394">
        <v>392</v>
      </c>
      <c r="B394" t="s">
        <v>12141</v>
      </c>
      <c r="C394" t="s">
        <v>12140</v>
      </c>
      <c r="F394" t="s">
        <v>12139</v>
      </c>
      <c r="G394" t="s">
        <v>6</v>
      </c>
      <c r="H394" t="s">
        <v>5</v>
      </c>
      <c r="I394" t="s">
        <v>12138</v>
      </c>
      <c r="J394" t="s">
        <v>12137</v>
      </c>
      <c r="K394" t="s">
        <v>12136</v>
      </c>
      <c r="L394" t="s">
        <v>12135</v>
      </c>
      <c r="M394" t="s">
        <v>17</v>
      </c>
      <c r="N394">
        <v>2</v>
      </c>
      <c r="O394" t="s">
        <v>12134</v>
      </c>
      <c r="P394" t="s">
        <v>12133</v>
      </c>
      <c r="Q394" t="s">
        <v>12132</v>
      </c>
      <c r="R394" s="7">
        <v>38292</v>
      </c>
      <c r="S394" s="8">
        <f t="shared" si="48"/>
        <v>2004</v>
      </c>
      <c r="T394" s="8">
        <v>2004</v>
      </c>
      <c r="U394" s="8">
        <f t="shared" si="49"/>
        <v>18</v>
      </c>
      <c r="V394" s="7">
        <v>38292</v>
      </c>
      <c r="W394" t="s">
        <v>95</v>
      </c>
      <c r="X394" s="2">
        <v>1.6519999999999999</v>
      </c>
      <c r="Y394" s="6">
        <f t="shared" si="54"/>
        <v>4.409919649769093E-2</v>
      </c>
      <c r="AA394" t="s">
        <v>94</v>
      </c>
      <c r="AB394">
        <v>17337</v>
      </c>
      <c r="AD394" t="s">
        <v>2</v>
      </c>
      <c r="AE394">
        <v>52</v>
      </c>
      <c r="AF394">
        <v>11</v>
      </c>
      <c r="AH394" t="s">
        <v>12131</v>
      </c>
      <c r="AI394" t="s">
        <v>12130</v>
      </c>
      <c r="AJ394" t="s">
        <v>12129</v>
      </c>
      <c r="AK394" t="s">
        <v>12128</v>
      </c>
      <c r="AL394">
        <v>56</v>
      </c>
      <c r="AM394" s="5">
        <f t="shared" si="50"/>
        <v>3.1111111111111112</v>
      </c>
      <c r="AN394" s="4">
        <f t="shared" si="55"/>
        <v>4.712019857797972E-3</v>
      </c>
      <c r="AO394" s="3"/>
      <c r="AP394">
        <v>0</v>
      </c>
      <c r="AR394" t="s">
        <v>1</v>
      </c>
      <c r="AT394" s="2" t="s">
        <v>0</v>
      </c>
      <c r="AU394" s="1">
        <f t="shared" si="51"/>
        <v>3.2283043505723046</v>
      </c>
      <c r="AV394" s="1">
        <f t="shared" si="52"/>
        <v>2.4405608177744451</v>
      </c>
      <c r="AW394" s="1">
        <f t="shared" si="53"/>
        <v>1.6528172849765859</v>
      </c>
    </row>
    <row r="395" spans="1:49" x14ac:dyDescent="0.2">
      <c r="A395">
        <v>393</v>
      </c>
      <c r="B395" t="s">
        <v>12127</v>
      </c>
      <c r="C395" t="s">
        <v>12126</v>
      </c>
      <c r="F395" t="s">
        <v>12125</v>
      </c>
      <c r="G395" t="s">
        <v>6</v>
      </c>
      <c r="H395" t="s">
        <v>5</v>
      </c>
      <c r="I395" t="s">
        <v>12124</v>
      </c>
      <c r="J395">
        <v>101508318</v>
      </c>
      <c r="K395" t="s">
        <v>12123</v>
      </c>
      <c r="L395" t="s">
        <v>12122</v>
      </c>
      <c r="M395" t="s">
        <v>213</v>
      </c>
      <c r="N395">
        <v>1</v>
      </c>
      <c r="O395" t="s">
        <v>12121</v>
      </c>
      <c r="P395">
        <v>7202529590</v>
      </c>
      <c r="Q395">
        <v>101508318</v>
      </c>
      <c r="R395" s="7">
        <v>38292</v>
      </c>
      <c r="S395" s="8">
        <f t="shared" si="48"/>
        <v>2004</v>
      </c>
      <c r="T395" s="8">
        <v>2004</v>
      </c>
      <c r="U395" s="8">
        <f t="shared" si="49"/>
        <v>18</v>
      </c>
      <c r="V395" s="7">
        <v>38292</v>
      </c>
      <c r="W395" t="s">
        <v>311</v>
      </c>
      <c r="X395" s="2">
        <v>0.39600000000000002</v>
      </c>
      <c r="Y395" s="6">
        <f t="shared" si="54"/>
        <v>1.0570993833586931E-2</v>
      </c>
      <c r="AA395">
        <v>8858985</v>
      </c>
      <c r="AB395">
        <v>25993</v>
      </c>
      <c r="AD395" t="s">
        <v>2</v>
      </c>
      <c r="AE395">
        <v>19</v>
      </c>
      <c r="AF395">
        <v>11</v>
      </c>
      <c r="AH395" t="s">
        <v>1159</v>
      </c>
      <c r="AI395" t="s">
        <v>12120</v>
      </c>
      <c r="AK395" t="s">
        <v>12119</v>
      </c>
      <c r="AL395">
        <v>0</v>
      </c>
      <c r="AM395" s="5">
        <f t="shared" si="50"/>
        <v>0</v>
      </c>
      <c r="AN395" s="4">
        <f t="shared" si="55"/>
        <v>0</v>
      </c>
      <c r="AO395" s="3"/>
      <c r="AP395">
        <v>0</v>
      </c>
      <c r="AR395" t="s">
        <v>1</v>
      </c>
      <c r="AT395" s="2" t="s">
        <v>0</v>
      </c>
      <c r="AU395" s="1">
        <f t="shared" si="51"/>
        <v>0.73996956835108518</v>
      </c>
      <c r="AV395" s="1">
        <f t="shared" si="52"/>
        <v>0.52854969167934651</v>
      </c>
      <c r="AW395" s="1">
        <f t="shared" si="53"/>
        <v>0.3171298150076079</v>
      </c>
    </row>
    <row r="396" spans="1:49" x14ac:dyDescent="0.2">
      <c r="A396">
        <v>394</v>
      </c>
      <c r="B396" t="s">
        <v>12118</v>
      </c>
      <c r="C396" t="s">
        <v>12117</v>
      </c>
      <c r="F396" t="s">
        <v>12116</v>
      </c>
      <c r="G396" t="s">
        <v>6</v>
      </c>
      <c r="H396" t="s">
        <v>5</v>
      </c>
      <c r="I396" t="s">
        <v>12115</v>
      </c>
      <c r="J396" t="s">
        <v>12114</v>
      </c>
      <c r="K396" t="s">
        <v>12113</v>
      </c>
      <c r="L396" t="s">
        <v>12112</v>
      </c>
      <c r="M396" t="s">
        <v>12111</v>
      </c>
      <c r="N396">
        <v>3</v>
      </c>
      <c r="O396" t="s">
        <v>12110</v>
      </c>
      <c r="P396" t="s">
        <v>12109</v>
      </c>
      <c r="Q396" t="s">
        <v>12108</v>
      </c>
      <c r="R396" s="7">
        <v>38292</v>
      </c>
      <c r="S396" s="8">
        <f t="shared" si="48"/>
        <v>2004</v>
      </c>
      <c r="T396" s="8">
        <v>2004</v>
      </c>
      <c r="U396" s="8">
        <f t="shared" si="49"/>
        <v>18</v>
      </c>
      <c r="V396" s="7">
        <v>38292</v>
      </c>
      <c r="W396" t="s">
        <v>95</v>
      </c>
      <c r="X396" s="2">
        <v>1.6519999999999999</v>
      </c>
      <c r="Y396" s="6">
        <f t="shared" si="54"/>
        <v>4.409919649769093E-2</v>
      </c>
      <c r="AA396" t="s">
        <v>94</v>
      </c>
      <c r="AB396">
        <v>17337</v>
      </c>
      <c r="AD396" t="s">
        <v>2</v>
      </c>
      <c r="AE396">
        <v>52</v>
      </c>
      <c r="AF396">
        <v>11</v>
      </c>
      <c r="AH396" t="s">
        <v>12107</v>
      </c>
      <c r="AI396" t="s">
        <v>12106</v>
      </c>
      <c r="AJ396" t="s">
        <v>12105</v>
      </c>
      <c r="AK396" t="s">
        <v>12104</v>
      </c>
      <c r="AL396">
        <v>2</v>
      </c>
      <c r="AM396" s="5">
        <f t="shared" si="50"/>
        <v>0.1111111111111111</v>
      </c>
      <c r="AN396" s="4">
        <f t="shared" si="55"/>
        <v>1.682864234927847E-4</v>
      </c>
      <c r="AO396" s="3"/>
      <c r="AP396">
        <v>0</v>
      </c>
      <c r="AR396" t="s">
        <v>1</v>
      </c>
      <c r="AT396" s="2" t="s">
        <v>0</v>
      </c>
      <c r="AU396" s="1">
        <f t="shared" si="51"/>
        <v>3.0919923475431483</v>
      </c>
      <c r="AV396" s="1">
        <f t="shared" si="52"/>
        <v>2.213374146059186</v>
      </c>
      <c r="AW396" s="1">
        <f t="shared" si="53"/>
        <v>1.3347559445752226</v>
      </c>
    </row>
    <row r="397" spans="1:49" x14ac:dyDescent="0.2">
      <c r="A397">
        <v>395</v>
      </c>
      <c r="B397" t="s">
        <v>12103</v>
      </c>
      <c r="C397" t="s">
        <v>12102</v>
      </c>
      <c r="F397" t="s">
        <v>12101</v>
      </c>
      <c r="G397" t="s">
        <v>6</v>
      </c>
      <c r="H397" t="s">
        <v>5</v>
      </c>
      <c r="I397" t="s">
        <v>12100</v>
      </c>
      <c r="J397">
        <v>60003003</v>
      </c>
      <c r="K397" t="s">
        <v>12099</v>
      </c>
      <c r="L397" t="s">
        <v>12098</v>
      </c>
      <c r="M397" t="s">
        <v>8</v>
      </c>
      <c r="N397">
        <v>3</v>
      </c>
      <c r="O397" t="s">
        <v>12097</v>
      </c>
      <c r="P397" t="s">
        <v>12096</v>
      </c>
      <c r="Q397" t="s">
        <v>12095</v>
      </c>
      <c r="R397" s="7">
        <v>38292</v>
      </c>
      <c r="S397" s="8">
        <f t="shared" si="48"/>
        <v>2004</v>
      </c>
      <c r="T397" s="8">
        <v>2004</v>
      </c>
      <c r="U397" s="8">
        <f t="shared" si="49"/>
        <v>18</v>
      </c>
      <c r="V397" s="7">
        <v>38292</v>
      </c>
      <c r="W397" t="s">
        <v>95</v>
      </c>
      <c r="X397" s="2">
        <v>1.6519999999999999</v>
      </c>
      <c r="Y397" s="6">
        <f t="shared" si="54"/>
        <v>4.409919649769093E-2</v>
      </c>
      <c r="AA397" t="s">
        <v>94</v>
      </c>
      <c r="AB397">
        <v>17337</v>
      </c>
      <c r="AD397" t="s">
        <v>2</v>
      </c>
      <c r="AE397">
        <v>52</v>
      </c>
      <c r="AF397">
        <v>11</v>
      </c>
      <c r="AH397" t="s">
        <v>12094</v>
      </c>
      <c r="AI397" t="s">
        <v>12093</v>
      </c>
      <c r="AJ397" t="s">
        <v>12092</v>
      </c>
      <c r="AK397" t="s">
        <v>12091</v>
      </c>
      <c r="AL397">
        <v>16</v>
      </c>
      <c r="AM397" s="5">
        <f t="shared" si="50"/>
        <v>0.88888888888888884</v>
      </c>
      <c r="AN397" s="4">
        <f t="shared" si="55"/>
        <v>1.3462913879422776E-3</v>
      </c>
      <c r="AO397" s="3"/>
      <c r="AP397">
        <v>0</v>
      </c>
      <c r="AR397" t="s">
        <v>1</v>
      </c>
      <c r="AT397" s="2" t="s">
        <v>0</v>
      </c>
      <c r="AU397" s="1">
        <f t="shared" si="51"/>
        <v>3.1273324964766336</v>
      </c>
      <c r="AV397" s="1">
        <f t="shared" si="52"/>
        <v>2.2722743942816601</v>
      </c>
      <c r="AW397" s="1">
        <f t="shared" si="53"/>
        <v>1.4172162920866873</v>
      </c>
    </row>
    <row r="398" spans="1:49" x14ac:dyDescent="0.2">
      <c r="A398">
        <v>396</v>
      </c>
      <c r="B398" t="s">
        <v>12090</v>
      </c>
      <c r="C398" t="s">
        <v>12089</v>
      </c>
      <c r="F398" t="s">
        <v>12088</v>
      </c>
      <c r="G398" t="s">
        <v>6</v>
      </c>
      <c r="H398" t="s">
        <v>5</v>
      </c>
      <c r="I398" t="s">
        <v>12087</v>
      </c>
      <c r="J398" t="s">
        <v>12086</v>
      </c>
      <c r="K398" t="s">
        <v>12085</v>
      </c>
      <c r="L398" t="s">
        <v>12084</v>
      </c>
      <c r="M398" t="s">
        <v>17</v>
      </c>
      <c r="N398">
        <v>4</v>
      </c>
      <c r="O398" t="s">
        <v>12083</v>
      </c>
      <c r="P398" t="s">
        <v>12082</v>
      </c>
      <c r="Q398" t="s">
        <v>12081</v>
      </c>
      <c r="R398" s="7">
        <v>38292</v>
      </c>
      <c r="S398" s="8">
        <f t="shared" si="48"/>
        <v>2004</v>
      </c>
      <c r="T398" s="8">
        <v>2004</v>
      </c>
      <c r="U398" s="8">
        <f t="shared" si="49"/>
        <v>18</v>
      </c>
      <c r="V398" s="7">
        <v>38292</v>
      </c>
      <c r="W398" t="s">
        <v>95</v>
      </c>
      <c r="X398" s="2">
        <v>1.6519999999999999</v>
      </c>
      <c r="Y398" s="6">
        <f t="shared" si="54"/>
        <v>4.409919649769093E-2</v>
      </c>
      <c r="AA398" t="s">
        <v>94</v>
      </c>
      <c r="AB398">
        <v>17337</v>
      </c>
      <c r="AD398" t="s">
        <v>2</v>
      </c>
      <c r="AE398">
        <v>52</v>
      </c>
      <c r="AF398">
        <v>11</v>
      </c>
      <c r="AH398" t="s">
        <v>12080</v>
      </c>
      <c r="AI398" t="s">
        <v>12079</v>
      </c>
      <c r="AJ398" t="s">
        <v>12078</v>
      </c>
      <c r="AK398" t="s">
        <v>12077</v>
      </c>
      <c r="AL398">
        <v>120</v>
      </c>
      <c r="AM398" s="5">
        <f t="shared" si="50"/>
        <v>6.666666666666667</v>
      </c>
      <c r="AN398" s="4">
        <f t="shared" si="55"/>
        <v>1.0097185409567083E-2</v>
      </c>
      <c r="AO398" s="3"/>
      <c r="AP398">
        <v>0</v>
      </c>
      <c r="AQ398" t="s">
        <v>285</v>
      </c>
      <c r="AR398" t="s">
        <v>1</v>
      </c>
      <c r="AS398" t="s">
        <v>284</v>
      </c>
      <c r="AT398" s="2" t="s">
        <v>0</v>
      </c>
      <c r="AU398" s="1">
        <f t="shared" si="51"/>
        <v>3.3898593171253775</v>
      </c>
      <c r="AV398" s="1">
        <f t="shared" si="52"/>
        <v>2.7098190953629007</v>
      </c>
      <c r="AW398" s="1">
        <f t="shared" si="53"/>
        <v>2.0297788736004234</v>
      </c>
    </row>
    <row r="399" spans="1:49" x14ac:dyDescent="0.2">
      <c r="A399">
        <v>397</v>
      </c>
      <c r="B399" t="s">
        <v>12076</v>
      </c>
      <c r="C399" t="s">
        <v>12075</v>
      </c>
      <c r="F399" t="s">
        <v>12074</v>
      </c>
      <c r="G399" t="s">
        <v>6</v>
      </c>
      <c r="H399" t="s">
        <v>5</v>
      </c>
      <c r="I399" t="s">
        <v>12073</v>
      </c>
      <c r="J399">
        <v>60028634</v>
      </c>
      <c r="K399" t="s">
        <v>12072</v>
      </c>
      <c r="L399" t="s">
        <v>12071</v>
      </c>
      <c r="M399" t="s">
        <v>39</v>
      </c>
      <c r="N399">
        <v>2</v>
      </c>
      <c r="O399" t="s">
        <v>12070</v>
      </c>
      <c r="P399" t="s">
        <v>12069</v>
      </c>
      <c r="Q399" t="s">
        <v>12068</v>
      </c>
      <c r="R399" s="7">
        <v>38292</v>
      </c>
      <c r="S399" s="8">
        <f t="shared" si="48"/>
        <v>2004</v>
      </c>
      <c r="T399" s="8">
        <v>2004</v>
      </c>
      <c r="U399" s="8">
        <f t="shared" si="49"/>
        <v>18</v>
      </c>
      <c r="V399" s="7">
        <v>38292</v>
      </c>
      <c r="W399" t="s">
        <v>95</v>
      </c>
      <c r="X399" s="2">
        <v>1.6519999999999999</v>
      </c>
      <c r="Y399" s="6">
        <f t="shared" si="54"/>
        <v>4.409919649769093E-2</v>
      </c>
      <c r="AA399" t="s">
        <v>94</v>
      </c>
      <c r="AB399">
        <v>17337</v>
      </c>
      <c r="AD399" t="s">
        <v>2</v>
      </c>
      <c r="AE399">
        <v>52</v>
      </c>
      <c r="AF399">
        <v>11</v>
      </c>
      <c r="AH399" t="s">
        <v>12067</v>
      </c>
      <c r="AI399" t="s">
        <v>12066</v>
      </c>
      <c r="AJ399" t="s">
        <v>12065</v>
      </c>
      <c r="AK399" t="s">
        <v>12064</v>
      </c>
      <c r="AL399">
        <v>8</v>
      </c>
      <c r="AM399" s="5">
        <f t="shared" si="50"/>
        <v>0.44444444444444442</v>
      </c>
      <c r="AN399" s="4">
        <f t="shared" si="55"/>
        <v>6.7314569397113879E-4</v>
      </c>
      <c r="AO399" s="3"/>
      <c r="AP399">
        <v>0</v>
      </c>
      <c r="AR399" t="s">
        <v>1</v>
      </c>
      <c r="AT399" s="2" t="s">
        <v>0</v>
      </c>
      <c r="AU399" s="1">
        <f t="shared" si="51"/>
        <v>3.1071381256574995</v>
      </c>
      <c r="AV399" s="1">
        <f t="shared" si="52"/>
        <v>2.2386171095831036</v>
      </c>
      <c r="AW399" s="1">
        <f t="shared" si="53"/>
        <v>1.3700960935087076</v>
      </c>
    </row>
    <row r="400" spans="1:49" x14ac:dyDescent="0.2">
      <c r="A400">
        <v>398</v>
      </c>
      <c r="B400" t="s">
        <v>12063</v>
      </c>
      <c r="C400" t="s">
        <v>12062</v>
      </c>
      <c r="F400" t="s">
        <v>12061</v>
      </c>
      <c r="G400" t="s">
        <v>6</v>
      </c>
      <c r="H400" t="s">
        <v>5</v>
      </c>
      <c r="I400" t="s">
        <v>12060</v>
      </c>
      <c r="J400">
        <v>100696980</v>
      </c>
      <c r="K400" t="s">
        <v>12059</v>
      </c>
      <c r="L400" t="s">
        <v>1345</v>
      </c>
      <c r="M400" t="s">
        <v>435</v>
      </c>
      <c r="N400">
        <v>1</v>
      </c>
      <c r="O400" t="s">
        <v>12058</v>
      </c>
      <c r="P400">
        <v>6603460518</v>
      </c>
      <c r="Q400">
        <v>100696980</v>
      </c>
      <c r="R400" s="7">
        <v>38292</v>
      </c>
      <c r="S400" s="8">
        <f t="shared" si="48"/>
        <v>2004</v>
      </c>
      <c r="T400" s="8">
        <v>2004</v>
      </c>
      <c r="U400" s="8">
        <f t="shared" si="49"/>
        <v>18</v>
      </c>
      <c r="V400" s="7">
        <v>38292</v>
      </c>
      <c r="W400" t="s">
        <v>95</v>
      </c>
      <c r="X400" s="2">
        <v>1.6519999999999999</v>
      </c>
      <c r="Y400" s="6">
        <f t="shared" si="54"/>
        <v>4.409919649769093E-2</v>
      </c>
      <c r="AA400" t="s">
        <v>94</v>
      </c>
      <c r="AB400">
        <v>17337</v>
      </c>
      <c r="AD400" t="s">
        <v>2</v>
      </c>
      <c r="AE400">
        <v>52</v>
      </c>
      <c r="AF400">
        <v>11</v>
      </c>
      <c r="AH400" t="s">
        <v>12057</v>
      </c>
      <c r="AI400" t="s">
        <v>12056</v>
      </c>
      <c r="AJ400" t="s">
        <v>12055</v>
      </c>
      <c r="AK400" t="s">
        <v>12054</v>
      </c>
      <c r="AL400">
        <v>3</v>
      </c>
      <c r="AM400" s="5">
        <f t="shared" si="50"/>
        <v>0.16666666666666666</v>
      </c>
      <c r="AN400" s="4">
        <f t="shared" si="55"/>
        <v>2.5242963523917705E-4</v>
      </c>
      <c r="AO400" s="3"/>
      <c r="AP400">
        <v>0</v>
      </c>
      <c r="AR400" t="s">
        <v>1</v>
      </c>
      <c r="AT400" s="2" t="s">
        <v>0</v>
      </c>
      <c r="AU400" s="1">
        <f t="shared" si="51"/>
        <v>3.0945166438955405</v>
      </c>
      <c r="AV400" s="1">
        <f t="shared" si="52"/>
        <v>2.2175813066465055</v>
      </c>
      <c r="AW400" s="1">
        <f t="shared" si="53"/>
        <v>1.3406459693974702</v>
      </c>
    </row>
    <row r="401" spans="1:49" x14ac:dyDescent="0.2">
      <c r="A401">
        <v>399</v>
      </c>
      <c r="B401" t="s">
        <v>12053</v>
      </c>
      <c r="C401" t="s">
        <v>12052</v>
      </c>
      <c r="F401" t="s">
        <v>12051</v>
      </c>
      <c r="G401" t="s">
        <v>6</v>
      </c>
      <c r="H401" t="s">
        <v>5</v>
      </c>
      <c r="I401" t="s">
        <v>12050</v>
      </c>
      <c r="J401">
        <v>60028502</v>
      </c>
      <c r="K401" t="s">
        <v>184</v>
      </c>
      <c r="L401" t="s">
        <v>1032</v>
      </c>
      <c r="M401" t="s">
        <v>185</v>
      </c>
      <c r="N401">
        <v>1</v>
      </c>
      <c r="O401" t="s">
        <v>12049</v>
      </c>
      <c r="P401">
        <v>7003634617</v>
      </c>
      <c r="Q401">
        <v>60028502</v>
      </c>
      <c r="R401" s="7">
        <v>38292</v>
      </c>
      <c r="S401" s="8">
        <f t="shared" si="48"/>
        <v>2004</v>
      </c>
      <c r="T401" s="8">
        <v>2004</v>
      </c>
      <c r="U401" s="8">
        <f t="shared" si="49"/>
        <v>18</v>
      </c>
      <c r="V401" s="7">
        <v>38292</v>
      </c>
      <c r="W401" t="s">
        <v>12048</v>
      </c>
      <c r="X401" s="2" t="s">
        <v>0</v>
      </c>
      <c r="Y401" s="6" t="e">
        <f t="shared" si="54"/>
        <v>#VALUE!</v>
      </c>
      <c r="AA401">
        <v>219568</v>
      </c>
      <c r="AB401">
        <v>24158</v>
      </c>
      <c r="AD401" t="s">
        <v>2</v>
      </c>
      <c r="AE401">
        <v>49</v>
      </c>
      <c r="AF401">
        <v>6</v>
      </c>
      <c r="AH401" t="s">
        <v>12047</v>
      </c>
      <c r="AI401" t="s">
        <v>12046</v>
      </c>
      <c r="AK401" t="s">
        <v>12045</v>
      </c>
      <c r="AL401">
        <v>25</v>
      </c>
      <c r="AM401" s="5">
        <f t="shared" si="50"/>
        <v>1.3888888888888888</v>
      </c>
      <c r="AN401" s="4">
        <f t="shared" si="55"/>
        <v>2.103580293659809E-3</v>
      </c>
      <c r="AO401" s="3"/>
      <c r="AP401">
        <v>0</v>
      </c>
      <c r="AR401" t="s">
        <v>1</v>
      </c>
      <c r="AT401" s="2" t="s">
        <v>0</v>
      </c>
      <c r="AU401" s="1" t="e">
        <f t="shared" si="51"/>
        <v>#VALUE!</v>
      </c>
      <c r="AV401" s="1" t="e">
        <f t="shared" si="52"/>
        <v>#VALUE!</v>
      </c>
      <c r="AW401" s="1" t="e">
        <f t="shared" si="53"/>
        <v>#VALUE!</v>
      </c>
    </row>
    <row r="402" spans="1:49" x14ac:dyDescent="0.2">
      <c r="A402">
        <v>400</v>
      </c>
      <c r="B402" t="s">
        <v>12044</v>
      </c>
      <c r="C402" t="s">
        <v>12043</v>
      </c>
      <c r="F402" t="s">
        <v>12042</v>
      </c>
      <c r="G402" t="s">
        <v>6</v>
      </c>
      <c r="H402" t="s">
        <v>5</v>
      </c>
      <c r="I402" t="s">
        <v>12041</v>
      </c>
      <c r="J402" t="s">
        <v>12040</v>
      </c>
      <c r="K402" t="s">
        <v>12039</v>
      </c>
      <c r="L402" t="s">
        <v>12038</v>
      </c>
      <c r="M402" t="s">
        <v>183</v>
      </c>
      <c r="N402">
        <v>3</v>
      </c>
      <c r="O402" t="s">
        <v>12037</v>
      </c>
      <c r="P402" t="s">
        <v>12036</v>
      </c>
      <c r="Q402" t="s">
        <v>12035</v>
      </c>
      <c r="R402" s="7">
        <v>38292</v>
      </c>
      <c r="S402" s="8">
        <f t="shared" si="48"/>
        <v>2004</v>
      </c>
      <c r="T402" s="8">
        <v>2004</v>
      </c>
      <c r="U402" s="8">
        <f t="shared" si="49"/>
        <v>18</v>
      </c>
      <c r="V402" s="7">
        <v>38292</v>
      </c>
      <c r="W402" t="s">
        <v>95</v>
      </c>
      <c r="X402" s="2">
        <v>1.6519999999999999</v>
      </c>
      <c r="Y402" s="6">
        <f t="shared" si="54"/>
        <v>4.409919649769093E-2</v>
      </c>
      <c r="AA402" t="s">
        <v>94</v>
      </c>
      <c r="AB402">
        <v>17337</v>
      </c>
      <c r="AD402" t="s">
        <v>2</v>
      </c>
      <c r="AE402">
        <v>52</v>
      </c>
      <c r="AF402">
        <v>11</v>
      </c>
      <c r="AH402" t="s">
        <v>12034</v>
      </c>
      <c r="AI402" t="s">
        <v>12033</v>
      </c>
      <c r="AJ402" t="s">
        <v>12032</v>
      </c>
      <c r="AK402" t="s">
        <v>12031</v>
      </c>
      <c r="AL402">
        <v>23</v>
      </c>
      <c r="AM402" s="5">
        <f t="shared" si="50"/>
        <v>1.2777777777777777</v>
      </c>
      <c r="AN402" s="4">
        <f t="shared" si="55"/>
        <v>1.9352938701670242E-3</v>
      </c>
      <c r="AO402" s="3"/>
      <c r="AP402">
        <v>0</v>
      </c>
      <c r="AR402" t="s">
        <v>1</v>
      </c>
      <c r="AT402" s="2" t="s">
        <v>0</v>
      </c>
      <c r="AU402" s="1">
        <f t="shared" si="51"/>
        <v>3.1450025709433755</v>
      </c>
      <c r="AV402" s="1">
        <f t="shared" si="52"/>
        <v>2.301724518392898</v>
      </c>
      <c r="AW402" s="1">
        <f t="shared" si="53"/>
        <v>1.4584464658424197</v>
      </c>
    </row>
    <row r="403" spans="1:49" x14ac:dyDescent="0.2">
      <c r="A403">
        <v>401</v>
      </c>
      <c r="B403" t="s">
        <v>12030</v>
      </c>
      <c r="C403" t="s">
        <v>12029</v>
      </c>
      <c r="F403" t="s">
        <v>12028</v>
      </c>
      <c r="G403" t="s">
        <v>6</v>
      </c>
      <c r="H403" t="s">
        <v>5</v>
      </c>
      <c r="I403" t="s">
        <v>1252</v>
      </c>
      <c r="J403" t="s">
        <v>12024</v>
      </c>
      <c r="K403" t="s">
        <v>12027</v>
      </c>
      <c r="L403" t="s">
        <v>806</v>
      </c>
      <c r="M403" t="s">
        <v>353</v>
      </c>
      <c r="N403">
        <v>2</v>
      </c>
      <c r="O403" t="s">
        <v>12026</v>
      </c>
      <c r="P403" t="s">
        <v>12025</v>
      </c>
      <c r="Q403" t="s">
        <v>12024</v>
      </c>
      <c r="R403" s="7">
        <v>38292</v>
      </c>
      <c r="S403" s="8">
        <f t="shared" si="48"/>
        <v>2004</v>
      </c>
      <c r="T403" s="8">
        <v>2004</v>
      </c>
      <c r="U403" s="8">
        <f t="shared" si="49"/>
        <v>18</v>
      </c>
      <c r="V403" s="7">
        <v>38292</v>
      </c>
      <c r="W403" t="s">
        <v>95</v>
      </c>
      <c r="X403" s="2">
        <v>1.6519999999999999</v>
      </c>
      <c r="Y403" s="6">
        <f t="shared" si="54"/>
        <v>4.409919649769093E-2</v>
      </c>
      <c r="AA403" t="s">
        <v>94</v>
      </c>
      <c r="AB403">
        <v>17337</v>
      </c>
      <c r="AD403" t="s">
        <v>2</v>
      </c>
      <c r="AE403">
        <v>52</v>
      </c>
      <c r="AF403">
        <v>11</v>
      </c>
      <c r="AH403" t="s">
        <v>12023</v>
      </c>
      <c r="AI403" t="s">
        <v>12022</v>
      </c>
      <c r="AJ403" t="s">
        <v>12021</v>
      </c>
      <c r="AK403" t="s">
        <v>12020</v>
      </c>
      <c r="AL403">
        <v>10</v>
      </c>
      <c r="AM403" s="5">
        <f t="shared" si="50"/>
        <v>0.55555555555555558</v>
      </c>
      <c r="AN403" s="4">
        <f t="shared" si="55"/>
        <v>8.414321174639236E-4</v>
      </c>
      <c r="AO403" s="3"/>
      <c r="AP403">
        <v>0</v>
      </c>
      <c r="AQ403" t="s">
        <v>372</v>
      </c>
      <c r="AR403" t="s">
        <v>371</v>
      </c>
      <c r="AS403" t="s">
        <v>370</v>
      </c>
      <c r="AT403" s="2" t="s">
        <v>0</v>
      </c>
      <c r="AU403" s="1">
        <f t="shared" si="51"/>
        <v>3.1121867183622824</v>
      </c>
      <c r="AV403" s="1">
        <f t="shared" si="52"/>
        <v>2.2470314307577426</v>
      </c>
      <c r="AW403" s="1">
        <f t="shared" si="53"/>
        <v>1.3818761431532025</v>
      </c>
    </row>
    <row r="404" spans="1:49" x14ac:dyDescent="0.2">
      <c r="A404">
        <v>402</v>
      </c>
      <c r="B404" t="s">
        <v>12019</v>
      </c>
      <c r="C404" t="s">
        <v>12018</v>
      </c>
      <c r="F404" t="s">
        <v>12017</v>
      </c>
      <c r="G404" t="s">
        <v>6</v>
      </c>
      <c r="H404" t="s">
        <v>5</v>
      </c>
      <c r="I404" t="s">
        <v>12016</v>
      </c>
      <c r="J404">
        <v>60015986</v>
      </c>
      <c r="K404" t="s">
        <v>1135</v>
      </c>
      <c r="L404" t="s">
        <v>1134</v>
      </c>
      <c r="M404" t="s">
        <v>8</v>
      </c>
      <c r="N404">
        <v>5</v>
      </c>
      <c r="O404" t="s">
        <v>12015</v>
      </c>
      <c r="P404" t="s">
        <v>12014</v>
      </c>
      <c r="Q404" t="s">
        <v>2056</v>
      </c>
      <c r="R404" s="7">
        <v>38292</v>
      </c>
      <c r="S404" s="8">
        <f t="shared" si="48"/>
        <v>2004</v>
      </c>
      <c r="T404" s="8">
        <v>2004</v>
      </c>
      <c r="U404" s="8">
        <f t="shared" si="49"/>
        <v>18</v>
      </c>
      <c r="V404" s="7">
        <v>38292</v>
      </c>
      <c r="W404" t="s">
        <v>95</v>
      </c>
      <c r="X404" s="2">
        <v>1.6519999999999999</v>
      </c>
      <c r="Y404" s="6">
        <f t="shared" si="54"/>
        <v>4.409919649769093E-2</v>
      </c>
      <c r="AA404" t="s">
        <v>94</v>
      </c>
      <c r="AB404">
        <v>17337</v>
      </c>
      <c r="AD404" t="s">
        <v>2</v>
      </c>
      <c r="AE404">
        <v>52</v>
      </c>
      <c r="AF404">
        <v>11</v>
      </c>
      <c r="AH404" t="s">
        <v>12013</v>
      </c>
      <c r="AI404" t="s">
        <v>12012</v>
      </c>
      <c r="AJ404" t="s">
        <v>12011</v>
      </c>
      <c r="AK404" t="s">
        <v>12010</v>
      </c>
      <c r="AL404">
        <v>48</v>
      </c>
      <c r="AM404" s="5">
        <f t="shared" si="50"/>
        <v>2.6666666666666665</v>
      </c>
      <c r="AN404" s="4">
        <f t="shared" si="55"/>
        <v>4.0388741638268328E-3</v>
      </c>
      <c r="AO404" s="3"/>
      <c r="AP404">
        <v>0</v>
      </c>
      <c r="AR404" t="s">
        <v>1</v>
      </c>
      <c r="AT404" s="2" t="s">
        <v>0</v>
      </c>
      <c r="AU404" s="1">
        <f t="shared" si="51"/>
        <v>3.20810997975317</v>
      </c>
      <c r="AV404" s="1">
        <f t="shared" si="52"/>
        <v>2.4069035330758881</v>
      </c>
      <c r="AW404" s="1">
        <f t="shared" si="53"/>
        <v>1.605697086398606</v>
      </c>
    </row>
    <row r="405" spans="1:49" x14ac:dyDescent="0.2">
      <c r="A405">
        <v>403</v>
      </c>
      <c r="B405" t="s">
        <v>12009</v>
      </c>
      <c r="C405" t="s">
        <v>12008</v>
      </c>
      <c r="F405" t="s">
        <v>12007</v>
      </c>
      <c r="G405" t="s">
        <v>6</v>
      </c>
      <c r="H405" t="s">
        <v>5</v>
      </c>
      <c r="I405" t="s">
        <v>12006</v>
      </c>
      <c r="J405" t="s">
        <v>4712</v>
      </c>
      <c r="K405" t="s">
        <v>4711</v>
      </c>
      <c r="L405" t="s">
        <v>49</v>
      </c>
      <c r="M405" t="s">
        <v>48</v>
      </c>
      <c r="N405">
        <v>1</v>
      </c>
      <c r="O405" t="s">
        <v>12005</v>
      </c>
      <c r="P405">
        <v>7006035284</v>
      </c>
      <c r="Q405" t="s">
        <v>12004</v>
      </c>
      <c r="R405" s="7">
        <v>38292</v>
      </c>
      <c r="S405" s="8">
        <f t="shared" si="48"/>
        <v>2004</v>
      </c>
      <c r="T405" s="8">
        <v>2004</v>
      </c>
      <c r="U405" s="8">
        <f t="shared" si="49"/>
        <v>18</v>
      </c>
      <c r="V405" s="7">
        <v>38292</v>
      </c>
      <c r="W405" t="s">
        <v>95</v>
      </c>
      <c r="X405" s="2">
        <v>1.6519999999999999</v>
      </c>
      <c r="Y405" s="6">
        <f t="shared" si="54"/>
        <v>4.409919649769093E-2</v>
      </c>
      <c r="AA405" t="s">
        <v>94</v>
      </c>
      <c r="AB405">
        <v>17337</v>
      </c>
      <c r="AD405" t="s">
        <v>2</v>
      </c>
      <c r="AE405">
        <v>52</v>
      </c>
      <c r="AF405">
        <v>11</v>
      </c>
      <c r="AH405" t="s">
        <v>12003</v>
      </c>
      <c r="AI405" t="s">
        <v>12002</v>
      </c>
      <c r="AJ405" t="s">
        <v>12001</v>
      </c>
      <c r="AK405" t="s">
        <v>12000</v>
      </c>
      <c r="AL405">
        <v>56</v>
      </c>
      <c r="AM405" s="5">
        <f t="shared" si="50"/>
        <v>3.1111111111111112</v>
      </c>
      <c r="AN405" s="4">
        <f t="shared" si="55"/>
        <v>4.712019857797972E-3</v>
      </c>
      <c r="AO405" s="3"/>
      <c r="AP405">
        <v>0</v>
      </c>
      <c r="AR405" t="s">
        <v>1</v>
      </c>
      <c r="AT405" s="2" t="s">
        <v>0</v>
      </c>
      <c r="AU405" s="1">
        <f t="shared" si="51"/>
        <v>3.2283043505723046</v>
      </c>
      <c r="AV405" s="1">
        <f t="shared" si="52"/>
        <v>2.4405608177744451</v>
      </c>
      <c r="AW405" s="1">
        <f t="shared" si="53"/>
        <v>1.6528172849765859</v>
      </c>
    </row>
    <row r="406" spans="1:49" x14ac:dyDescent="0.2">
      <c r="A406">
        <v>404</v>
      </c>
      <c r="B406" t="s">
        <v>11999</v>
      </c>
      <c r="C406" t="s">
        <v>11998</v>
      </c>
      <c r="F406" t="s">
        <v>11997</v>
      </c>
      <c r="G406" t="s">
        <v>6</v>
      </c>
      <c r="H406" t="s">
        <v>5</v>
      </c>
      <c r="I406" t="s">
        <v>11996</v>
      </c>
      <c r="J406">
        <v>60020650</v>
      </c>
      <c r="K406" t="s">
        <v>11995</v>
      </c>
      <c r="L406" t="s">
        <v>11994</v>
      </c>
      <c r="M406" t="s">
        <v>213</v>
      </c>
      <c r="N406">
        <v>3</v>
      </c>
      <c r="O406" t="s">
        <v>11993</v>
      </c>
      <c r="P406" t="s">
        <v>11992</v>
      </c>
      <c r="Q406" t="s">
        <v>11991</v>
      </c>
      <c r="R406" s="7">
        <v>38292</v>
      </c>
      <c r="S406" s="8">
        <f t="shared" si="48"/>
        <v>2004</v>
      </c>
      <c r="T406" s="8">
        <v>2004</v>
      </c>
      <c r="U406" s="8">
        <f t="shared" si="49"/>
        <v>18</v>
      </c>
      <c r="V406" s="7">
        <v>38292</v>
      </c>
      <c r="W406" t="s">
        <v>95</v>
      </c>
      <c r="X406" s="2">
        <v>1.6519999999999999</v>
      </c>
      <c r="Y406" s="6">
        <f t="shared" si="54"/>
        <v>4.409919649769093E-2</v>
      </c>
      <c r="AA406" t="s">
        <v>94</v>
      </c>
      <c r="AB406">
        <v>17337</v>
      </c>
      <c r="AD406" t="s">
        <v>2</v>
      </c>
      <c r="AE406">
        <v>52</v>
      </c>
      <c r="AF406">
        <v>11</v>
      </c>
      <c r="AH406" t="s">
        <v>11990</v>
      </c>
      <c r="AI406" t="s">
        <v>11989</v>
      </c>
      <c r="AJ406" t="s">
        <v>11988</v>
      </c>
      <c r="AK406" t="s">
        <v>11987</v>
      </c>
      <c r="AL406">
        <v>11</v>
      </c>
      <c r="AM406" s="5">
        <f t="shared" si="50"/>
        <v>0.61111111111111116</v>
      </c>
      <c r="AN406" s="4">
        <f t="shared" si="55"/>
        <v>9.25575329210316E-4</v>
      </c>
      <c r="AO406" s="3"/>
      <c r="AP406">
        <v>0</v>
      </c>
      <c r="AR406" t="s">
        <v>1</v>
      </c>
      <c r="AT406" s="2" t="s">
        <v>0</v>
      </c>
      <c r="AU406" s="1">
        <f t="shared" si="51"/>
        <v>3.1147110147146746</v>
      </c>
      <c r="AV406" s="1">
        <f t="shared" si="52"/>
        <v>2.2512385913450625</v>
      </c>
      <c r="AW406" s="1">
        <f t="shared" si="53"/>
        <v>1.3877661679754498</v>
      </c>
    </row>
    <row r="407" spans="1:49" x14ac:dyDescent="0.2">
      <c r="A407">
        <v>405</v>
      </c>
      <c r="B407" t="s">
        <v>11986</v>
      </c>
      <c r="C407" t="s">
        <v>11985</v>
      </c>
      <c r="F407" t="s">
        <v>11984</v>
      </c>
      <c r="G407" t="s">
        <v>6</v>
      </c>
      <c r="H407" t="s">
        <v>5</v>
      </c>
      <c r="I407" t="s">
        <v>1370</v>
      </c>
      <c r="J407">
        <v>60031624</v>
      </c>
      <c r="K407" t="s">
        <v>4414</v>
      </c>
      <c r="L407" t="s">
        <v>4413</v>
      </c>
      <c r="M407" t="s">
        <v>8</v>
      </c>
      <c r="N407">
        <v>4</v>
      </c>
      <c r="O407" t="s">
        <v>11983</v>
      </c>
      <c r="P407" t="s">
        <v>11982</v>
      </c>
      <c r="Q407" t="s">
        <v>11981</v>
      </c>
      <c r="R407" s="7">
        <v>38292</v>
      </c>
      <c r="S407" s="8">
        <f t="shared" si="48"/>
        <v>2004</v>
      </c>
      <c r="T407" s="8">
        <v>2004</v>
      </c>
      <c r="U407" s="8">
        <f t="shared" si="49"/>
        <v>18</v>
      </c>
      <c r="V407" s="7">
        <v>38292</v>
      </c>
      <c r="W407" t="s">
        <v>95</v>
      </c>
      <c r="X407" s="2">
        <v>1.6519999999999999</v>
      </c>
      <c r="Y407" s="6">
        <f t="shared" si="54"/>
        <v>4.409919649769093E-2</v>
      </c>
      <c r="AA407" t="s">
        <v>94</v>
      </c>
      <c r="AB407">
        <v>17337</v>
      </c>
      <c r="AD407" t="s">
        <v>2</v>
      </c>
      <c r="AE407">
        <v>52</v>
      </c>
      <c r="AF407">
        <v>11</v>
      </c>
      <c r="AH407" t="s">
        <v>11980</v>
      </c>
      <c r="AI407" t="s">
        <v>11979</v>
      </c>
      <c r="AJ407" t="s">
        <v>11978</v>
      </c>
      <c r="AK407" t="s">
        <v>11977</v>
      </c>
      <c r="AL407">
        <v>16</v>
      </c>
      <c r="AM407" s="5">
        <f t="shared" si="50"/>
        <v>0.88888888888888884</v>
      </c>
      <c r="AN407" s="4">
        <f t="shared" si="55"/>
        <v>1.3462913879422776E-3</v>
      </c>
      <c r="AO407" s="3"/>
      <c r="AP407">
        <v>0</v>
      </c>
      <c r="AR407" t="s">
        <v>1</v>
      </c>
      <c r="AT407" s="2" t="s">
        <v>0</v>
      </c>
      <c r="AU407" s="1">
        <f t="shared" si="51"/>
        <v>3.1273324964766336</v>
      </c>
      <c r="AV407" s="1">
        <f t="shared" si="52"/>
        <v>2.2722743942816601</v>
      </c>
      <c r="AW407" s="1">
        <f t="shared" si="53"/>
        <v>1.4172162920866873</v>
      </c>
    </row>
    <row r="408" spans="1:49" x14ac:dyDescent="0.2">
      <c r="A408">
        <v>406</v>
      </c>
      <c r="B408" t="s">
        <v>11976</v>
      </c>
      <c r="C408" t="s">
        <v>11975</v>
      </c>
      <c r="F408" t="s">
        <v>11974</v>
      </c>
      <c r="G408" t="s">
        <v>6</v>
      </c>
      <c r="H408" t="s">
        <v>5</v>
      </c>
      <c r="I408" t="s">
        <v>3130</v>
      </c>
      <c r="J408">
        <v>60028186</v>
      </c>
      <c r="K408" t="s">
        <v>710</v>
      </c>
      <c r="L408" t="s">
        <v>709</v>
      </c>
      <c r="M408" t="s">
        <v>175</v>
      </c>
      <c r="N408">
        <v>2</v>
      </c>
      <c r="O408" t="s">
        <v>3129</v>
      </c>
      <c r="P408" t="s">
        <v>3128</v>
      </c>
      <c r="Q408" t="s">
        <v>3127</v>
      </c>
      <c r="R408" s="7">
        <v>38292</v>
      </c>
      <c r="S408" s="8">
        <f t="shared" si="48"/>
        <v>2004</v>
      </c>
      <c r="T408" s="8">
        <v>2004</v>
      </c>
      <c r="U408" s="8">
        <f t="shared" si="49"/>
        <v>18</v>
      </c>
      <c r="V408" s="7">
        <v>38292</v>
      </c>
      <c r="W408" t="s">
        <v>95</v>
      </c>
      <c r="X408" s="2">
        <v>1.6519999999999999</v>
      </c>
      <c r="Y408" s="6">
        <f t="shared" si="54"/>
        <v>4.409919649769093E-2</v>
      </c>
      <c r="AA408" t="s">
        <v>94</v>
      </c>
      <c r="AB408">
        <v>17337</v>
      </c>
      <c r="AD408" t="s">
        <v>2</v>
      </c>
      <c r="AE408">
        <v>52</v>
      </c>
      <c r="AF408">
        <v>11</v>
      </c>
      <c r="AH408" t="s">
        <v>11973</v>
      </c>
      <c r="AI408" t="s">
        <v>11972</v>
      </c>
      <c r="AJ408" t="s">
        <v>11971</v>
      </c>
      <c r="AK408" t="s">
        <v>11970</v>
      </c>
      <c r="AL408">
        <v>12</v>
      </c>
      <c r="AM408" s="5">
        <f t="shared" si="50"/>
        <v>0.66666666666666663</v>
      </c>
      <c r="AN408" s="4">
        <f t="shared" si="55"/>
        <v>1.0097185409567082E-3</v>
      </c>
      <c r="AO408" s="3"/>
      <c r="AP408">
        <v>0</v>
      </c>
      <c r="AR408" t="s">
        <v>11969</v>
      </c>
      <c r="AT408" s="2" t="s">
        <v>0</v>
      </c>
      <c r="AU408" s="1">
        <f t="shared" si="51"/>
        <v>3.1172353110670663</v>
      </c>
      <c r="AV408" s="1">
        <f t="shared" si="52"/>
        <v>2.2554457519323821</v>
      </c>
      <c r="AW408" s="1">
        <f t="shared" si="53"/>
        <v>1.3936561927976974</v>
      </c>
    </row>
    <row r="409" spans="1:49" x14ac:dyDescent="0.2">
      <c r="A409">
        <v>407</v>
      </c>
      <c r="B409" t="s">
        <v>11968</v>
      </c>
      <c r="C409" t="s">
        <v>11967</v>
      </c>
      <c r="F409" t="s">
        <v>11966</v>
      </c>
      <c r="G409" t="s">
        <v>6</v>
      </c>
      <c r="H409" t="s">
        <v>5</v>
      </c>
      <c r="I409" t="s">
        <v>11965</v>
      </c>
      <c r="J409" t="s">
        <v>11960</v>
      </c>
      <c r="K409" t="s">
        <v>11964</v>
      </c>
      <c r="L409" t="s">
        <v>11963</v>
      </c>
      <c r="M409" t="s">
        <v>779</v>
      </c>
      <c r="N409">
        <v>2</v>
      </c>
      <c r="O409" t="s">
        <v>11962</v>
      </c>
      <c r="P409" t="s">
        <v>11961</v>
      </c>
      <c r="Q409" t="s">
        <v>11960</v>
      </c>
      <c r="R409" s="7">
        <v>38292</v>
      </c>
      <c r="S409" s="8">
        <f t="shared" si="48"/>
        <v>2004</v>
      </c>
      <c r="T409" s="8">
        <v>2004</v>
      </c>
      <c r="U409" s="8">
        <f t="shared" si="49"/>
        <v>18</v>
      </c>
      <c r="V409" s="7">
        <v>38292</v>
      </c>
      <c r="W409" t="s">
        <v>95</v>
      </c>
      <c r="X409" s="2">
        <v>1.6519999999999999</v>
      </c>
      <c r="Y409" s="6">
        <f t="shared" si="54"/>
        <v>4.409919649769093E-2</v>
      </c>
      <c r="AA409" t="s">
        <v>94</v>
      </c>
      <c r="AB409">
        <v>17337</v>
      </c>
      <c r="AD409" t="s">
        <v>2</v>
      </c>
      <c r="AE409">
        <v>52</v>
      </c>
      <c r="AF409">
        <v>11</v>
      </c>
      <c r="AH409" t="s">
        <v>11959</v>
      </c>
      <c r="AI409" t="s">
        <v>11958</v>
      </c>
      <c r="AJ409" t="s">
        <v>11957</v>
      </c>
      <c r="AK409" t="s">
        <v>11956</v>
      </c>
      <c r="AL409">
        <v>2</v>
      </c>
      <c r="AM409" s="5">
        <f t="shared" si="50"/>
        <v>0.1111111111111111</v>
      </c>
      <c r="AN409" s="4">
        <f t="shared" si="55"/>
        <v>1.682864234927847E-4</v>
      </c>
      <c r="AO409" s="3"/>
      <c r="AP409">
        <v>0</v>
      </c>
      <c r="AR409" t="s">
        <v>1</v>
      </c>
      <c r="AT409" s="2" t="s">
        <v>0</v>
      </c>
      <c r="AU409" s="1">
        <f t="shared" si="51"/>
        <v>3.0919923475431483</v>
      </c>
      <c r="AV409" s="1">
        <f t="shared" si="52"/>
        <v>2.213374146059186</v>
      </c>
      <c r="AW409" s="1">
        <f t="shared" si="53"/>
        <v>1.3347559445752226</v>
      </c>
    </row>
    <row r="410" spans="1:49" x14ac:dyDescent="0.2">
      <c r="A410">
        <v>408</v>
      </c>
      <c r="B410" t="s">
        <v>11955</v>
      </c>
      <c r="C410" t="s">
        <v>11954</v>
      </c>
      <c r="F410" t="s">
        <v>11953</v>
      </c>
      <c r="G410" t="s">
        <v>6</v>
      </c>
      <c r="H410" t="s">
        <v>5</v>
      </c>
      <c r="I410" t="s">
        <v>11952</v>
      </c>
      <c r="J410" t="s">
        <v>11946</v>
      </c>
      <c r="K410" t="s">
        <v>11951</v>
      </c>
      <c r="L410" t="s">
        <v>11950</v>
      </c>
      <c r="M410" t="s">
        <v>11949</v>
      </c>
      <c r="N410">
        <v>3</v>
      </c>
      <c r="O410" t="s">
        <v>11948</v>
      </c>
      <c r="P410" t="s">
        <v>11947</v>
      </c>
      <c r="Q410" t="s">
        <v>11946</v>
      </c>
      <c r="R410" s="7">
        <v>38292</v>
      </c>
      <c r="S410" s="8">
        <f t="shared" si="48"/>
        <v>2004</v>
      </c>
      <c r="T410" s="8">
        <v>2004</v>
      </c>
      <c r="U410" s="8">
        <f t="shared" si="49"/>
        <v>18</v>
      </c>
      <c r="V410" s="7">
        <v>38292</v>
      </c>
      <c r="W410" t="s">
        <v>95</v>
      </c>
      <c r="X410" s="2">
        <v>1.6519999999999999</v>
      </c>
      <c r="Y410" s="6">
        <f t="shared" si="54"/>
        <v>4.409919649769093E-2</v>
      </c>
      <c r="AA410" t="s">
        <v>94</v>
      </c>
      <c r="AB410">
        <v>17337</v>
      </c>
      <c r="AD410" t="s">
        <v>2</v>
      </c>
      <c r="AE410">
        <v>52</v>
      </c>
      <c r="AF410">
        <v>11</v>
      </c>
      <c r="AH410" t="s">
        <v>11945</v>
      </c>
      <c r="AI410" t="s">
        <v>11944</v>
      </c>
      <c r="AJ410" t="s">
        <v>11943</v>
      </c>
      <c r="AK410" t="s">
        <v>11942</v>
      </c>
      <c r="AL410">
        <v>22</v>
      </c>
      <c r="AM410" s="5">
        <f t="shared" si="50"/>
        <v>1.2222222222222223</v>
      </c>
      <c r="AN410" s="4">
        <f t="shared" si="55"/>
        <v>1.851150658420632E-3</v>
      </c>
      <c r="AO410" s="3"/>
      <c r="AP410">
        <v>0</v>
      </c>
      <c r="AR410" t="s">
        <v>1</v>
      </c>
      <c r="AT410" s="2" t="s">
        <v>0</v>
      </c>
      <c r="AU410" s="1">
        <f t="shared" si="51"/>
        <v>3.1424782745909838</v>
      </c>
      <c r="AV410" s="1">
        <f t="shared" si="52"/>
        <v>2.2975173578055781</v>
      </c>
      <c r="AW410" s="1">
        <f t="shared" si="53"/>
        <v>1.4525564410201721</v>
      </c>
    </row>
    <row r="411" spans="1:49" x14ac:dyDescent="0.2">
      <c r="A411">
        <v>409</v>
      </c>
      <c r="B411" t="s">
        <v>11941</v>
      </c>
      <c r="C411" t="s">
        <v>11940</v>
      </c>
      <c r="F411" t="s">
        <v>11939</v>
      </c>
      <c r="G411" t="s">
        <v>6</v>
      </c>
      <c r="H411" t="s">
        <v>5</v>
      </c>
      <c r="I411" t="s">
        <v>11938</v>
      </c>
      <c r="J411" t="s">
        <v>11937</v>
      </c>
      <c r="K411" t="s">
        <v>11936</v>
      </c>
      <c r="L411" t="s">
        <v>11935</v>
      </c>
      <c r="M411" t="s">
        <v>11934</v>
      </c>
      <c r="N411">
        <v>6</v>
      </c>
      <c r="O411" t="s">
        <v>11933</v>
      </c>
      <c r="P411" t="s">
        <v>11932</v>
      </c>
      <c r="Q411" t="s">
        <v>11931</v>
      </c>
      <c r="R411" s="7">
        <v>38292</v>
      </c>
      <c r="S411" s="8">
        <f t="shared" si="48"/>
        <v>2004</v>
      </c>
      <c r="T411" s="8">
        <v>2004</v>
      </c>
      <c r="U411" s="8">
        <f t="shared" si="49"/>
        <v>18</v>
      </c>
      <c r="V411" s="7">
        <v>38292</v>
      </c>
      <c r="W411" t="s">
        <v>95</v>
      </c>
      <c r="X411" s="2">
        <v>1.6519999999999999</v>
      </c>
      <c r="Y411" s="6">
        <f t="shared" si="54"/>
        <v>4.409919649769093E-2</v>
      </c>
      <c r="AA411" t="s">
        <v>94</v>
      </c>
      <c r="AB411">
        <v>17337</v>
      </c>
      <c r="AD411" t="s">
        <v>2</v>
      </c>
      <c r="AE411">
        <v>52</v>
      </c>
      <c r="AF411">
        <v>11</v>
      </c>
      <c r="AH411" t="s">
        <v>11930</v>
      </c>
      <c r="AI411" t="s">
        <v>11929</v>
      </c>
      <c r="AJ411" t="s">
        <v>11928</v>
      </c>
      <c r="AK411" t="s">
        <v>11927</v>
      </c>
      <c r="AL411">
        <v>86</v>
      </c>
      <c r="AM411" s="5">
        <f t="shared" si="50"/>
        <v>4.7777777777777777</v>
      </c>
      <c r="AN411" s="4">
        <f t="shared" si="55"/>
        <v>7.2363162101897428E-3</v>
      </c>
      <c r="AO411" s="3"/>
      <c r="AP411">
        <v>0</v>
      </c>
      <c r="AR411" t="s">
        <v>1</v>
      </c>
      <c r="AT411" s="2" t="s">
        <v>0</v>
      </c>
      <c r="AU411" s="1">
        <f t="shared" si="51"/>
        <v>3.3040332411440576</v>
      </c>
      <c r="AV411" s="1">
        <f t="shared" si="52"/>
        <v>2.5667756353940336</v>
      </c>
      <c r="AW411" s="1">
        <f t="shared" si="53"/>
        <v>1.8295180296440097</v>
      </c>
    </row>
    <row r="412" spans="1:49" x14ac:dyDescent="0.2">
      <c r="A412">
        <v>410</v>
      </c>
      <c r="B412" t="s">
        <v>11926</v>
      </c>
      <c r="C412" t="s">
        <v>11925</v>
      </c>
      <c r="F412" t="s">
        <v>11924</v>
      </c>
      <c r="G412" t="s">
        <v>6</v>
      </c>
      <c r="H412" t="s">
        <v>5</v>
      </c>
      <c r="I412" t="s">
        <v>11923</v>
      </c>
      <c r="J412" t="s">
        <v>11922</v>
      </c>
      <c r="K412" t="s">
        <v>11921</v>
      </c>
      <c r="L412" t="s">
        <v>11920</v>
      </c>
      <c r="M412" t="s">
        <v>11919</v>
      </c>
      <c r="N412">
        <v>3</v>
      </c>
      <c r="O412" t="s">
        <v>11918</v>
      </c>
      <c r="P412" t="s">
        <v>11917</v>
      </c>
      <c r="Q412" t="s">
        <v>11916</v>
      </c>
      <c r="R412" s="7">
        <v>38292</v>
      </c>
      <c r="S412" s="8">
        <f t="shared" si="48"/>
        <v>2004</v>
      </c>
      <c r="T412" s="8">
        <v>2004</v>
      </c>
      <c r="U412" s="8">
        <f t="shared" si="49"/>
        <v>18</v>
      </c>
      <c r="V412" s="7">
        <v>38292</v>
      </c>
      <c r="W412" t="s">
        <v>95</v>
      </c>
      <c r="X412" s="2">
        <v>1.6519999999999999</v>
      </c>
      <c r="Y412" s="6">
        <f t="shared" si="54"/>
        <v>4.409919649769093E-2</v>
      </c>
      <c r="AA412" t="s">
        <v>94</v>
      </c>
      <c r="AB412">
        <v>17337</v>
      </c>
      <c r="AD412" t="s">
        <v>2</v>
      </c>
      <c r="AE412">
        <v>52</v>
      </c>
      <c r="AF412">
        <v>11</v>
      </c>
      <c r="AH412" t="s">
        <v>11915</v>
      </c>
      <c r="AI412" t="s">
        <v>11914</v>
      </c>
      <c r="AJ412" t="s">
        <v>11913</v>
      </c>
      <c r="AK412" t="s">
        <v>11912</v>
      </c>
      <c r="AL412">
        <v>16</v>
      </c>
      <c r="AM412" s="5">
        <f t="shared" si="50"/>
        <v>0.88888888888888884</v>
      </c>
      <c r="AN412" s="4">
        <f t="shared" si="55"/>
        <v>1.3462913879422776E-3</v>
      </c>
      <c r="AO412" s="3"/>
      <c r="AP412">
        <v>0</v>
      </c>
      <c r="AR412" t="s">
        <v>1</v>
      </c>
      <c r="AT412" s="2" t="s">
        <v>0</v>
      </c>
      <c r="AU412" s="1">
        <f t="shared" si="51"/>
        <v>3.1273324964766336</v>
      </c>
      <c r="AV412" s="1">
        <f t="shared" si="52"/>
        <v>2.2722743942816601</v>
      </c>
      <c r="AW412" s="1">
        <f t="shared" si="53"/>
        <v>1.4172162920866873</v>
      </c>
    </row>
    <row r="413" spans="1:49" x14ac:dyDescent="0.2">
      <c r="A413">
        <v>411</v>
      </c>
      <c r="B413" t="s">
        <v>11911</v>
      </c>
      <c r="C413" t="s">
        <v>11910</v>
      </c>
      <c r="F413" t="s">
        <v>11909</v>
      </c>
      <c r="G413" t="s">
        <v>6</v>
      </c>
      <c r="H413" t="s">
        <v>5</v>
      </c>
      <c r="I413" t="s">
        <v>2782</v>
      </c>
      <c r="J413">
        <v>100456916</v>
      </c>
      <c r="K413" t="s">
        <v>2781</v>
      </c>
      <c r="L413" t="s">
        <v>2780</v>
      </c>
      <c r="M413" t="s">
        <v>19</v>
      </c>
      <c r="N413">
        <v>2</v>
      </c>
      <c r="O413" t="s">
        <v>2779</v>
      </c>
      <c r="P413" t="s">
        <v>2778</v>
      </c>
      <c r="Q413" t="s">
        <v>2777</v>
      </c>
      <c r="R413" s="7">
        <v>38292</v>
      </c>
      <c r="S413" s="8">
        <f t="shared" si="48"/>
        <v>2004</v>
      </c>
      <c r="T413" s="8">
        <v>2004</v>
      </c>
      <c r="U413" s="8">
        <f t="shared" si="49"/>
        <v>18</v>
      </c>
      <c r="V413" s="7">
        <v>38292</v>
      </c>
      <c r="W413" t="s">
        <v>95</v>
      </c>
      <c r="X413" s="2">
        <v>1.6519999999999999</v>
      </c>
      <c r="Y413" s="6">
        <f t="shared" si="54"/>
        <v>4.409919649769093E-2</v>
      </c>
      <c r="AA413" t="s">
        <v>94</v>
      </c>
      <c r="AB413">
        <v>17337</v>
      </c>
      <c r="AD413" t="s">
        <v>2</v>
      </c>
      <c r="AE413">
        <v>52</v>
      </c>
      <c r="AF413">
        <v>11</v>
      </c>
      <c r="AH413" t="s">
        <v>11908</v>
      </c>
      <c r="AI413" t="s">
        <v>11907</v>
      </c>
      <c r="AJ413" t="s">
        <v>11906</v>
      </c>
      <c r="AK413" t="s">
        <v>11905</v>
      </c>
      <c r="AL413">
        <v>92</v>
      </c>
      <c r="AM413" s="5">
        <f t="shared" si="50"/>
        <v>5.1111111111111107</v>
      </c>
      <c r="AN413" s="4">
        <f t="shared" si="55"/>
        <v>7.7411754806680968E-3</v>
      </c>
      <c r="AO413" s="3"/>
      <c r="AP413">
        <v>0</v>
      </c>
      <c r="AR413" t="s">
        <v>1</v>
      </c>
      <c r="AT413" s="2" t="s">
        <v>0</v>
      </c>
      <c r="AU413" s="1">
        <f t="shared" si="51"/>
        <v>3.3191790192584079</v>
      </c>
      <c r="AV413" s="1">
        <f t="shared" si="52"/>
        <v>2.5920185989179516</v>
      </c>
      <c r="AW413" s="1">
        <f t="shared" si="53"/>
        <v>1.8648581785774947</v>
      </c>
    </row>
    <row r="414" spans="1:49" x14ac:dyDescent="0.2">
      <c r="A414">
        <v>412</v>
      </c>
      <c r="B414" t="s">
        <v>11904</v>
      </c>
      <c r="C414" t="s">
        <v>11903</v>
      </c>
      <c r="F414" t="s">
        <v>11902</v>
      </c>
      <c r="G414" t="s">
        <v>6</v>
      </c>
      <c r="H414" t="s">
        <v>5</v>
      </c>
      <c r="I414" t="s">
        <v>11901</v>
      </c>
      <c r="J414" t="s">
        <v>11896</v>
      </c>
      <c r="K414" t="s">
        <v>11900</v>
      </c>
      <c r="L414" t="s">
        <v>11899</v>
      </c>
      <c r="M414" t="s">
        <v>17</v>
      </c>
      <c r="N414">
        <v>2</v>
      </c>
      <c r="O414" t="s">
        <v>11898</v>
      </c>
      <c r="P414" t="s">
        <v>11897</v>
      </c>
      <c r="Q414" t="s">
        <v>11896</v>
      </c>
      <c r="R414" s="7">
        <v>38292</v>
      </c>
      <c r="S414" s="8">
        <f t="shared" si="48"/>
        <v>2004</v>
      </c>
      <c r="T414" s="8">
        <v>2004</v>
      </c>
      <c r="U414" s="8">
        <f t="shared" si="49"/>
        <v>18</v>
      </c>
      <c r="V414" s="7">
        <v>38292</v>
      </c>
      <c r="W414" t="s">
        <v>95</v>
      </c>
      <c r="X414" s="2">
        <v>1.6519999999999999</v>
      </c>
      <c r="Y414" s="6">
        <f t="shared" si="54"/>
        <v>4.409919649769093E-2</v>
      </c>
      <c r="AA414" t="s">
        <v>94</v>
      </c>
      <c r="AB414">
        <v>17337</v>
      </c>
      <c r="AD414" t="s">
        <v>2</v>
      </c>
      <c r="AE414">
        <v>52</v>
      </c>
      <c r="AF414">
        <v>11</v>
      </c>
      <c r="AH414" t="s">
        <v>11895</v>
      </c>
      <c r="AI414" t="s">
        <v>11894</v>
      </c>
      <c r="AJ414" t="s">
        <v>11893</v>
      </c>
      <c r="AK414" t="s">
        <v>11892</v>
      </c>
      <c r="AL414">
        <v>22</v>
      </c>
      <c r="AM414" s="5">
        <f t="shared" si="50"/>
        <v>1.2222222222222223</v>
      </c>
      <c r="AN414" s="4">
        <f t="shared" si="55"/>
        <v>1.851150658420632E-3</v>
      </c>
      <c r="AO414" s="3"/>
      <c r="AP414">
        <v>0</v>
      </c>
      <c r="AQ414" t="s">
        <v>1352</v>
      </c>
      <c r="AR414" t="s">
        <v>1</v>
      </c>
      <c r="AS414" t="s">
        <v>1351</v>
      </c>
      <c r="AT414" s="2" t="s">
        <v>0</v>
      </c>
      <c r="AU414" s="1">
        <f t="shared" si="51"/>
        <v>3.1424782745909838</v>
      </c>
      <c r="AV414" s="1">
        <f t="shared" si="52"/>
        <v>2.2975173578055781</v>
      </c>
      <c r="AW414" s="1">
        <f t="shared" si="53"/>
        <v>1.4525564410201721</v>
      </c>
    </row>
    <row r="415" spans="1:49" x14ac:dyDescent="0.2">
      <c r="A415">
        <v>413</v>
      </c>
      <c r="B415" t="s">
        <v>11891</v>
      </c>
      <c r="C415" t="s">
        <v>11890</v>
      </c>
      <c r="F415" t="s">
        <v>11889</v>
      </c>
      <c r="G415" t="s">
        <v>6</v>
      </c>
      <c r="H415" t="s">
        <v>5</v>
      </c>
      <c r="I415" t="s">
        <v>483</v>
      </c>
      <c r="J415" t="s">
        <v>1217</v>
      </c>
      <c r="K415" t="s">
        <v>1216</v>
      </c>
      <c r="L415" t="s">
        <v>1215</v>
      </c>
      <c r="M415" t="s">
        <v>25</v>
      </c>
      <c r="N415">
        <v>2</v>
      </c>
      <c r="O415" t="s">
        <v>481</v>
      </c>
      <c r="P415" t="s">
        <v>480</v>
      </c>
      <c r="Q415" t="s">
        <v>11888</v>
      </c>
      <c r="R415" s="7">
        <v>38292</v>
      </c>
      <c r="S415" s="8">
        <f t="shared" si="48"/>
        <v>2004</v>
      </c>
      <c r="T415" s="8">
        <v>2004</v>
      </c>
      <c r="U415" s="8">
        <f t="shared" si="49"/>
        <v>18</v>
      </c>
      <c r="V415" s="7">
        <v>38292</v>
      </c>
      <c r="W415" t="s">
        <v>229</v>
      </c>
      <c r="X415" s="2">
        <v>1.468</v>
      </c>
      <c r="Y415" s="6">
        <f t="shared" si="54"/>
        <v>3.9187421585115186E-2</v>
      </c>
      <c r="AA415">
        <v>906778</v>
      </c>
      <c r="AB415">
        <v>18931</v>
      </c>
      <c r="AD415" t="s">
        <v>2</v>
      </c>
      <c r="AE415">
        <v>52</v>
      </c>
      <c r="AF415">
        <v>11</v>
      </c>
      <c r="AH415" t="s">
        <v>11887</v>
      </c>
      <c r="AI415" t="s">
        <v>11886</v>
      </c>
      <c r="AJ415" t="s">
        <v>11885</v>
      </c>
      <c r="AK415" t="s">
        <v>11884</v>
      </c>
      <c r="AL415">
        <v>11</v>
      </c>
      <c r="AM415" s="5">
        <f t="shared" si="50"/>
        <v>0.61111111111111116</v>
      </c>
      <c r="AN415" s="4">
        <f t="shared" si="55"/>
        <v>9.25575329210316E-4</v>
      </c>
      <c r="AO415" s="3"/>
      <c r="AP415">
        <v>0</v>
      </c>
      <c r="AR415" t="s">
        <v>1</v>
      </c>
      <c r="AT415" s="2">
        <v>5.0830000000000002</v>
      </c>
      <c r="AU415" s="1">
        <f t="shared" si="51"/>
        <v>2.7708867708343723</v>
      </c>
      <c r="AV415" s="1">
        <f t="shared" si="52"/>
        <v>2.0056498457162752</v>
      </c>
      <c r="AW415" s="1">
        <f t="shared" si="53"/>
        <v>1.2404129205981778</v>
      </c>
    </row>
    <row r="416" spans="1:49" x14ac:dyDescent="0.2">
      <c r="A416">
        <v>414</v>
      </c>
      <c r="B416" t="s">
        <v>11883</v>
      </c>
      <c r="C416" t="s">
        <v>11882</v>
      </c>
      <c r="F416" t="s">
        <v>11881</v>
      </c>
      <c r="G416" t="s">
        <v>6</v>
      </c>
      <c r="H416" t="s">
        <v>5</v>
      </c>
      <c r="I416" t="s">
        <v>11880</v>
      </c>
      <c r="J416">
        <v>60021032</v>
      </c>
      <c r="K416" t="s">
        <v>348</v>
      </c>
      <c r="L416" t="s">
        <v>347</v>
      </c>
      <c r="M416" t="s">
        <v>19</v>
      </c>
      <c r="N416">
        <v>7</v>
      </c>
      <c r="O416" t="s">
        <v>11879</v>
      </c>
      <c r="P416" t="s">
        <v>11878</v>
      </c>
      <c r="Q416" t="s">
        <v>11877</v>
      </c>
      <c r="R416" s="7">
        <v>38292</v>
      </c>
      <c r="S416" s="8">
        <f t="shared" si="48"/>
        <v>2004</v>
      </c>
      <c r="T416" s="8">
        <v>2004</v>
      </c>
      <c r="U416" s="8">
        <f t="shared" si="49"/>
        <v>18</v>
      </c>
      <c r="V416" s="7">
        <v>38292</v>
      </c>
      <c r="W416" t="s">
        <v>1281</v>
      </c>
      <c r="X416" s="2">
        <v>0.496</v>
      </c>
      <c r="Y416" s="6">
        <f t="shared" si="54"/>
        <v>1.3240436720856359E-2</v>
      </c>
      <c r="AA416">
        <v>15213323</v>
      </c>
      <c r="AB416">
        <v>17335</v>
      </c>
      <c r="AD416" t="s">
        <v>2</v>
      </c>
      <c r="AE416">
        <v>27</v>
      </c>
      <c r="AF416">
        <v>4</v>
      </c>
      <c r="AH416" t="s">
        <v>11876</v>
      </c>
      <c r="AI416" t="s">
        <v>11875</v>
      </c>
      <c r="AJ416" t="s">
        <v>11874</v>
      </c>
      <c r="AK416" t="s">
        <v>11873</v>
      </c>
      <c r="AL416">
        <v>82</v>
      </c>
      <c r="AM416" s="5">
        <f t="shared" si="50"/>
        <v>4.5555555555555554</v>
      </c>
      <c r="AN416" s="4">
        <f t="shared" si="55"/>
        <v>6.8997433632041732E-3</v>
      </c>
      <c r="AO416" s="3"/>
      <c r="AP416">
        <v>0</v>
      </c>
      <c r="AR416" t="s">
        <v>11872</v>
      </c>
      <c r="AT416" s="2" t="s">
        <v>0</v>
      </c>
      <c r="AU416" s="1">
        <f t="shared" si="51"/>
        <v>1.1338228713560703</v>
      </c>
      <c r="AV416" s="1">
        <f t="shared" si="52"/>
        <v>1.0070090042030264</v>
      </c>
      <c r="AW416" s="1">
        <f t="shared" si="53"/>
        <v>0.88019513704998276</v>
      </c>
    </row>
    <row r="417" spans="1:49" x14ac:dyDescent="0.2">
      <c r="A417">
        <v>415</v>
      </c>
      <c r="B417" t="s">
        <v>11871</v>
      </c>
      <c r="C417" t="s">
        <v>11870</v>
      </c>
      <c r="F417" t="s">
        <v>11869</v>
      </c>
      <c r="G417" t="s">
        <v>6</v>
      </c>
      <c r="H417" t="s">
        <v>5</v>
      </c>
      <c r="I417" t="s">
        <v>11868</v>
      </c>
      <c r="J417" t="s">
        <v>11867</v>
      </c>
      <c r="K417" t="s">
        <v>11866</v>
      </c>
      <c r="L417" t="s">
        <v>11865</v>
      </c>
      <c r="M417" t="s">
        <v>47</v>
      </c>
      <c r="N417">
        <v>5</v>
      </c>
      <c r="O417" t="s">
        <v>11864</v>
      </c>
      <c r="P417" t="s">
        <v>11863</v>
      </c>
      <c r="Q417" t="s">
        <v>11862</v>
      </c>
      <c r="R417" s="7">
        <v>38292</v>
      </c>
      <c r="S417" s="8">
        <f t="shared" si="48"/>
        <v>2004</v>
      </c>
      <c r="T417" s="8">
        <v>2004</v>
      </c>
      <c r="U417" s="8">
        <f t="shared" si="49"/>
        <v>18</v>
      </c>
      <c r="V417" s="7">
        <v>38292</v>
      </c>
      <c r="W417" t="s">
        <v>874</v>
      </c>
      <c r="X417" s="2">
        <v>0.61499999999999999</v>
      </c>
      <c r="Y417" s="6">
        <f t="shared" si="54"/>
        <v>1.6417073756706976E-2</v>
      </c>
      <c r="AA417">
        <v>1959271</v>
      </c>
      <c r="AB417">
        <v>12141</v>
      </c>
      <c r="AD417" t="s">
        <v>2</v>
      </c>
      <c r="AE417">
        <v>25</v>
      </c>
      <c r="AF417">
        <v>11</v>
      </c>
      <c r="AH417" t="s">
        <v>11861</v>
      </c>
      <c r="AI417" t="s">
        <v>11860</v>
      </c>
      <c r="AJ417" t="s">
        <v>11859</v>
      </c>
      <c r="AK417" t="s">
        <v>11858</v>
      </c>
      <c r="AL417">
        <v>5</v>
      </c>
      <c r="AM417" s="5">
        <f t="shared" si="50"/>
        <v>0.27777777777777779</v>
      </c>
      <c r="AN417" s="4">
        <f t="shared" si="55"/>
        <v>4.207160587319618E-4</v>
      </c>
      <c r="AO417" s="3"/>
      <c r="AP417">
        <v>0</v>
      </c>
      <c r="AR417" t="s">
        <v>1</v>
      </c>
      <c r="AT417" s="2" t="s">
        <v>0</v>
      </c>
      <c r="AU417" s="1">
        <f t="shared" si="51"/>
        <v>1.1618166447314469</v>
      </c>
      <c r="AV417" s="1">
        <f t="shared" si="52"/>
        <v>0.84188949077194686</v>
      </c>
      <c r="AW417" s="1">
        <f t="shared" si="53"/>
        <v>0.52196233681244653</v>
      </c>
    </row>
    <row r="418" spans="1:49" x14ac:dyDescent="0.2">
      <c r="A418">
        <v>416</v>
      </c>
      <c r="B418" t="s">
        <v>11857</v>
      </c>
      <c r="C418" t="s">
        <v>11856</v>
      </c>
      <c r="F418" t="s">
        <v>11855</v>
      </c>
      <c r="G418" t="s">
        <v>6</v>
      </c>
      <c r="H418" t="s">
        <v>5</v>
      </c>
      <c r="I418" t="s">
        <v>292</v>
      </c>
      <c r="J418">
        <v>60005273</v>
      </c>
      <c r="K418" t="s">
        <v>291</v>
      </c>
      <c r="L418" t="s">
        <v>133</v>
      </c>
      <c r="M418" t="s">
        <v>60</v>
      </c>
      <c r="N418">
        <v>3</v>
      </c>
      <c r="O418" t="s">
        <v>11854</v>
      </c>
      <c r="P418" t="s">
        <v>11853</v>
      </c>
      <c r="Q418" t="s">
        <v>289</v>
      </c>
      <c r="R418" s="7">
        <v>38292</v>
      </c>
      <c r="S418" s="8">
        <f t="shared" si="48"/>
        <v>2004</v>
      </c>
      <c r="T418" s="8">
        <v>2004</v>
      </c>
      <c r="U418" s="8">
        <f t="shared" si="49"/>
        <v>18</v>
      </c>
      <c r="V418" s="7">
        <v>38292</v>
      </c>
      <c r="W418" t="s">
        <v>261</v>
      </c>
      <c r="X418" s="2">
        <v>0.94</v>
      </c>
      <c r="Y418" s="6">
        <f t="shared" si="54"/>
        <v>2.5092763140332611E-2</v>
      </c>
      <c r="AA418">
        <v>15311309</v>
      </c>
      <c r="AB418">
        <v>17295</v>
      </c>
      <c r="AD418" t="s">
        <v>2</v>
      </c>
      <c r="AE418">
        <v>14</v>
      </c>
      <c r="AF418">
        <v>11</v>
      </c>
      <c r="AH418" t="s">
        <v>11852</v>
      </c>
      <c r="AI418" t="s">
        <v>11851</v>
      </c>
      <c r="AJ418" t="s">
        <v>11850</v>
      </c>
      <c r="AK418" t="s">
        <v>11849</v>
      </c>
      <c r="AL418">
        <v>246</v>
      </c>
      <c r="AM418" s="5">
        <f t="shared" si="50"/>
        <v>13.666666666666666</v>
      </c>
      <c r="AN418" s="4">
        <f t="shared" si="55"/>
        <v>2.0699230089612521E-2</v>
      </c>
      <c r="AO418" s="3"/>
      <c r="AP418">
        <v>0</v>
      </c>
      <c r="AR418" t="s">
        <v>1</v>
      </c>
      <c r="AT418" s="2" t="s">
        <v>0</v>
      </c>
      <c r="AU418" s="1">
        <f t="shared" si="51"/>
        <v>2.3774703225116585</v>
      </c>
      <c r="AV418" s="1">
        <f t="shared" si="52"/>
        <v>2.2895996614972569</v>
      </c>
      <c r="AW418" s="1">
        <f t="shared" si="53"/>
        <v>2.2017290004828545</v>
      </c>
    </row>
    <row r="419" spans="1:49" x14ac:dyDescent="0.2">
      <c r="A419">
        <v>417</v>
      </c>
      <c r="B419" t="s">
        <v>11848</v>
      </c>
      <c r="C419" t="s">
        <v>11847</v>
      </c>
      <c r="F419" t="s">
        <v>11846</v>
      </c>
      <c r="G419" t="s">
        <v>6</v>
      </c>
      <c r="H419" t="s">
        <v>5</v>
      </c>
      <c r="I419" t="s">
        <v>11845</v>
      </c>
      <c r="J419" t="s">
        <v>11844</v>
      </c>
      <c r="K419" t="s">
        <v>11843</v>
      </c>
      <c r="L419" t="s">
        <v>11842</v>
      </c>
      <c r="M419" t="s">
        <v>793</v>
      </c>
      <c r="N419">
        <v>3</v>
      </c>
      <c r="O419" t="s">
        <v>11841</v>
      </c>
      <c r="P419" t="s">
        <v>11840</v>
      </c>
      <c r="Q419" t="s">
        <v>11839</v>
      </c>
      <c r="R419" s="7">
        <v>38292</v>
      </c>
      <c r="S419" s="8">
        <f t="shared" si="48"/>
        <v>2004</v>
      </c>
      <c r="T419" s="8">
        <v>2004</v>
      </c>
      <c r="U419" s="8">
        <f t="shared" si="49"/>
        <v>18</v>
      </c>
      <c r="V419" s="7">
        <v>38292</v>
      </c>
      <c r="W419" t="s">
        <v>874</v>
      </c>
      <c r="X419" s="2">
        <v>0.61499999999999999</v>
      </c>
      <c r="Y419" s="6">
        <f t="shared" si="54"/>
        <v>1.6417073756706976E-2</v>
      </c>
      <c r="AA419">
        <v>1959271</v>
      </c>
      <c r="AB419">
        <v>12141</v>
      </c>
      <c r="AD419" t="s">
        <v>2</v>
      </c>
      <c r="AE419">
        <v>25</v>
      </c>
      <c r="AF419">
        <v>11</v>
      </c>
      <c r="AH419" t="s">
        <v>11838</v>
      </c>
      <c r="AI419" t="s">
        <v>11837</v>
      </c>
      <c r="AJ419" t="s">
        <v>11836</v>
      </c>
      <c r="AK419" t="s">
        <v>11835</v>
      </c>
      <c r="AL419">
        <v>0</v>
      </c>
      <c r="AM419" s="5">
        <f t="shared" si="50"/>
        <v>0</v>
      </c>
      <c r="AN419" s="4">
        <f t="shared" si="55"/>
        <v>0</v>
      </c>
      <c r="AO419" s="3"/>
      <c r="AP419">
        <v>0</v>
      </c>
      <c r="AR419" t="s">
        <v>1</v>
      </c>
      <c r="AT419" s="2" t="s">
        <v>0</v>
      </c>
      <c r="AU419" s="1">
        <f t="shared" si="51"/>
        <v>1.1491951629694881</v>
      </c>
      <c r="AV419" s="1">
        <f t="shared" si="52"/>
        <v>0.82085368783534873</v>
      </c>
      <c r="AW419" s="1">
        <f t="shared" si="53"/>
        <v>0.49251221270120926</v>
      </c>
    </row>
    <row r="420" spans="1:49" x14ac:dyDescent="0.2">
      <c r="A420">
        <v>418</v>
      </c>
      <c r="B420" t="s">
        <v>11834</v>
      </c>
      <c r="C420" t="s">
        <v>11833</v>
      </c>
      <c r="E420">
        <v>15484261</v>
      </c>
      <c r="F420" t="s">
        <v>11832</v>
      </c>
      <c r="G420" t="s">
        <v>6</v>
      </c>
      <c r="H420" t="s">
        <v>5</v>
      </c>
      <c r="I420" t="s">
        <v>11831</v>
      </c>
      <c r="J420" t="s">
        <v>11830</v>
      </c>
      <c r="K420" t="s">
        <v>11829</v>
      </c>
      <c r="L420" t="s">
        <v>11828</v>
      </c>
      <c r="M420" t="s">
        <v>17</v>
      </c>
      <c r="N420">
        <v>7</v>
      </c>
      <c r="O420" t="s">
        <v>11827</v>
      </c>
      <c r="P420" t="s">
        <v>11826</v>
      </c>
      <c r="Q420" t="s">
        <v>11825</v>
      </c>
      <c r="R420" s="7">
        <v>38292</v>
      </c>
      <c r="S420" s="8">
        <f t="shared" si="48"/>
        <v>2004</v>
      </c>
      <c r="T420" s="8">
        <v>2004</v>
      </c>
      <c r="U420" s="8">
        <f t="shared" si="49"/>
        <v>18</v>
      </c>
      <c r="V420" s="7">
        <v>38292</v>
      </c>
      <c r="W420" t="s">
        <v>6779</v>
      </c>
      <c r="X420" s="2">
        <v>0.57599999999999996</v>
      </c>
      <c r="Y420" s="6">
        <f t="shared" si="54"/>
        <v>1.5375991030671898E-2</v>
      </c>
      <c r="AA420">
        <v>7394462</v>
      </c>
      <c r="AB420">
        <v>19155</v>
      </c>
      <c r="AD420" t="s">
        <v>2</v>
      </c>
      <c r="AE420">
        <v>57</v>
      </c>
      <c r="AF420">
        <v>3</v>
      </c>
      <c r="AH420" t="s">
        <v>11824</v>
      </c>
      <c r="AI420" t="s">
        <v>11823</v>
      </c>
      <c r="AJ420" t="s">
        <v>11822</v>
      </c>
      <c r="AK420" t="s">
        <v>11821</v>
      </c>
      <c r="AL420">
        <v>11</v>
      </c>
      <c r="AM420" s="5">
        <f t="shared" si="50"/>
        <v>0.61111111111111116</v>
      </c>
      <c r="AN420" s="4">
        <f t="shared" si="55"/>
        <v>9.25575329210316E-4</v>
      </c>
      <c r="AO420" s="3"/>
      <c r="AP420">
        <v>0</v>
      </c>
      <c r="AR420" t="s">
        <v>1</v>
      </c>
      <c r="AT420" s="2" t="s">
        <v>0</v>
      </c>
      <c r="AU420" s="1">
        <f t="shared" si="51"/>
        <v>1.1040866320233422</v>
      </c>
      <c r="AV420" s="1">
        <f t="shared" si="52"/>
        <v>0.81507831799411068</v>
      </c>
      <c r="AW420" s="1">
        <f t="shared" si="53"/>
        <v>0.52607000396487902</v>
      </c>
    </row>
    <row r="421" spans="1:49" x14ac:dyDescent="0.2">
      <c r="A421">
        <v>419</v>
      </c>
      <c r="B421" t="s">
        <v>11820</v>
      </c>
      <c r="C421" t="s">
        <v>11819</v>
      </c>
      <c r="E421">
        <v>15675671</v>
      </c>
      <c r="F421" t="s">
        <v>11818</v>
      </c>
      <c r="G421" t="s">
        <v>6</v>
      </c>
      <c r="H421" t="s">
        <v>5</v>
      </c>
      <c r="I421" t="s">
        <v>11817</v>
      </c>
      <c r="J421">
        <v>60028628</v>
      </c>
      <c r="K421" t="s">
        <v>11816</v>
      </c>
      <c r="L421" t="s">
        <v>11610</v>
      </c>
      <c r="M421" t="s">
        <v>19</v>
      </c>
      <c r="N421">
        <v>1</v>
      </c>
      <c r="O421" t="s">
        <v>11815</v>
      </c>
      <c r="P421">
        <v>7004701432</v>
      </c>
      <c r="Q421">
        <v>60028628</v>
      </c>
      <c r="R421" s="7">
        <v>38292</v>
      </c>
      <c r="S421" s="8">
        <f t="shared" si="48"/>
        <v>2004</v>
      </c>
      <c r="T421" s="8">
        <v>2004</v>
      </c>
      <c r="U421" s="8">
        <f t="shared" si="49"/>
        <v>18</v>
      </c>
      <c r="V421" s="7">
        <v>38292</v>
      </c>
      <c r="W421" t="s">
        <v>3605</v>
      </c>
      <c r="X421" s="2">
        <v>0.89600000000000002</v>
      </c>
      <c r="Y421" s="6">
        <f t="shared" si="54"/>
        <v>2.3918208269934065E-2</v>
      </c>
      <c r="AA421">
        <v>2656736</v>
      </c>
      <c r="AB421">
        <v>29901</v>
      </c>
      <c r="AD421" t="s">
        <v>2</v>
      </c>
      <c r="AE421">
        <v>20</v>
      </c>
      <c r="AF421">
        <v>7</v>
      </c>
      <c r="AH421" t="s">
        <v>11814</v>
      </c>
      <c r="AI421" t="s">
        <v>11813</v>
      </c>
      <c r="AJ421" t="s">
        <v>11812</v>
      </c>
      <c r="AK421" t="s">
        <v>11811</v>
      </c>
      <c r="AL421">
        <v>18</v>
      </c>
      <c r="AM421" s="5">
        <f t="shared" si="50"/>
        <v>1</v>
      </c>
      <c r="AN421" s="4">
        <f t="shared" si="55"/>
        <v>1.5145778114350624E-3</v>
      </c>
      <c r="AO421" s="3"/>
      <c r="AP421">
        <v>0</v>
      </c>
      <c r="AR421" t="s">
        <v>1</v>
      </c>
      <c r="AS421" t="s">
        <v>11810</v>
      </c>
      <c r="AT421" s="2">
        <v>3.9140000000000001</v>
      </c>
      <c r="AU421" s="1">
        <f t="shared" si="51"/>
        <v>1.719711913238436</v>
      </c>
      <c r="AV421" s="1">
        <f t="shared" si="52"/>
        <v>1.2716393040684564</v>
      </c>
      <c r="AW421" s="1">
        <f t="shared" si="53"/>
        <v>0.82356669489847634</v>
      </c>
    </row>
    <row r="422" spans="1:49" x14ac:dyDescent="0.2">
      <c r="A422">
        <v>420</v>
      </c>
      <c r="B422" t="s">
        <v>11809</v>
      </c>
      <c r="C422" t="s">
        <v>11808</v>
      </c>
      <c r="E422">
        <v>15511230</v>
      </c>
      <c r="F422" t="s">
        <v>11807</v>
      </c>
      <c r="G422" t="s">
        <v>6</v>
      </c>
      <c r="H422" t="s">
        <v>5</v>
      </c>
      <c r="I422" t="s">
        <v>11806</v>
      </c>
      <c r="J422">
        <v>60031101</v>
      </c>
      <c r="K422" t="s">
        <v>11805</v>
      </c>
      <c r="L422" t="s">
        <v>506</v>
      </c>
      <c r="M422" t="s">
        <v>213</v>
      </c>
      <c r="N422">
        <v>6</v>
      </c>
      <c r="O422" t="s">
        <v>11804</v>
      </c>
      <c r="P422" t="s">
        <v>11803</v>
      </c>
      <c r="Q422" t="s">
        <v>11802</v>
      </c>
      <c r="R422" s="7">
        <v>38292</v>
      </c>
      <c r="S422" s="8">
        <f t="shared" si="48"/>
        <v>2004</v>
      </c>
      <c r="T422" s="8">
        <v>2004</v>
      </c>
      <c r="U422" s="8">
        <f t="shared" si="49"/>
        <v>18</v>
      </c>
      <c r="V422" s="7">
        <v>38292</v>
      </c>
      <c r="W422" t="s">
        <v>427</v>
      </c>
      <c r="X422" s="2">
        <v>1.9810000000000001</v>
      </c>
      <c r="Y422" s="6">
        <f t="shared" si="54"/>
        <v>5.2881663596807349E-2</v>
      </c>
      <c r="AA422">
        <v>142956</v>
      </c>
      <c r="AB422">
        <v>39034</v>
      </c>
      <c r="AD422" t="s">
        <v>2</v>
      </c>
      <c r="AE422">
        <v>271</v>
      </c>
      <c r="AF422">
        <v>21</v>
      </c>
      <c r="AH422" t="s">
        <v>11801</v>
      </c>
      <c r="AI422" t="s">
        <v>11800</v>
      </c>
      <c r="AJ422" t="s">
        <v>11799</v>
      </c>
      <c r="AK422" t="s">
        <v>11798</v>
      </c>
      <c r="AL422">
        <v>29</v>
      </c>
      <c r="AM422" s="5">
        <f t="shared" si="50"/>
        <v>1.6111111111111112</v>
      </c>
      <c r="AN422" s="4">
        <f t="shared" si="55"/>
        <v>2.4401531406453786E-3</v>
      </c>
      <c r="AO422" s="3"/>
      <c r="AP422">
        <v>0</v>
      </c>
      <c r="AR422" t="s">
        <v>1</v>
      </c>
      <c r="AT422" s="2" t="s">
        <v>0</v>
      </c>
      <c r="AU422" s="1">
        <f t="shared" si="51"/>
        <v>3.7749210459958755</v>
      </c>
      <c r="AV422" s="1">
        <f t="shared" si="52"/>
        <v>2.7660908368726362</v>
      </c>
      <c r="AW422" s="1">
        <f t="shared" si="53"/>
        <v>1.757260627749397</v>
      </c>
    </row>
    <row r="423" spans="1:49" x14ac:dyDescent="0.2">
      <c r="A423">
        <v>421</v>
      </c>
      <c r="B423" t="s">
        <v>11797</v>
      </c>
      <c r="C423" t="s">
        <v>11796</v>
      </c>
      <c r="E423">
        <v>15675670</v>
      </c>
      <c r="F423" t="s">
        <v>11795</v>
      </c>
      <c r="G423" t="s">
        <v>6</v>
      </c>
      <c r="H423" t="s">
        <v>5</v>
      </c>
      <c r="I423" t="s">
        <v>11794</v>
      </c>
      <c r="J423" t="s">
        <v>11793</v>
      </c>
      <c r="K423" t="s">
        <v>11792</v>
      </c>
      <c r="L423" t="s">
        <v>11791</v>
      </c>
      <c r="M423" t="s">
        <v>441</v>
      </c>
      <c r="N423">
        <v>4</v>
      </c>
      <c r="O423" t="s">
        <v>11790</v>
      </c>
      <c r="P423" t="s">
        <v>11789</v>
      </c>
      <c r="Q423" t="s">
        <v>11788</v>
      </c>
      <c r="R423" s="7">
        <v>38292</v>
      </c>
      <c r="S423" s="8">
        <f t="shared" si="48"/>
        <v>2004</v>
      </c>
      <c r="T423" s="8">
        <v>2004</v>
      </c>
      <c r="U423" s="8">
        <f t="shared" si="49"/>
        <v>18</v>
      </c>
      <c r="V423" s="7">
        <v>38292</v>
      </c>
      <c r="W423" t="s">
        <v>3605</v>
      </c>
      <c r="X423" s="2">
        <v>0.89600000000000002</v>
      </c>
      <c r="Y423" s="6">
        <f t="shared" si="54"/>
        <v>2.3918208269934065E-2</v>
      </c>
      <c r="AA423">
        <v>2656736</v>
      </c>
      <c r="AB423">
        <v>29901</v>
      </c>
      <c r="AD423" t="s">
        <v>2</v>
      </c>
      <c r="AE423">
        <v>20</v>
      </c>
      <c r="AF423">
        <v>7</v>
      </c>
      <c r="AH423" t="s">
        <v>11787</v>
      </c>
      <c r="AI423" t="s">
        <v>11786</v>
      </c>
      <c r="AJ423" t="s">
        <v>11785</v>
      </c>
      <c r="AK423" t="s">
        <v>11784</v>
      </c>
      <c r="AL423">
        <v>23</v>
      </c>
      <c r="AM423" s="5">
        <f t="shared" si="50"/>
        <v>1.2777777777777777</v>
      </c>
      <c r="AN423" s="4">
        <f t="shared" si="55"/>
        <v>1.9352938701670242E-3</v>
      </c>
      <c r="AO423" s="3"/>
      <c r="AP423">
        <v>0</v>
      </c>
      <c r="AR423" t="s">
        <v>1</v>
      </c>
      <c r="AT423" s="2">
        <v>3.9140000000000001</v>
      </c>
      <c r="AU423" s="1">
        <f t="shared" si="51"/>
        <v>1.732333395000395</v>
      </c>
      <c r="AV423" s="1">
        <f t="shared" si="52"/>
        <v>1.2926751070050544</v>
      </c>
      <c r="AW423" s="1">
        <f t="shared" si="53"/>
        <v>0.85301681900971349</v>
      </c>
    </row>
    <row r="424" spans="1:49" x14ac:dyDescent="0.2">
      <c r="A424">
        <v>422</v>
      </c>
      <c r="B424" t="s">
        <v>11783</v>
      </c>
      <c r="C424" t="s">
        <v>11782</v>
      </c>
      <c r="F424" t="s">
        <v>11781</v>
      </c>
      <c r="G424" t="s">
        <v>6</v>
      </c>
      <c r="H424" t="s">
        <v>5</v>
      </c>
      <c r="I424" t="s">
        <v>9388</v>
      </c>
      <c r="J424">
        <v>60110880</v>
      </c>
      <c r="K424" t="s">
        <v>9387</v>
      </c>
      <c r="L424" t="s">
        <v>3520</v>
      </c>
      <c r="M424" t="s">
        <v>213</v>
      </c>
      <c r="N424">
        <v>1</v>
      </c>
      <c r="O424" t="s">
        <v>11780</v>
      </c>
      <c r="P424">
        <v>7202946897</v>
      </c>
      <c r="Q424">
        <v>60110880</v>
      </c>
      <c r="R424" s="7">
        <v>38292</v>
      </c>
      <c r="S424" s="8">
        <f t="shared" si="48"/>
        <v>2004</v>
      </c>
      <c r="T424" s="8">
        <v>2004</v>
      </c>
      <c r="U424" s="8">
        <f t="shared" si="49"/>
        <v>18</v>
      </c>
      <c r="V424" s="7">
        <v>38292</v>
      </c>
      <c r="W424" t="s">
        <v>790</v>
      </c>
      <c r="X424" s="2">
        <v>2.137</v>
      </c>
      <c r="Y424" s="6">
        <f t="shared" si="54"/>
        <v>5.7045994500947654E-2</v>
      </c>
      <c r="AA424">
        <v>46361</v>
      </c>
      <c r="AB424">
        <v>26750</v>
      </c>
      <c r="AD424" t="s">
        <v>2</v>
      </c>
      <c r="AE424">
        <v>427</v>
      </c>
      <c r="AF424">
        <v>1</v>
      </c>
      <c r="AH424" t="s">
        <v>11779</v>
      </c>
      <c r="AI424" t="s">
        <v>11778</v>
      </c>
      <c r="AJ424" t="s">
        <v>11777</v>
      </c>
      <c r="AK424" t="s">
        <v>11776</v>
      </c>
      <c r="AL424">
        <v>0</v>
      </c>
      <c r="AM424" s="5">
        <f t="shared" si="50"/>
        <v>0</v>
      </c>
      <c r="AN424" s="4">
        <f t="shared" si="55"/>
        <v>0</v>
      </c>
      <c r="AO424" s="3"/>
      <c r="AP424">
        <v>1</v>
      </c>
      <c r="AR424" t="s">
        <v>1</v>
      </c>
      <c r="AT424" s="2" t="s">
        <v>0</v>
      </c>
      <c r="AU424" s="1">
        <f t="shared" si="51"/>
        <v>3.9932196150663355</v>
      </c>
      <c r="AV424" s="1">
        <f t="shared" si="52"/>
        <v>2.8522997250473825</v>
      </c>
      <c r="AW424" s="1">
        <f t="shared" si="53"/>
        <v>1.7113798350284295</v>
      </c>
    </row>
    <row r="425" spans="1:49" x14ac:dyDescent="0.2">
      <c r="A425">
        <v>423</v>
      </c>
      <c r="B425" t="s">
        <v>11775</v>
      </c>
      <c r="C425" t="s">
        <v>11774</v>
      </c>
      <c r="F425" t="s">
        <v>11773</v>
      </c>
      <c r="G425" t="s">
        <v>6</v>
      </c>
      <c r="H425" t="s">
        <v>5</v>
      </c>
      <c r="I425" t="s">
        <v>11772</v>
      </c>
      <c r="J425" t="s">
        <v>11771</v>
      </c>
      <c r="K425" t="s">
        <v>11770</v>
      </c>
      <c r="L425" t="s">
        <v>11769</v>
      </c>
      <c r="M425" t="s">
        <v>821</v>
      </c>
      <c r="N425">
        <v>6</v>
      </c>
      <c r="O425" t="s">
        <v>11768</v>
      </c>
      <c r="P425" t="s">
        <v>11767</v>
      </c>
      <c r="Q425" t="s">
        <v>11766</v>
      </c>
      <c r="R425" s="7">
        <v>38292</v>
      </c>
      <c r="S425" s="8">
        <f t="shared" si="48"/>
        <v>2004</v>
      </c>
      <c r="T425" s="8">
        <v>2004</v>
      </c>
      <c r="U425" s="8">
        <f t="shared" si="49"/>
        <v>18</v>
      </c>
      <c r="V425" s="7">
        <v>38292</v>
      </c>
      <c r="W425" t="s">
        <v>790</v>
      </c>
      <c r="X425" s="2">
        <v>2.137</v>
      </c>
      <c r="Y425" s="6">
        <f t="shared" si="54"/>
        <v>5.7045994500947654E-2</v>
      </c>
      <c r="AA425">
        <v>46361</v>
      </c>
      <c r="AB425">
        <v>26750</v>
      </c>
      <c r="AD425" t="s">
        <v>2</v>
      </c>
      <c r="AE425">
        <v>426</v>
      </c>
      <c r="AF425">
        <v>2</v>
      </c>
      <c r="AH425" t="s">
        <v>11765</v>
      </c>
      <c r="AI425" t="s">
        <v>11764</v>
      </c>
      <c r="AJ425" t="s">
        <v>11763</v>
      </c>
      <c r="AK425" t="s">
        <v>11762</v>
      </c>
      <c r="AL425">
        <v>20</v>
      </c>
      <c r="AM425" s="5">
        <f t="shared" si="50"/>
        <v>1.1111111111111112</v>
      </c>
      <c r="AN425" s="4">
        <f t="shared" si="55"/>
        <v>1.6828642349278472E-3</v>
      </c>
      <c r="AO425" s="3"/>
      <c r="AP425">
        <v>1</v>
      </c>
      <c r="AR425" t="s">
        <v>1</v>
      </c>
      <c r="AT425" s="2" t="s">
        <v>0</v>
      </c>
      <c r="AU425" s="1">
        <f t="shared" si="51"/>
        <v>4.0437055421141705</v>
      </c>
      <c r="AV425" s="1">
        <f t="shared" si="52"/>
        <v>2.936442936793775</v>
      </c>
      <c r="AW425" s="1">
        <f t="shared" si="53"/>
        <v>1.8291803314733786</v>
      </c>
    </row>
    <row r="426" spans="1:49" x14ac:dyDescent="0.2">
      <c r="A426">
        <v>424</v>
      </c>
      <c r="B426" t="s">
        <v>11761</v>
      </c>
      <c r="C426" t="s">
        <v>11760</v>
      </c>
      <c r="F426" t="s">
        <v>11759</v>
      </c>
      <c r="G426" t="s">
        <v>6</v>
      </c>
      <c r="H426" t="s">
        <v>5</v>
      </c>
      <c r="I426" t="s">
        <v>11758</v>
      </c>
      <c r="J426" t="s">
        <v>11757</v>
      </c>
      <c r="K426" t="s">
        <v>11756</v>
      </c>
      <c r="L426" t="s">
        <v>11755</v>
      </c>
      <c r="M426" t="s">
        <v>11754</v>
      </c>
      <c r="N426">
        <v>2</v>
      </c>
      <c r="O426" t="s">
        <v>11753</v>
      </c>
      <c r="P426" t="s">
        <v>11752</v>
      </c>
      <c r="Q426" t="s">
        <v>11751</v>
      </c>
      <c r="R426" s="7">
        <v>38292</v>
      </c>
      <c r="S426" s="8">
        <f t="shared" si="48"/>
        <v>2004</v>
      </c>
      <c r="T426" s="8">
        <v>2004</v>
      </c>
      <c r="U426" s="8">
        <f t="shared" si="49"/>
        <v>18</v>
      </c>
      <c r="V426" s="7">
        <v>38292</v>
      </c>
      <c r="W426" t="s">
        <v>223</v>
      </c>
      <c r="X426" s="2">
        <v>1.218</v>
      </c>
      <c r="Y426" s="6">
        <f t="shared" si="54"/>
        <v>3.2513814366941618E-2</v>
      </c>
      <c r="AA426">
        <v>189448</v>
      </c>
      <c r="AB426">
        <v>15107</v>
      </c>
      <c r="AD426" t="s">
        <v>2</v>
      </c>
      <c r="AE426">
        <v>50</v>
      </c>
      <c r="AF426">
        <v>11</v>
      </c>
      <c r="AH426" t="s">
        <v>11750</v>
      </c>
      <c r="AI426" t="s">
        <v>11749</v>
      </c>
      <c r="AK426" t="s">
        <v>11748</v>
      </c>
      <c r="AL426">
        <v>6</v>
      </c>
      <c r="AM426" s="5">
        <f t="shared" si="50"/>
        <v>0.33333333333333331</v>
      </c>
      <c r="AN426" s="4">
        <f t="shared" si="55"/>
        <v>5.048592704783541E-4</v>
      </c>
      <c r="AO426" s="3"/>
      <c r="AP426">
        <v>0</v>
      </c>
      <c r="AR426" t="s">
        <v>1</v>
      </c>
      <c r="AT426" s="2" t="s">
        <v>0</v>
      </c>
      <c r="AU426" s="1">
        <f t="shared" si="51"/>
        <v>2.2911127838002634</v>
      </c>
      <c r="AV426" s="1">
        <f t="shared" si="52"/>
        <v>1.6509336818709985</v>
      </c>
      <c r="AW426" s="1">
        <f t="shared" si="53"/>
        <v>1.0107545799417332</v>
      </c>
    </row>
    <row r="427" spans="1:49" x14ac:dyDescent="0.2">
      <c r="A427">
        <v>425</v>
      </c>
      <c r="B427" t="s">
        <v>11747</v>
      </c>
      <c r="C427" t="s">
        <v>11746</v>
      </c>
      <c r="F427" t="s">
        <v>11745</v>
      </c>
      <c r="G427" t="s">
        <v>6</v>
      </c>
      <c r="H427" t="s">
        <v>5</v>
      </c>
      <c r="I427" t="s">
        <v>11744</v>
      </c>
      <c r="J427">
        <v>60031581</v>
      </c>
      <c r="K427" t="s">
        <v>258</v>
      </c>
      <c r="L427" t="s">
        <v>257</v>
      </c>
      <c r="M427" t="s">
        <v>19</v>
      </c>
      <c r="N427">
        <v>2</v>
      </c>
      <c r="O427" t="s">
        <v>11743</v>
      </c>
      <c r="P427" t="s">
        <v>11742</v>
      </c>
      <c r="Q427" t="s">
        <v>256</v>
      </c>
      <c r="R427" s="7">
        <v>38292</v>
      </c>
      <c r="S427" s="8">
        <f t="shared" si="48"/>
        <v>2004</v>
      </c>
      <c r="T427" s="8">
        <v>2004</v>
      </c>
      <c r="U427" s="8">
        <f t="shared" si="49"/>
        <v>18</v>
      </c>
      <c r="V427" s="7">
        <v>38292</v>
      </c>
      <c r="W427" t="s">
        <v>223</v>
      </c>
      <c r="X427" s="2">
        <v>1.218</v>
      </c>
      <c r="Y427" s="6">
        <f t="shared" si="54"/>
        <v>3.2513814366941618E-2</v>
      </c>
      <c r="AA427">
        <v>189448</v>
      </c>
      <c r="AB427">
        <v>15107</v>
      </c>
      <c r="AD427" t="s">
        <v>2</v>
      </c>
      <c r="AE427">
        <v>50</v>
      </c>
      <c r="AF427">
        <v>11</v>
      </c>
      <c r="AH427" t="s">
        <v>11741</v>
      </c>
      <c r="AI427" t="s">
        <v>11740</v>
      </c>
      <c r="AK427" t="s">
        <v>11739</v>
      </c>
      <c r="AL427">
        <v>28</v>
      </c>
      <c r="AM427" s="5">
        <f t="shared" si="50"/>
        <v>1.5555555555555556</v>
      </c>
      <c r="AN427" s="4">
        <f t="shared" si="55"/>
        <v>2.356009928898986E-3</v>
      </c>
      <c r="AO427" s="3"/>
      <c r="AP427">
        <v>0</v>
      </c>
      <c r="AQ427" t="s">
        <v>16</v>
      </c>
      <c r="AR427" t="s">
        <v>11178</v>
      </c>
      <c r="AS427" t="s">
        <v>15</v>
      </c>
      <c r="AT427" s="2" t="s">
        <v>0</v>
      </c>
      <c r="AU427" s="1">
        <f t="shared" si="51"/>
        <v>2.3466473035528828</v>
      </c>
      <c r="AV427" s="1">
        <f t="shared" si="52"/>
        <v>1.7434912147920301</v>
      </c>
      <c r="AW427" s="1">
        <f t="shared" si="53"/>
        <v>1.1403351260311774</v>
      </c>
    </row>
    <row r="428" spans="1:49" x14ac:dyDescent="0.2">
      <c r="A428">
        <v>426</v>
      </c>
      <c r="B428" t="s">
        <v>11738</v>
      </c>
      <c r="C428" t="s">
        <v>11737</v>
      </c>
      <c r="F428" t="s">
        <v>11736</v>
      </c>
      <c r="G428" t="s">
        <v>6</v>
      </c>
      <c r="H428" t="s">
        <v>5</v>
      </c>
      <c r="I428" t="s">
        <v>11735</v>
      </c>
      <c r="J428" t="s">
        <v>11734</v>
      </c>
      <c r="K428" t="s">
        <v>11733</v>
      </c>
      <c r="L428" t="s">
        <v>1280</v>
      </c>
      <c r="M428" t="s">
        <v>13</v>
      </c>
      <c r="N428">
        <v>3</v>
      </c>
      <c r="O428" t="s">
        <v>11732</v>
      </c>
      <c r="P428" t="s">
        <v>11731</v>
      </c>
      <c r="Q428" t="s">
        <v>11730</v>
      </c>
      <c r="R428" s="7">
        <v>38292</v>
      </c>
      <c r="S428" s="8">
        <f t="shared" si="48"/>
        <v>2004</v>
      </c>
      <c r="T428" s="8">
        <v>2004</v>
      </c>
      <c r="U428" s="8">
        <f t="shared" si="49"/>
        <v>18</v>
      </c>
      <c r="V428" s="7">
        <v>38292</v>
      </c>
      <c r="W428" t="s">
        <v>223</v>
      </c>
      <c r="X428" s="2">
        <v>1.218</v>
      </c>
      <c r="Y428" s="6">
        <f t="shared" si="54"/>
        <v>3.2513814366941618E-2</v>
      </c>
      <c r="AA428">
        <v>189448</v>
      </c>
      <c r="AB428">
        <v>15107</v>
      </c>
      <c r="AD428" t="s">
        <v>2</v>
      </c>
      <c r="AE428">
        <v>50</v>
      </c>
      <c r="AF428">
        <v>11</v>
      </c>
      <c r="AH428" t="s">
        <v>11729</v>
      </c>
      <c r="AI428" t="s">
        <v>11728</v>
      </c>
      <c r="AK428" t="s">
        <v>11727</v>
      </c>
      <c r="AL428">
        <v>4</v>
      </c>
      <c r="AM428" s="5">
        <f t="shared" si="50"/>
        <v>0.22222222222222221</v>
      </c>
      <c r="AN428" s="4">
        <f t="shared" si="55"/>
        <v>3.365728469855694E-4</v>
      </c>
      <c r="AO428" s="3"/>
      <c r="AP428">
        <v>0</v>
      </c>
      <c r="AR428" t="s">
        <v>1</v>
      </c>
      <c r="AT428" s="2" t="s">
        <v>0</v>
      </c>
      <c r="AU428" s="1">
        <f t="shared" si="51"/>
        <v>2.2860641910954804</v>
      </c>
      <c r="AV428" s="1">
        <f t="shared" si="52"/>
        <v>1.6425193606963595</v>
      </c>
      <c r="AW428" s="1">
        <f t="shared" si="53"/>
        <v>0.99897453029723826</v>
      </c>
    </row>
    <row r="429" spans="1:49" x14ac:dyDescent="0.2">
      <c r="A429">
        <v>427</v>
      </c>
      <c r="B429" t="s">
        <v>11726</v>
      </c>
      <c r="C429" t="s">
        <v>11725</v>
      </c>
      <c r="D429" t="s">
        <v>11724</v>
      </c>
      <c r="F429" t="s">
        <v>11723</v>
      </c>
      <c r="G429" t="s">
        <v>6</v>
      </c>
      <c r="H429" t="s">
        <v>5</v>
      </c>
      <c r="I429" t="s">
        <v>11722</v>
      </c>
      <c r="J429" t="s">
        <v>11721</v>
      </c>
      <c r="K429" t="s">
        <v>11720</v>
      </c>
      <c r="L429" t="s">
        <v>11719</v>
      </c>
      <c r="M429" t="s">
        <v>11718</v>
      </c>
      <c r="N429">
        <v>7</v>
      </c>
      <c r="O429" t="s">
        <v>11717</v>
      </c>
      <c r="P429" t="s">
        <v>11716</v>
      </c>
      <c r="Q429" t="s">
        <v>11715</v>
      </c>
      <c r="R429" s="7">
        <v>38292</v>
      </c>
      <c r="S429" s="8">
        <f t="shared" si="48"/>
        <v>2004</v>
      </c>
      <c r="T429" s="8">
        <v>2004</v>
      </c>
      <c r="U429" s="8">
        <f t="shared" si="49"/>
        <v>18</v>
      </c>
      <c r="V429" s="7">
        <v>38292</v>
      </c>
      <c r="W429" t="s">
        <v>11714</v>
      </c>
      <c r="X429" s="2">
        <v>1.1619999999999999</v>
      </c>
      <c r="Y429" s="6">
        <f t="shared" si="54"/>
        <v>3.1018926350070739E-2</v>
      </c>
      <c r="AA429">
        <v>15689883</v>
      </c>
      <c r="AB429">
        <v>19723</v>
      </c>
      <c r="AD429" t="s">
        <v>2</v>
      </c>
      <c r="AE429">
        <v>3</v>
      </c>
      <c r="AF429">
        <v>4</v>
      </c>
      <c r="AH429" t="s">
        <v>11713</v>
      </c>
      <c r="AI429" t="s">
        <v>11712</v>
      </c>
      <c r="AJ429" t="s">
        <v>11711</v>
      </c>
      <c r="AK429" t="s">
        <v>11710</v>
      </c>
      <c r="AL429">
        <v>64</v>
      </c>
      <c r="AM429" s="5">
        <f t="shared" si="50"/>
        <v>3.5555555555555554</v>
      </c>
      <c r="AN429" s="4">
        <f t="shared" si="55"/>
        <v>5.3851655517691104E-3</v>
      </c>
      <c r="AO429" s="3"/>
      <c r="AP429">
        <v>0</v>
      </c>
      <c r="AQ429" t="s">
        <v>16</v>
      </c>
      <c r="AR429" t="s">
        <v>11709</v>
      </c>
      <c r="AS429" t="s">
        <v>15</v>
      </c>
      <c r="AT429" s="2">
        <v>4.2729999999999997</v>
      </c>
      <c r="AU429" s="1">
        <f t="shared" si="51"/>
        <v>2.3328798110580249</v>
      </c>
      <c r="AV429" s="1">
        <f t="shared" si="52"/>
        <v>1.8202045950919925</v>
      </c>
      <c r="AW429" s="1">
        <f t="shared" si="53"/>
        <v>1.3075293791259597</v>
      </c>
    </row>
    <row r="430" spans="1:49" x14ac:dyDescent="0.2">
      <c r="A430">
        <v>428</v>
      </c>
      <c r="B430" t="s">
        <v>11708</v>
      </c>
      <c r="C430" t="s">
        <v>11707</v>
      </c>
      <c r="F430" t="s">
        <v>11706</v>
      </c>
      <c r="G430" t="s">
        <v>6</v>
      </c>
      <c r="H430" t="s">
        <v>5</v>
      </c>
      <c r="I430" t="s">
        <v>10866</v>
      </c>
      <c r="J430" t="s">
        <v>11705</v>
      </c>
      <c r="K430" t="s">
        <v>10864</v>
      </c>
      <c r="L430" t="s">
        <v>10863</v>
      </c>
      <c r="M430" t="s">
        <v>17</v>
      </c>
      <c r="N430">
        <v>2</v>
      </c>
      <c r="O430" t="s">
        <v>10862</v>
      </c>
      <c r="P430" t="s">
        <v>10861</v>
      </c>
      <c r="Q430" t="s">
        <v>11704</v>
      </c>
      <c r="R430" s="7">
        <v>38292</v>
      </c>
      <c r="S430" s="8">
        <f t="shared" si="48"/>
        <v>2004</v>
      </c>
      <c r="T430" s="8">
        <v>2004</v>
      </c>
      <c r="U430" s="8">
        <f t="shared" si="49"/>
        <v>18</v>
      </c>
      <c r="V430" s="7">
        <v>38292</v>
      </c>
      <c r="W430" t="s">
        <v>28</v>
      </c>
      <c r="X430" s="2">
        <v>1.6379999999999999</v>
      </c>
      <c r="Y430" s="6">
        <f t="shared" si="54"/>
        <v>4.3725474493473214E-2</v>
      </c>
      <c r="AA430" t="s">
        <v>27</v>
      </c>
      <c r="AB430">
        <v>17391</v>
      </c>
      <c r="AD430" t="s">
        <v>2</v>
      </c>
      <c r="AE430">
        <v>52</v>
      </c>
      <c r="AF430">
        <v>11</v>
      </c>
      <c r="AH430" t="s">
        <v>11703</v>
      </c>
      <c r="AI430" t="s">
        <v>11702</v>
      </c>
      <c r="AK430" t="s">
        <v>11701</v>
      </c>
      <c r="AL430">
        <v>2</v>
      </c>
      <c r="AM430" s="5">
        <f t="shared" si="50"/>
        <v>0.1111111111111111</v>
      </c>
      <c r="AN430" s="4">
        <f t="shared" si="55"/>
        <v>1.682864234927847E-4</v>
      </c>
      <c r="AO430" s="3"/>
      <c r="AP430">
        <v>0</v>
      </c>
      <c r="AQ430" t="s">
        <v>16</v>
      </c>
      <c r="AR430" t="s">
        <v>2319</v>
      </c>
      <c r="AS430" t="s">
        <v>15</v>
      </c>
      <c r="AT430" s="2">
        <v>4.931</v>
      </c>
      <c r="AU430" s="1">
        <f t="shared" si="51"/>
        <v>3.0658318072479083</v>
      </c>
      <c r="AV430" s="1">
        <f t="shared" si="52"/>
        <v>2.1946880458483</v>
      </c>
      <c r="AW430" s="1">
        <f t="shared" si="53"/>
        <v>1.3235442844486913</v>
      </c>
    </row>
    <row r="431" spans="1:49" x14ac:dyDescent="0.2">
      <c r="A431">
        <v>429</v>
      </c>
      <c r="B431" t="s">
        <v>11700</v>
      </c>
      <c r="C431" t="s">
        <v>11699</v>
      </c>
      <c r="D431" t="s">
        <v>11698</v>
      </c>
      <c r="F431" t="s">
        <v>11697</v>
      </c>
      <c r="G431" t="s">
        <v>6</v>
      </c>
      <c r="H431" t="s">
        <v>5</v>
      </c>
      <c r="I431" t="s">
        <v>11696</v>
      </c>
      <c r="J431" t="s">
        <v>11695</v>
      </c>
      <c r="K431" t="s">
        <v>11694</v>
      </c>
      <c r="L431" t="s">
        <v>11693</v>
      </c>
      <c r="M431" t="s">
        <v>76</v>
      </c>
      <c r="N431">
        <v>4</v>
      </c>
      <c r="O431" t="s">
        <v>11692</v>
      </c>
      <c r="P431" t="s">
        <v>11691</v>
      </c>
      <c r="Q431" t="s">
        <v>11690</v>
      </c>
      <c r="R431" s="7">
        <v>38292</v>
      </c>
      <c r="S431" s="8">
        <f t="shared" si="48"/>
        <v>2004</v>
      </c>
      <c r="T431" s="8">
        <v>2004</v>
      </c>
      <c r="U431" s="8">
        <f t="shared" si="49"/>
        <v>18</v>
      </c>
      <c r="V431" s="7">
        <v>38292</v>
      </c>
      <c r="W431" t="s">
        <v>11689</v>
      </c>
      <c r="X431" s="2">
        <v>0.55300000000000005</v>
      </c>
      <c r="Y431" s="6">
        <f t="shared" si="54"/>
        <v>1.4762019166599933E-2</v>
      </c>
      <c r="AA431">
        <v>1679317</v>
      </c>
      <c r="AB431">
        <v>26696</v>
      </c>
      <c r="AD431" t="s">
        <v>2</v>
      </c>
      <c r="AE431">
        <v>75</v>
      </c>
      <c r="AF431">
        <v>4</v>
      </c>
      <c r="AH431" t="s">
        <v>11688</v>
      </c>
      <c r="AI431" t="s">
        <v>11687</v>
      </c>
      <c r="AJ431" t="s">
        <v>11686</v>
      </c>
      <c r="AK431" t="s">
        <v>11685</v>
      </c>
      <c r="AL431">
        <v>5</v>
      </c>
      <c r="AM431" s="5">
        <f t="shared" si="50"/>
        <v>0.27777777777777779</v>
      </c>
      <c r="AN431" s="4">
        <f t="shared" si="55"/>
        <v>4.207160587319618E-4</v>
      </c>
      <c r="AO431" s="3"/>
      <c r="AP431">
        <v>0</v>
      </c>
      <c r="AR431" t="s">
        <v>1</v>
      </c>
      <c r="AT431" s="2">
        <v>2.5230000000000001</v>
      </c>
      <c r="AU431" s="1">
        <f t="shared" si="51"/>
        <v>1.045962823423954</v>
      </c>
      <c r="AV431" s="1">
        <f t="shared" si="52"/>
        <v>0.75913676126659468</v>
      </c>
      <c r="AW431" s="1">
        <f t="shared" si="53"/>
        <v>0.47231069910923529</v>
      </c>
    </row>
    <row r="432" spans="1:49" x14ac:dyDescent="0.2">
      <c r="A432">
        <v>430</v>
      </c>
      <c r="B432" t="s">
        <v>11684</v>
      </c>
      <c r="C432" t="s">
        <v>11683</v>
      </c>
      <c r="D432" t="s">
        <v>11682</v>
      </c>
      <c r="F432" t="s">
        <v>11681</v>
      </c>
      <c r="G432" t="s">
        <v>6</v>
      </c>
      <c r="H432" t="s">
        <v>5</v>
      </c>
      <c r="I432" t="s">
        <v>11680</v>
      </c>
      <c r="J432" t="s">
        <v>11675</v>
      </c>
      <c r="K432" t="s">
        <v>11679</v>
      </c>
      <c r="L432" t="s">
        <v>11678</v>
      </c>
      <c r="M432" t="s">
        <v>17</v>
      </c>
      <c r="N432">
        <v>2</v>
      </c>
      <c r="O432" t="s">
        <v>11677</v>
      </c>
      <c r="P432" t="s">
        <v>11676</v>
      </c>
      <c r="Q432" t="s">
        <v>11675</v>
      </c>
      <c r="R432" s="7">
        <v>38292</v>
      </c>
      <c r="S432" s="8">
        <f t="shared" si="48"/>
        <v>2004</v>
      </c>
      <c r="T432" s="8">
        <v>2004</v>
      </c>
      <c r="U432" s="8">
        <f t="shared" si="49"/>
        <v>18</v>
      </c>
      <c r="V432" s="7">
        <v>38292</v>
      </c>
      <c r="W432" t="s">
        <v>1407</v>
      </c>
      <c r="X432" s="2">
        <v>1.8819999999999999</v>
      </c>
      <c r="Y432" s="6">
        <f t="shared" si="54"/>
        <v>5.0238915138410611E-2</v>
      </c>
      <c r="AA432">
        <v>219991</v>
      </c>
      <c r="AB432">
        <v>13191</v>
      </c>
      <c r="AD432" t="s">
        <v>2</v>
      </c>
      <c r="AE432">
        <v>200</v>
      </c>
      <c r="AF432">
        <v>2</v>
      </c>
      <c r="AH432" t="s">
        <v>11674</v>
      </c>
      <c r="AI432" t="s">
        <v>11673</v>
      </c>
      <c r="AJ432" t="s">
        <v>11672</v>
      </c>
      <c r="AK432" t="s">
        <v>11671</v>
      </c>
      <c r="AL432">
        <v>12</v>
      </c>
      <c r="AM432" s="5">
        <f t="shared" si="50"/>
        <v>0.66666666666666663</v>
      </c>
      <c r="AN432" s="4">
        <f t="shared" si="55"/>
        <v>1.0097185409567082E-3</v>
      </c>
      <c r="AO432" s="3"/>
      <c r="AP432">
        <v>0</v>
      </c>
      <c r="AR432" t="s">
        <v>1</v>
      </c>
      <c r="AT432" s="2">
        <v>3.5529999999999999</v>
      </c>
      <c r="AU432" s="1">
        <f t="shared" si="51"/>
        <v>3.5470156159174433</v>
      </c>
      <c r="AV432" s="1">
        <f t="shared" si="52"/>
        <v>2.5624316839683661</v>
      </c>
      <c r="AW432" s="1">
        <f t="shared" si="53"/>
        <v>1.5778477520192877</v>
      </c>
    </row>
    <row r="433" spans="1:49" x14ac:dyDescent="0.2">
      <c r="A433">
        <v>431</v>
      </c>
      <c r="B433" t="s">
        <v>11670</v>
      </c>
      <c r="C433" t="s">
        <v>11669</v>
      </c>
      <c r="F433" t="s">
        <v>11668</v>
      </c>
      <c r="G433" t="s">
        <v>6</v>
      </c>
      <c r="H433" t="s">
        <v>5</v>
      </c>
      <c r="I433" t="s">
        <v>1365</v>
      </c>
      <c r="J433" t="s">
        <v>11667</v>
      </c>
      <c r="K433" t="s">
        <v>11666</v>
      </c>
      <c r="L433" t="s">
        <v>11665</v>
      </c>
      <c r="M433" t="s">
        <v>11664</v>
      </c>
      <c r="N433">
        <v>8</v>
      </c>
      <c r="O433" t="s">
        <v>11663</v>
      </c>
      <c r="P433" t="s">
        <v>11662</v>
      </c>
      <c r="Q433" t="s">
        <v>11661</v>
      </c>
      <c r="R433" s="7">
        <v>38292</v>
      </c>
      <c r="S433" s="8">
        <f t="shared" si="48"/>
        <v>2004</v>
      </c>
      <c r="T433" s="8">
        <v>2004</v>
      </c>
      <c r="U433" s="8">
        <f t="shared" si="49"/>
        <v>18</v>
      </c>
      <c r="V433" s="7">
        <v>2004</v>
      </c>
      <c r="W433" t="s">
        <v>1191</v>
      </c>
      <c r="X433" s="2">
        <v>0.51200000000000001</v>
      </c>
      <c r="Y433" s="6">
        <f t="shared" si="54"/>
        <v>1.3667547582819467E-2</v>
      </c>
      <c r="AA433">
        <v>9377409</v>
      </c>
      <c r="AB433">
        <v>25825</v>
      </c>
      <c r="AD433" t="s">
        <v>2</v>
      </c>
      <c r="AE433">
        <v>14</v>
      </c>
      <c r="AF433" s="9">
        <v>44289</v>
      </c>
      <c r="AH433" t="s">
        <v>11660</v>
      </c>
      <c r="AI433" t="s">
        <v>11659</v>
      </c>
      <c r="AJ433" t="s">
        <v>11658</v>
      </c>
      <c r="AK433" t="s">
        <v>11657</v>
      </c>
      <c r="AL433">
        <v>12</v>
      </c>
      <c r="AM433" s="5">
        <f t="shared" si="50"/>
        <v>0.66666666666666663</v>
      </c>
      <c r="AN433" s="4">
        <f t="shared" si="55"/>
        <v>1.0097185409567082E-3</v>
      </c>
      <c r="AO433" s="3"/>
      <c r="AP433">
        <v>0</v>
      </c>
      <c r="AR433" t="s">
        <v>1</v>
      </c>
      <c r="AT433" s="2">
        <v>1.7250000000000001</v>
      </c>
      <c r="AU433" s="1">
        <f t="shared" si="51"/>
        <v>0.98701988702606402</v>
      </c>
      <c r="AV433" s="1">
        <f t="shared" si="52"/>
        <v>0.73386330618880868</v>
      </c>
      <c r="AW433" s="1">
        <f t="shared" si="53"/>
        <v>0.48070672535155357</v>
      </c>
    </row>
    <row r="434" spans="1:49" x14ac:dyDescent="0.2">
      <c r="A434">
        <v>432</v>
      </c>
      <c r="B434" t="s">
        <v>11656</v>
      </c>
      <c r="C434" t="s">
        <v>11655</v>
      </c>
      <c r="D434" t="s">
        <v>11654</v>
      </c>
      <c r="F434" t="s">
        <v>11653</v>
      </c>
      <c r="G434" t="s">
        <v>6</v>
      </c>
      <c r="H434" t="s">
        <v>5</v>
      </c>
      <c r="I434" t="s">
        <v>10804</v>
      </c>
      <c r="J434">
        <v>60014982</v>
      </c>
      <c r="K434" t="s">
        <v>6348</v>
      </c>
      <c r="L434" t="s">
        <v>6347</v>
      </c>
      <c r="M434" t="s">
        <v>22</v>
      </c>
      <c r="N434">
        <v>2</v>
      </c>
      <c r="O434" t="s">
        <v>11652</v>
      </c>
      <c r="P434" t="s">
        <v>11651</v>
      </c>
      <c r="Q434" t="s">
        <v>11650</v>
      </c>
      <c r="R434" s="7">
        <v>38292</v>
      </c>
      <c r="S434" s="8">
        <f t="shared" si="48"/>
        <v>2004</v>
      </c>
      <c r="T434" s="8">
        <v>2004</v>
      </c>
      <c r="U434" s="8">
        <f t="shared" si="49"/>
        <v>18</v>
      </c>
      <c r="V434" s="7">
        <v>38292</v>
      </c>
      <c r="W434" t="s">
        <v>12</v>
      </c>
      <c r="X434" s="2">
        <v>0.755</v>
      </c>
      <c r="Y434" s="6">
        <f t="shared" si="54"/>
        <v>2.0154293798884174E-2</v>
      </c>
      <c r="AA434" t="s">
        <v>11</v>
      </c>
      <c r="AB434">
        <v>28697</v>
      </c>
      <c r="AD434" t="s">
        <v>2</v>
      </c>
      <c r="AE434">
        <v>58</v>
      </c>
      <c r="AF434">
        <v>29</v>
      </c>
      <c r="AH434" t="s">
        <v>11649</v>
      </c>
      <c r="AI434" t="s">
        <v>11648</v>
      </c>
      <c r="AJ434" t="s">
        <v>11647</v>
      </c>
      <c r="AK434" t="s">
        <v>11646</v>
      </c>
      <c r="AL434">
        <v>20</v>
      </c>
      <c r="AM434" s="5">
        <f t="shared" si="50"/>
        <v>1.1111111111111112</v>
      </c>
      <c r="AN434" s="4">
        <f t="shared" si="55"/>
        <v>1.6828642349278472E-3</v>
      </c>
      <c r="AO434" s="3"/>
      <c r="AP434">
        <v>0</v>
      </c>
      <c r="AQ434" t="s">
        <v>851</v>
      </c>
      <c r="AR434" t="s">
        <v>6338</v>
      </c>
      <c r="AS434" t="s">
        <v>850</v>
      </c>
      <c r="AT434" s="2">
        <v>3.423</v>
      </c>
      <c r="AU434" s="1">
        <f t="shared" si="51"/>
        <v>1.4612864929697276</v>
      </c>
      <c r="AV434" s="1">
        <f t="shared" si="52"/>
        <v>1.0918579016906012</v>
      </c>
      <c r="AW434" s="1">
        <f t="shared" si="53"/>
        <v>0.72242931041147451</v>
      </c>
    </row>
    <row r="435" spans="1:49" x14ac:dyDescent="0.2">
      <c r="A435">
        <v>433</v>
      </c>
      <c r="B435" t="s">
        <v>11645</v>
      </c>
      <c r="C435" t="s">
        <v>11644</v>
      </c>
      <c r="D435" t="s">
        <v>11643</v>
      </c>
      <c r="F435" t="s">
        <v>11642</v>
      </c>
      <c r="G435" t="s">
        <v>6</v>
      </c>
      <c r="H435" t="s">
        <v>5</v>
      </c>
      <c r="I435" t="s">
        <v>11641</v>
      </c>
      <c r="J435">
        <v>60017293</v>
      </c>
      <c r="K435" t="s">
        <v>351</v>
      </c>
      <c r="L435" t="s">
        <v>350</v>
      </c>
      <c r="M435" t="s">
        <v>8</v>
      </c>
      <c r="N435">
        <v>4</v>
      </c>
      <c r="O435" t="s">
        <v>11640</v>
      </c>
      <c r="P435" t="s">
        <v>11639</v>
      </c>
      <c r="Q435" t="s">
        <v>11638</v>
      </c>
      <c r="R435" s="7">
        <v>38292</v>
      </c>
      <c r="S435" s="8">
        <f t="shared" si="48"/>
        <v>2004</v>
      </c>
      <c r="T435" s="8">
        <v>2004</v>
      </c>
      <c r="U435" s="8">
        <f t="shared" si="49"/>
        <v>18</v>
      </c>
      <c r="V435" s="7">
        <v>38292</v>
      </c>
      <c r="W435" t="s">
        <v>563</v>
      </c>
      <c r="X435" s="2">
        <v>0.90700000000000003</v>
      </c>
      <c r="Y435" s="6">
        <f t="shared" si="54"/>
        <v>2.4211846987533703E-2</v>
      </c>
      <c r="AA435">
        <v>1651684</v>
      </c>
      <c r="AB435">
        <v>25548</v>
      </c>
      <c r="AD435" t="s">
        <v>2</v>
      </c>
      <c r="AE435" t="s">
        <v>11637</v>
      </c>
      <c r="AF435" t="s">
        <v>11636</v>
      </c>
      <c r="AH435" t="s">
        <v>11635</v>
      </c>
      <c r="AI435" t="s">
        <v>11634</v>
      </c>
      <c r="AJ435" t="s">
        <v>11633</v>
      </c>
      <c r="AK435" t="s">
        <v>11632</v>
      </c>
      <c r="AL435">
        <v>26</v>
      </c>
      <c r="AM435" s="5">
        <f t="shared" si="50"/>
        <v>1.4444444444444444</v>
      </c>
      <c r="AN435" s="4">
        <f t="shared" si="55"/>
        <v>2.1877235054062012E-3</v>
      </c>
      <c r="AO435" s="3"/>
      <c r="AP435">
        <v>0</v>
      </c>
      <c r="AQ435" t="s">
        <v>764</v>
      </c>
      <c r="AR435" t="s">
        <v>11631</v>
      </c>
      <c r="AS435" t="s">
        <v>763</v>
      </c>
      <c r="AT435" s="2">
        <v>4.6619999999999999</v>
      </c>
      <c r="AU435" s="1">
        <f t="shared" si="51"/>
        <v>1.7604609942895451</v>
      </c>
      <c r="AV435" s="1">
        <f t="shared" si="52"/>
        <v>1.3199785246469953</v>
      </c>
      <c r="AW435" s="1">
        <f t="shared" si="53"/>
        <v>0.87949605500444517</v>
      </c>
    </row>
    <row r="436" spans="1:49" x14ac:dyDescent="0.2">
      <c r="A436">
        <v>434</v>
      </c>
      <c r="B436" t="s">
        <v>11630</v>
      </c>
      <c r="C436" t="s">
        <v>11629</v>
      </c>
      <c r="D436" t="s">
        <v>11628</v>
      </c>
      <c r="F436" t="s">
        <v>11627</v>
      </c>
      <c r="G436" t="s">
        <v>6</v>
      </c>
      <c r="H436" t="s">
        <v>5</v>
      </c>
      <c r="I436" t="s">
        <v>11626</v>
      </c>
      <c r="J436">
        <v>60021097</v>
      </c>
      <c r="K436" t="s">
        <v>11625</v>
      </c>
      <c r="L436" t="s">
        <v>11624</v>
      </c>
      <c r="M436" t="s">
        <v>213</v>
      </c>
      <c r="N436">
        <v>2</v>
      </c>
      <c r="O436" t="s">
        <v>11623</v>
      </c>
      <c r="P436" t="s">
        <v>11622</v>
      </c>
      <c r="Q436" t="s">
        <v>11621</v>
      </c>
      <c r="R436" s="7">
        <v>38292</v>
      </c>
      <c r="S436" s="8">
        <f t="shared" si="48"/>
        <v>2004</v>
      </c>
      <c r="T436" s="8">
        <v>2004</v>
      </c>
      <c r="U436" s="8">
        <f t="shared" si="49"/>
        <v>18</v>
      </c>
      <c r="V436" s="7">
        <v>38292</v>
      </c>
      <c r="W436" t="s">
        <v>9139</v>
      </c>
      <c r="X436" s="2">
        <v>0.65200000000000002</v>
      </c>
      <c r="Y436" s="6">
        <f t="shared" si="54"/>
        <v>1.7404767624996664E-2</v>
      </c>
      <c r="AA436">
        <v>222313</v>
      </c>
      <c r="AB436">
        <v>12179</v>
      </c>
      <c r="AD436" t="s">
        <v>2</v>
      </c>
      <c r="AE436">
        <v>110</v>
      </c>
      <c r="AF436">
        <v>3</v>
      </c>
      <c r="AH436" t="s">
        <v>11620</v>
      </c>
      <c r="AI436" t="s">
        <v>11619</v>
      </c>
      <c r="AJ436" t="s">
        <v>11618</v>
      </c>
      <c r="AK436" t="s">
        <v>11617</v>
      </c>
      <c r="AL436">
        <v>5</v>
      </c>
      <c r="AM436" s="5">
        <f t="shared" si="50"/>
        <v>0.27777777777777779</v>
      </c>
      <c r="AN436" s="4">
        <f t="shared" si="55"/>
        <v>4.207160587319618E-4</v>
      </c>
      <c r="AO436" s="3"/>
      <c r="AP436">
        <v>0</v>
      </c>
      <c r="AR436" t="s">
        <v>1</v>
      </c>
      <c r="AT436" s="2">
        <v>3.5990000000000002</v>
      </c>
      <c r="AU436" s="1">
        <f t="shared" si="51"/>
        <v>1.2309552155117252</v>
      </c>
      <c r="AV436" s="1">
        <f t="shared" si="52"/>
        <v>0.89127418418643123</v>
      </c>
      <c r="AW436" s="1">
        <f t="shared" si="53"/>
        <v>0.55159315286113719</v>
      </c>
    </row>
    <row r="437" spans="1:49" x14ac:dyDescent="0.2">
      <c r="A437">
        <v>435</v>
      </c>
      <c r="B437" t="s">
        <v>11616</v>
      </c>
      <c r="C437" t="s">
        <v>11615</v>
      </c>
      <c r="D437" t="s">
        <v>11614</v>
      </c>
      <c r="F437" t="s">
        <v>11613</v>
      </c>
      <c r="G437" t="s">
        <v>6</v>
      </c>
      <c r="H437" t="s">
        <v>5</v>
      </c>
      <c r="I437" t="s">
        <v>11612</v>
      </c>
      <c r="J437">
        <v>60019674</v>
      </c>
      <c r="K437" t="s">
        <v>11611</v>
      </c>
      <c r="L437" t="s">
        <v>11610</v>
      </c>
      <c r="M437" t="s">
        <v>19</v>
      </c>
      <c r="N437">
        <v>2</v>
      </c>
      <c r="O437" t="s">
        <v>11609</v>
      </c>
      <c r="P437" t="s">
        <v>11608</v>
      </c>
      <c r="Q437" t="s">
        <v>11607</v>
      </c>
      <c r="R437" s="7">
        <v>38292</v>
      </c>
      <c r="S437" s="8">
        <f t="shared" si="48"/>
        <v>2004</v>
      </c>
      <c r="T437" s="8">
        <v>2004</v>
      </c>
      <c r="U437" s="8">
        <f t="shared" si="49"/>
        <v>18</v>
      </c>
      <c r="V437" s="7">
        <v>38292</v>
      </c>
      <c r="W437" t="s">
        <v>1049</v>
      </c>
      <c r="X437" s="2">
        <v>1.77</v>
      </c>
      <c r="Y437" s="6">
        <f t="shared" si="54"/>
        <v>4.7249139104668859E-2</v>
      </c>
      <c r="AA437">
        <v>121606</v>
      </c>
      <c r="AB437">
        <v>14536</v>
      </c>
      <c r="AD437" t="s">
        <v>2</v>
      </c>
      <c r="AE437">
        <v>275</v>
      </c>
      <c r="AF437">
        <v>1</v>
      </c>
      <c r="AH437" t="s">
        <v>11606</v>
      </c>
      <c r="AI437" t="s">
        <v>11605</v>
      </c>
      <c r="AJ437" t="s">
        <v>11604</v>
      </c>
      <c r="AK437" t="s">
        <v>11603</v>
      </c>
      <c r="AL437">
        <v>32</v>
      </c>
      <c r="AM437" s="5">
        <f t="shared" si="50"/>
        <v>1.7777777777777777</v>
      </c>
      <c r="AN437" s="4">
        <f t="shared" si="55"/>
        <v>2.6925827758845552E-3</v>
      </c>
      <c r="AO437" s="3"/>
      <c r="AP437">
        <v>1</v>
      </c>
      <c r="AQ437" t="s">
        <v>1185</v>
      </c>
      <c r="AR437" t="s">
        <v>11602</v>
      </c>
      <c r="AS437" t="s">
        <v>1184</v>
      </c>
      <c r="AT437" s="2">
        <v>3.5819999999999999</v>
      </c>
      <c r="AU437" s="1">
        <f t="shared" si="51"/>
        <v>3.3882172206033569</v>
      </c>
      <c r="AV437" s="1">
        <f t="shared" si="52"/>
        <v>2.4970860940276709</v>
      </c>
      <c r="AW437" s="1">
        <f t="shared" si="53"/>
        <v>1.6059549674519846</v>
      </c>
    </row>
    <row r="438" spans="1:49" x14ac:dyDescent="0.2">
      <c r="A438">
        <v>436</v>
      </c>
      <c r="B438" t="s">
        <v>11601</v>
      </c>
      <c r="C438" t="s">
        <v>11600</v>
      </c>
      <c r="D438" t="s">
        <v>11599</v>
      </c>
      <c r="F438" t="s">
        <v>11598</v>
      </c>
      <c r="G438" t="s">
        <v>6</v>
      </c>
      <c r="H438" t="s">
        <v>5</v>
      </c>
      <c r="I438" t="s">
        <v>11597</v>
      </c>
      <c r="J438">
        <v>60107883</v>
      </c>
      <c r="K438" t="s">
        <v>11596</v>
      </c>
      <c r="L438" t="s">
        <v>11595</v>
      </c>
      <c r="M438" t="s">
        <v>39</v>
      </c>
      <c r="N438">
        <v>4</v>
      </c>
      <c r="O438" t="s">
        <v>11594</v>
      </c>
      <c r="P438" t="s">
        <v>11593</v>
      </c>
      <c r="Q438" t="s">
        <v>11592</v>
      </c>
      <c r="R438" s="7">
        <v>38292</v>
      </c>
      <c r="S438" s="8">
        <f t="shared" si="48"/>
        <v>2004</v>
      </c>
      <c r="T438" s="8">
        <v>2004</v>
      </c>
      <c r="U438" s="8">
        <f t="shared" si="49"/>
        <v>18</v>
      </c>
      <c r="V438" s="7">
        <v>38292</v>
      </c>
      <c r="W438" t="s">
        <v>11591</v>
      </c>
      <c r="X438" s="2">
        <v>0.95099999999999996</v>
      </c>
      <c r="Y438" s="6">
        <f t="shared" si="54"/>
        <v>2.5386401857932249E-2</v>
      </c>
      <c r="AA438">
        <v>243795</v>
      </c>
      <c r="AB438">
        <v>24475</v>
      </c>
      <c r="AD438" t="s">
        <v>2</v>
      </c>
      <c r="AE438">
        <v>391</v>
      </c>
      <c r="AF438" t="s">
        <v>11590</v>
      </c>
      <c r="AH438" s="10">
        <v>11018</v>
      </c>
      <c r="AI438" t="s">
        <v>11589</v>
      </c>
      <c r="AJ438" t="s">
        <v>11588</v>
      </c>
      <c r="AK438" t="s">
        <v>11587</v>
      </c>
      <c r="AL438">
        <v>70</v>
      </c>
      <c r="AM438" s="5">
        <f t="shared" si="50"/>
        <v>3.8888888888888888</v>
      </c>
      <c r="AN438" s="4">
        <f t="shared" si="55"/>
        <v>5.8900248222474652E-3</v>
      </c>
      <c r="AO438" s="3"/>
      <c r="AP438">
        <v>1</v>
      </c>
      <c r="AR438" t="s">
        <v>1</v>
      </c>
      <c r="AT438" s="2">
        <v>1.401</v>
      </c>
      <c r="AU438" s="1">
        <f t="shared" si="51"/>
        <v>1.9537488747226814</v>
      </c>
      <c r="AV438" s="1">
        <f t="shared" si="52"/>
        <v>1.5638213340089857</v>
      </c>
      <c r="AW438" s="1">
        <f t="shared" si="53"/>
        <v>1.17389379329529</v>
      </c>
    </row>
    <row r="439" spans="1:49" x14ac:dyDescent="0.2">
      <c r="A439">
        <v>437</v>
      </c>
      <c r="B439" t="s">
        <v>11586</v>
      </c>
      <c r="C439" t="s">
        <v>11585</v>
      </c>
      <c r="F439" t="s">
        <v>11584</v>
      </c>
      <c r="G439" t="s">
        <v>6</v>
      </c>
      <c r="H439" t="s">
        <v>5</v>
      </c>
      <c r="I439" t="s">
        <v>11583</v>
      </c>
      <c r="J439" t="s">
        <v>11582</v>
      </c>
      <c r="K439" t="s">
        <v>11581</v>
      </c>
      <c r="L439" t="s">
        <v>11580</v>
      </c>
      <c r="M439" t="s">
        <v>183</v>
      </c>
      <c r="N439">
        <v>2</v>
      </c>
      <c r="O439" t="s">
        <v>11579</v>
      </c>
      <c r="P439" t="s">
        <v>11578</v>
      </c>
      <c r="Q439" t="s">
        <v>11577</v>
      </c>
      <c r="R439" s="7">
        <v>38292</v>
      </c>
      <c r="S439" s="8">
        <f t="shared" si="48"/>
        <v>2004</v>
      </c>
      <c r="T439" s="8">
        <v>2004</v>
      </c>
      <c r="U439" s="8">
        <f t="shared" si="49"/>
        <v>18</v>
      </c>
      <c r="V439" s="7">
        <v>38292</v>
      </c>
      <c r="W439" t="s">
        <v>95</v>
      </c>
      <c r="X439" s="2">
        <v>1.6519999999999999</v>
      </c>
      <c r="Y439" s="6">
        <f t="shared" si="54"/>
        <v>4.409919649769093E-2</v>
      </c>
      <c r="AA439" t="s">
        <v>94</v>
      </c>
      <c r="AB439">
        <v>17337</v>
      </c>
      <c r="AD439" t="s">
        <v>2</v>
      </c>
      <c r="AE439">
        <v>52</v>
      </c>
      <c r="AF439">
        <v>11</v>
      </c>
      <c r="AH439" t="s">
        <v>11576</v>
      </c>
      <c r="AI439" t="s">
        <v>11575</v>
      </c>
      <c r="AJ439" t="s">
        <v>11574</v>
      </c>
      <c r="AK439" t="s">
        <v>11573</v>
      </c>
      <c r="AL439">
        <v>162</v>
      </c>
      <c r="AM439" s="5">
        <f t="shared" si="50"/>
        <v>9</v>
      </c>
      <c r="AN439" s="4">
        <f t="shared" si="55"/>
        <v>1.3631200302915562E-2</v>
      </c>
      <c r="AO439" s="3"/>
      <c r="AP439">
        <v>0</v>
      </c>
      <c r="AR439" t="s">
        <v>1</v>
      </c>
      <c r="AT439" s="2" t="s">
        <v>0</v>
      </c>
      <c r="AU439" s="1">
        <f t="shared" si="51"/>
        <v>3.4958797639258319</v>
      </c>
      <c r="AV439" s="1">
        <f t="shared" si="52"/>
        <v>2.8865198400303247</v>
      </c>
      <c r="AW439" s="1">
        <f t="shared" si="53"/>
        <v>2.2771599161348171</v>
      </c>
    </row>
    <row r="440" spans="1:49" x14ac:dyDescent="0.2">
      <c r="A440">
        <v>438</v>
      </c>
      <c r="B440" t="s">
        <v>11572</v>
      </c>
      <c r="C440" t="s">
        <v>684</v>
      </c>
      <c r="F440" t="s">
        <v>683</v>
      </c>
      <c r="G440" t="s">
        <v>6</v>
      </c>
      <c r="H440" t="s">
        <v>5</v>
      </c>
      <c r="I440" t="s">
        <v>682</v>
      </c>
      <c r="J440">
        <v>60115148</v>
      </c>
      <c r="K440" t="s">
        <v>681</v>
      </c>
      <c r="L440" t="s">
        <v>680</v>
      </c>
      <c r="M440" t="s">
        <v>321</v>
      </c>
      <c r="N440">
        <v>3</v>
      </c>
      <c r="O440" t="s">
        <v>679</v>
      </c>
      <c r="P440" t="s">
        <v>678</v>
      </c>
      <c r="Q440" t="s">
        <v>677</v>
      </c>
      <c r="R440" s="7">
        <v>38292</v>
      </c>
      <c r="S440" s="8">
        <f t="shared" si="48"/>
        <v>2004</v>
      </c>
      <c r="T440" s="8">
        <v>2004</v>
      </c>
      <c r="U440" s="8">
        <f t="shared" si="49"/>
        <v>18</v>
      </c>
      <c r="V440" s="7">
        <v>38292</v>
      </c>
      <c r="W440" t="s">
        <v>6425</v>
      </c>
      <c r="X440" s="2">
        <v>0.89600000000000002</v>
      </c>
      <c r="Y440" s="6">
        <f t="shared" si="54"/>
        <v>2.3918208269934065E-2</v>
      </c>
      <c r="AA440">
        <v>15393755</v>
      </c>
      <c r="AB440">
        <v>21100855841</v>
      </c>
      <c r="AD440" t="s">
        <v>2</v>
      </c>
      <c r="AE440">
        <v>70</v>
      </c>
      <c r="AF440" t="s">
        <v>11571</v>
      </c>
      <c r="AG440">
        <v>56601</v>
      </c>
      <c r="AI440" t="s">
        <v>11570</v>
      </c>
      <c r="AK440" t="s">
        <v>11569</v>
      </c>
      <c r="AL440">
        <v>8</v>
      </c>
      <c r="AM440" s="5">
        <f t="shared" si="50"/>
        <v>0.44444444444444442</v>
      </c>
      <c r="AN440" s="4">
        <f t="shared" si="55"/>
        <v>6.7314569397113879E-4</v>
      </c>
      <c r="AO440" s="3"/>
      <c r="AP440">
        <v>0</v>
      </c>
      <c r="AQ440" t="s">
        <v>318</v>
      </c>
      <c r="AR440" t="s">
        <v>11568</v>
      </c>
      <c r="AS440" t="s">
        <v>316</v>
      </c>
      <c r="AT440" s="2" t="s">
        <v>0</v>
      </c>
      <c r="AU440" s="1">
        <f t="shared" si="51"/>
        <v>1.6944689497145184</v>
      </c>
      <c r="AV440" s="1">
        <f t="shared" si="52"/>
        <v>1.2295676981952601</v>
      </c>
      <c r="AW440" s="1">
        <f t="shared" si="53"/>
        <v>0.76466644667600159</v>
      </c>
    </row>
    <row r="441" spans="1:49" x14ac:dyDescent="0.2">
      <c r="A441">
        <v>439</v>
      </c>
      <c r="B441" t="s">
        <v>11567</v>
      </c>
      <c r="C441" t="s">
        <v>11566</v>
      </c>
      <c r="F441" t="s">
        <v>11565</v>
      </c>
      <c r="G441" t="s">
        <v>6</v>
      </c>
      <c r="H441" t="s">
        <v>5</v>
      </c>
      <c r="I441" t="s">
        <v>11564</v>
      </c>
      <c r="J441">
        <v>60010513</v>
      </c>
      <c r="K441" t="s">
        <v>11563</v>
      </c>
      <c r="L441" t="s">
        <v>1287</v>
      </c>
      <c r="M441" t="s">
        <v>39</v>
      </c>
      <c r="N441">
        <v>2</v>
      </c>
      <c r="O441" t="s">
        <v>11562</v>
      </c>
      <c r="P441" t="s">
        <v>11561</v>
      </c>
      <c r="Q441" t="s">
        <v>11560</v>
      </c>
      <c r="R441" s="7">
        <v>38292</v>
      </c>
      <c r="S441" s="8">
        <f t="shared" si="48"/>
        <v>2004</v>
      </c>
      <c r="T441" s="8">
        <v>2004</v>
      </c>
      <c r="U441" s="8">
        <f t="shared" si="49"/>
        <v>18</v>
      </c>
      <c r="V441" s="7">
        <v>38292</v>
      </c>
      <c r="W441" t="s">
        <v>248</v>
      </c>
      <c r="X441" s="2">
        <v>1.887</v>
      </c>
      <c r="Y441" s="6">
        <f t="shared" si="54"/>
        <v>5.0372387282774087E-2</v>
      </c>
      <c r="AA441">
        <v>5562821</v>
      </c>
      <c r="AB441">
        <v>29459</v>
      </c>
      <c r="AD441" t="s">
        <v>2</v>
      </c>
      <c r="AE441">
        <v>70</v>
      </c>
      <c r="AF441">
        <v>10</v>
      </c>
      <c r="AG441">
        <v>102003</v>
      </c>
      <c r="AI441" t="s">
        <v>11559</v>
      </c>
      <c r="AK441" t="s">
        <v>11558</v>
      </c>
      <c r="AL441">
        <v>22</v>
      </c>
      <c r="AM441" s="5">
        <f t="shared" si="50"/>
        <v>1.2222222222222223</v>
      </c>
      <c r="AN441" s="4">
        <f t="shared" si="55"/>
        <v>1.851150658420632E-3</v>
      </c>
      <c r="AO441" s="3"/>
      <c r="AP441">
        <v>0</v>
      </c>
      <c r="AR441" t="s">
        <v>1</v>
      </c>
      <c r="AT441" s="2" t="s">
        <v>0</v>
      </c>
      <c r="AU441" s="1">
        <f t="shared" si="51"/>
        <v>3.5816016295468045</v>
      </c>
      <c r="AV441" s="1">
        <f t="shared" si="52"/>
        <v>2.6111768970597362</v>
      </c>
      <c r="AW441" s="1">
        <f t="shared" si="53"/>
        <v>1.6407521645726668</v>
      </c>
    </row>
    <row r="442" spans="1:49" x14ac:dyDescent="0.2">
      <c r="A442">
        <v>440</v>
      </c>
      <c r="B442" t="s">
        <v>11557</v>
      </c>
      <c r="C442" t="s">
        <v>11556</v>
      </c>
      <c r="F442" t="s">
        <v>11555</v>
      </c>
      <c r="G442" t="s">
        <v>6</v>
      </c>
      <c r="H442" t="s">
        <v>5</v>
      </c>
      <c r="I442" t="s">
        <v>11554</v>
      </c>
      <c r="J442">
        <v>60025555</v>
      </c>
      <c r="K442" t="s">
        <v>110</v>
      </c>
      <c r="L442" t="s">
        <v>109</v>
      </c>
      <c r="M442" t="s">
        <v>96</v>
      </c>
      <c r="N442">
        <v>3</v>
      </c>
      <c r="O442" t="s">
        <v>11553</v>
      </c>
      <c r="P442" t="s">
        <v>11552</v>
      </c>
      <c r="Q442" t="s">
        <v>108</v>
      </c>
      <c r="R442" s="7">
        <v>38292</v>
      </c>
      <c r="S442" s="8">
        <f t="shared" si="48"/>
        <v>2004</v>
      </c>
      <c r="T442" s="8">
        <v>2004</v>
      </c>
      <c r="U442" s="8">
        <f t="shared" si="49"/>
        <v>18</v>
      </c>
      <c r="V442" s="7">
        <v>38292</v>
      </c>
      <c r="W442" t="s">
        <v>11551</v>
      </c>
      <c r="X442" s="2">
        <v>0.25700000000000001</v>
      </c>
      <c r="Y442" s="6">
        <f t="shared" si="54"/>
        <v>6.8604682202824275E-3</v>
      </c>
      <c r="AA442">
        <v>5493811</v>
      </c>
      <c r="AB442">
        <v>29565</v>
      </c>
      <c r="AC442">
        <v>5493811</v>
      </c>
      <c r="AD442" t="s">
        <v>2</v>
      </c>
      <c r="AE442">
        <v>47</v>
      </c>
      <c r="AF442">
        <v>157</v>
      </c>
      <c r="AH442" t="s">
        <v>11550</v>
      </c>
      <c r="AI442" t="s">
        <v>11549</v>
      </c>
      <c r="AJ442" t="s">
        <v>11548</v>
      </c>
      <c r="AK442" t="s">
        <v>11547</v>
      </c>
      <c r="AL442">
        <v>3</v>
      </c>
      <c r="AM442" s="5">
        <f t="shared" si="50"/>
        <v>0.16666666666666666</v>
      </c>
      <c r="AN442" s="4">
        <f t="shared" si="55"/>
        <v>2.5242963523917705E-4</v>
      </c>
      <c r="AO442" s="3"/>
      <c r="AP442">
        <v>1</v>
      </c>
      <c r="AR442" t="s">
        <v>1</v>
      </c>
      <c r="AT442" s="2">
        <v>0.88200000000000001</v>
      </c>
      <c r="AU442" s="1">
        <f t="shared" si="51"/>
        <v>0.48780566447694518</v>
      </c>
      <c r="AV442" s="1">
        <f t="shared" si="52"/>
        <v>0.35564489277608025</v>
      </c>
      <c r="AW442" s="1">
        <f t="shared" si="53"/>
        <v>0.22348412107521518</v>
      </c>
    </row>
    <row r="443" spans="1:49" x14ac:dyDescent="0.2">
      <c r="A443">
        <v>441</v>
      </c>
      <c r="B443" t="s">
        <v>11546</v>
      </c>
      <c r="C443" t="s">
        <v>11545</v>
      </c>
      <c r="F443" t="s">
        <v>11544</v>
      </c>
      <c r="G443" t="s">
        <v>6</v>
      </c>
      <c r="H443" t="s">
        <v>5</v>
      </c>
      <c r="I443" t="s">
        <v>11543</v>
      </c>
      <c r="J443" t="s">
        <v>663</v>
      </c>
      <c r="K443" t="s">
        <v>662</v>
      </c>
      <c r="L443" t="s">
        <v>661</v>
      </c>
      <c r="M443" t="s">
        <v>17</v>
      </c>
      <c r="N443">
        <v>1</v>
      </c>
      <c r="O443" t="s">
        <v>11542</v>
      </c>
      <c r="P443">
        <v>57214611611</v>
      </c>
      <c r="Q443" t="s">
        <v>11541</v>
      </c>
      <c r="R443" s="7">
        <v>38292</v>
      </c>
      <c r="S443" s="8">
        <f t="shared" si="48"/>
        <v>2004</v>
      </c>
      <c r="T443" s="8">
        <v>2004</v>
      </c>
      <c r="U443" s="8">
        <f t="shared" si="49"/>
        <v>18</v>
      </c>
      <c r="V443" s="7">
        <v>38292</v>
      </c>
      <c r="W443" t="s">
        <v>248</v>
      </c>
      <c r="X443" s="2">
        <v>1.887</v>
      </c>
      <c r="Y443" s="6">
        <f t="shared" si="54"/>
        <v>5.0372387282774087E-2</v>
      </c>
      <c r="AA443">
        <v>5562821</v>
      </c>
      <c r="AB443">
        <v>29459</v>
      </c>
      <c r="AD443" t="s">
        <v>2</v>
      </c>
      <c r="AE443">
        <v>70</v>
      </c>
      <c r="AF443">
        <v>10</v>
      </c>
      <c r="AG443">
        <v>102002</v>
      </c>
      <c r="AI443" t="s">
        <v>11540</v>
      </c>
      <c r="AK443" t="s">
        <v>11539</v>
      </c>
      <c r="AL443">
        <v>14</v>
      </c>
      <c r="AM443" s="5">
        <f t="shared" si="50"/>
        <v>0.77777777777777779</v>
      </c>
      <c r="AN443" s="4">
        <f t="shared" si="55"/>
        <v>1.178004964449493E-3</v>
      </c>
      <c r="AO443" s="3"/>
      <c r="AP443">
        <v>0</v>
      </c>
      <c r="AR443" t="s">
        <v>1</v>
      </c>
      <c r="AT443" s="2" t="s">
        <v>0</v>
      </c>
      <c r="AU443" s="1">
        <f t="shared" si="51"/>
        <v>3.5614072587276704</v>
      </c>
      <c r="AV443" s="1">
        <f t="shared" si="52"/>
        <v>2.5775196123611792</v>
      </c>
      <c r="AW443" s="1">
        <f t="shared" si="53"/>
        <v>1.5936319659946869</v>
      </c>
    </row>
    <row r="444" spans="1:49" x14ac:dyDescent="0.2">
      <c r="A444">
        <v>442</v>
      </c>
      <c r="B444" t="s">
        <v>11538</v>
      </c>
      <c r="C444" t="s">
        <v>11537</v>
      </c>
      <c r="F444" t="s">
        <v>11536</v>
      </c>
      <c r="G444" t="s">
        <v>6</v>
      </c>
      <c r="H444" t="s">
        <v>5</v>
      </c>
      <c r="I444" t="s">
        <v>11535</v>
      </c>
      <c r="J444" t="s">
        <v>11534</v>
      </c>
      <c r="K444" t="s">
        <v>11533</v>
      </c>
      <c r="L444" t="s">
        <v>11532</v>
      </c>
      <c r="M444" t="s">
        <v>11531</v>
      </c>
      <c r="N444">
        <v>12</v>
      </c>
      <c r="O444" t="s">
        <v>11530</v>
      </c>
      <c r="P444" t="s">
        <v>11529</v>
      </c>
      <c r="Q444" t="s">
        <v>11528</v>
      </c>
      <c r="R444" s="7">
        <v>38292</v>
      </c>
      <c r="S444" s="8">
        <f t="shared" si="48"/>
        <v>2004</v>
      </c>
      <c r="T444" s="8">
        <v>2004</v>
      </c>
      <c r="U444" s="8">
        <f t="shared" si="49"/>
        <v>18</v>
      </c>
      <c r="V444" s="7">
        <v>38292</v>
      </c>
      <c r="W444" t="s">
        <v>116</v>
      </c>
      <c r="X444" s="2">
        <v>0.75</v>
      </c>
      <c r="Y444" s="6">
        <f t="shared" si="54"/>
        <v>2.0020821654520703E-2</v>
      </c>
      <c r="AA444" t="s">
        <v>115</v>
      </c>
      <c r="AB444">
        <v>29221</v>
      </c>
      <c r="AD444" t="s">
        <v>2</v>
      </c>
      <c r="AE444">
        <v>11</v>
      </c>
      <c r="AF444">
        <v>11</v>
      </c>
      <c r="AG444">
        <v>5</v>
      </c>
      <c r="AH444" t="s">
        <v>11527</v>
      </c>
      <c r="AI444" t="s">
        <v>11526</v>
      </c>
      <c r="AK444" t="s">
        <v>11525</v>
      </c>
      <c r="AL444">
        <v>22</v>
      </c>
      <c r="AM444" s="5">
        <f t="shared" si="50"/>
        <v>1.2222222222222223</v>
      </c>
      <c r="AN444" s="4">
        <f t="shared" si="55"/>
        <v>1.851150658420632E-3</v>
      </c>
      <c r="AO444" s="3"/>
      <c r="AP444">
        <v>0</v>
      </c>
      <c r="AR444" t="s">
        <v>1</v>
      </c>
      <c r="AT444" s="2">
        <v>2.0230000000000001</v>
      </c>
      <c r="AU444" s="1">
        <f t="shared" si="51"/>
        <v>1.4569920355690682</v>
      </c>
      <c r="AV444" s="1">
        <f t="shared" si="52"/>
        <v>1.0935986156470667</v>
      </c>
      <c r="AW444" s="1">
        <f t="shared" si="53"/>
        <v>0.73020519572506526</v>
      </c>
    </row>
    <row r="445" spans="1:49" x14ac:dyDescent="0.2">
      <c r="A445">
        <v>443</v>
      </c>
      <c r="B445" t="s">
        <v>11524</v>
      </c>
      <c r="F445" t="s">
        <v>11523</v>
      </c>
      <c r="G445" t="s">
        <v>6</v>
      </c>
      <c r="H445" t="s">
        <v>5</v>
      </c>
      <c r="I445" t="s">
        <v>11522</v>
      </c>
      <c r="J445">
        <v>60011568</v>
      </c>
      <c r="K445" t="s">
        <v>11521</v>
      </c>
      <c r="L445" t="s">
        <v>11520</v>
      </c>
      <c r="M445" t="s">
        <v>1168</v>
      </c>
      <c r="N445">
        <v>1</v>
      </c>
      <c r="O445" t="s">
        <v>11519</v>
      </c>
      <c r="P445">
        <v>24824553100</v>
      </c>
      <c r="Q445">
        <v>60011568</v>
      </c>
      <c r="R445" s="7">
        <v>38292</v>
      </c>
      <c r="S445" s="8">
        <f t="shared" si="48"/>
        <v>2004</v>
      </c>
      <c r="T445" s="8">
        <v>2004</v>
      </c>
      <c r="U445" s="8">
        <f t="shared" si="49"/>
        <v>18</v>
      </c>
      <c r="V445" s="7">
        <v>38292</v>
      </c>
      <c r="W445" t="s">
        <v>11518</v>
      </c>
      <c r="X445" s="2">
        <v>0.58399999999999996</v>
      </c>
      <c r="Y445" s="6">
        <f t="shared" si="54"/>
        <v>1.5589546461653453E-2</v>
      </c>
      <c r="AA445">
        <v>11100168</v>
      </c>
      <c r="AB445">
        <v>13907</v>
      </c>
      <c r="AD445" t="s">
        <v>2</v>
      </c>
      <c r="AE445">
        <v>43</v>
      </c>
      <c r="AF445">
        <v>6</v>
      </c>
      <c r="AH445" t="s">
        <v>11517</v>
      </c>
      <c r="AI445" t="s">
        <v>11516</v>
      </c>
      <c r="AJ445" t="s">
        <v>11515</v>
      </c>
      <c r="AK445" t="s">
        <v>11514</v>
      </c>
      <c r="AL445">
        <v>0</v>
      </c>
      <c r="AM445" s="5">
        <f t="shared" si="50"/>
        <v>0</v>
      </c>
      <c r="AN445" s="4">
        <f t="shared" si="55"/>
        <v>0</v>
      </c>
      <c r="AO445" s="3"/>
      <c r="AP445">
        <v>0</v>
      </c>
      <c r="AR445" t="s">
        <v>1</v>
      </c>
      <c r="AT445" s="2" t="s">
        <v>0</v>
      </c>
      <c r="AU445" s="1">
        <f t="shared" si="51"/>
        <v>1.0912682523157418</v>
      </c>
      <c r="AV445" s="1">
        <f t="shared" si="52"/>
        <v>0.77947732308267259</v>
      </c>
      <c r="AW445" s="1">
        <f t="shared" si="53"/>
        <v>0.46768639384960359</v>
      </c>
    </row>
    <row r="446" spans="1:49" x14ac:dyDescent="0.2">
      <c r="A446">
        <v>444</v>
      </c>
      <c r="B446" t="s">
        <v>11513</v>
      </c>
      <c r="C446" t="s">
        <v>11512</v>
      </c>
      <c r="F446" t="s">
        <v>11511</v>
      </c>
      <c r="G446" t="s">
        <v>6</v>
      </c>
      <c r="H446" t="s">
        <v>5</v>
      </c>
      <c r="I446" t="s">
        <v>11510</v>
      </c>
      <c r="J446" t="s">
        <v>11509</v>
      </c>
      <c r="K446" t="s">
        <v>11508</v>
      </c>
      <c r="L446" t="s">
        <v>11507</v>
      </c>
      <c r="M446" t="s">
        <v>11506</v>
      </c>
      <c r="N446">
        <v>4</v>
      </c>
      <c r="O446" t="s">
        <v>11505</v>
      </c>
      <c r="P446" t="s">
        <v>11504</v>
      </c>
      <c r="Q446" t="s">
        <v>11503</v>
      </c>
      <c r="R446" s="7">
        <v>38292</v>
      </c>
      <c r="S446" s="8">
        <f t="shared" si="48"/>
        <v>2004</v>
      </c>
      <c r="T446" s="8">
        <v>2004</v>
      </c>
      <c r="U446" s="8">
        <f t="shared" si="49"/>
        <v>18</v>
      </c>
      <c r="V446" s="7">
        <v>38292</v>
      </c>
      <c r="W446" t="s">
        <v>11502</v>
      </c>
      <c r="X446" s="2">
        <v>0.442</v>
      </c>
      <c r="Y446" s="6">
        <f t="shared" si="54"/>
        <v>1.1798937561730867E-2</v>
      </c>
      <c r="AA446">
        <v>222402</v>
      </c>
      <c r="AB446">
        <v>27782</v>
      </c>
      <c r="AD446" t="s">
        <v>2</v>
      </c>
      <c r="AE446">
        <v>62</v>
      </c>
      <c r="AF446">
        <v>6</v>
      </c>
      <c r="AH446" t="s">
        <v>11501</v>
      </c>
      <c r="AI446" t="s">
        <v>11500</v>
      </c>
      <c r="AK446" t="s">
        <v>11499</v>
      </c>
      <c r="AL446">
        <v>6</v>
      </c>
      <c r="AM446" s="5">
        <f t="shared" si="50"/>
        <v>0.33333333333333331</v>
      </c>
      <c r="AN446" s="4">
        <f t="shared" si="55"/>
        <v>5.048592704783541E-4</v>
      </c>
      <c r="AO446" s="3"/>
      <c r="AP446">
        <v>0</v>
      </c>
      <c r="AR446" t="s">
        <v>1</v>
      </c>
      <c r="AT446" s="2" t="s">
        <v>0</v>
      </c>
      <c r="AU446" s="1">
        <f t="shared" si="51"/>
        <v>0.84107140743551134</v>
      </c>
      <c r="AV446" s="1">
        <f t="shared" si="52"/>
        <v>0.61518984161046109</v>
      </c>
      <c r="AW446" s="1">
        <f t="shared" si="53"/>
        <v>0.38930827578541077</v>
      </c>
    </row>
    <row r="447" spans="1:49" x14ac:dyDescent="0.2">
      <c r="A447">
        <v>445</v>
      </c>
      <c r="B447" t="s">
        <v>11498</v>
      </c>
      <c r="C447" t="s">
        <v>11497</v>
      </c>
      <c r="E447">
        <v>15486105</v>
      </c>
      <c r="F447" t="s">
        <v>11496</v>
      </c>
      <c r="G447" t="s">
        <v>6</v>
      </c>
      <c r="H447" t="s">
        <v>5</v>
      </c>
      <c r="I447" t="s">
        <v>1047</v>
      </c>
      <c r="J447">
        <v>60001343</v>
      </c>
      <c r="K447" t="s">
        <v>11495</v>
      </c>
      <c r="L447" t="s">
        <v>11494</v>
      </c>
      <c r="M447" t="s">
        <v>57</v>
      </c>
      <c r="N447">
        <v>2</v>
      </c>
      <c r="O447" t="s">
        <v>11493</v>
      </c>
      <c r="P447" t="s">
        <v>11492</v>
      </c>
      <c r="Q447" t="s">
        <v>11491</v>
      </c>
      <c r="R447" s="7">
        <v>38292</v>
      </c>
      <c r="S447" s="8">
        <f t="shared" si="48"/>
        <v>2004</v>
      </c>
      <c r="T447" s="8">
        <v>2004</v>
      </c>
      <c r="U447" s="8">
        <f t="shared" si="49"/>
        <v>18</v>
      </c>
      <c r="V447" s="7">
        <v>38292</v>
      </c>
      <c r="W447" t="s">
        <v>2066</v>
      </c>
      <c r="X447" s="2">
        <v>5.3239999999999998</v>
      </c>
      <c r="Y447" s="6">
        <f t="shared" si="54"/>
        <v>0.14212113931822429</v>
      </c>
      <c r="AA447">
        <v>10404651</v>
      </c>
      <c r="AB447">
        <v>16594</v>
      </c>
      <c r="AD447" t="s">
        <v>2</v>
      </c>
      <c r="AE447">
        <v>16</v>
      </c>
      <c r="AF447">
        <v>11</v>
      </c>
      <c r="AH447" t="s">
        <v>11490</v>
      </c>
      <c r="AI447" t="s">
        <v>11489</v>
      </c>
      <c r="AK447" t="s">
        <v>11488</v>
      </c>
      <c r="AL447">
        <v>34</v>
      </c>
      <c r="AM447" s="5">
        <f t="shared" si="50"/>
        <v>1.8888888888888888</v>
      </c>
      <c r="AN447" s="4">
        <f t="shared" si="55"/>
        <v>2.86086919937734E-3</v>
      </c>
      <c r="AO447" s="3"/>
      <c r="AP447">
        <v>1</v>
      </c>
      <c r="AR447" t="s">
        <v>1</v>
      </c>
      <c r="AT447" s="2">
        <v>11.276999999999999</v>
      </c>
      <c r="AU447" s="1">
        <f t="shared" si="51"/>
        <v>10.034305828257018</v>
      </c>
      <c r="AV447" s="1">
        <f t="shared" si="52"/>
        <v>7.2491004258800809</v>
      </c>
      <c r="AW447" s="1">
        <f t="shared" si="53"/>
        <v>4.4638950235031425</v>
      </c>
    </row>
    <row r="448" spans="1:49" x14ac:dyDescent="0.2">
      <c r="A448">
        <v>446</v>
      </c>
      <c r="B448" t="s">
        <v>11487</v>
      </c>
      <c r="C448" t="s">
        <v>11486</v>
      </c>
      <c r="E448">
        <v>15494558</v>
      </c>
      <c r="F448" t="s">
        <v>11485</v>
      </c>
      <c r="G448" t="s">
        <v>6</v>
      </c>
      <c r="H448" t="s">
        <v>5</v>
      </c>
      <c r="I448" t="s">
        <v>11484</v>
      </c>
      <c r="J448">
        <v>60028717</v>
      </c>
      <c r="K448" t="s">
        <v>419</v>
      </c>
      <c r="L448" t="s">
        <v>418</v>
      </c>
      <c r="M448" t="s">
        <v>83</v>
      </c>
      <c r="N448">
        <v>5</v>
      </c>
      <c r="O448" t="s">
        <v>11483</v>
      </c>
      <c r="P448" t="s">
        <v>11482</v>
      </c>
      <c r="Q448" t="s">
        <v>11481</v>
      </c>
      <c r="R448" s="7">
        <v>38292</v>
      </c>
      <c r="S448" s="8">
        <f t="shared" si="48"/>
        <v>2004</v>
      </c>
      <c r="T448" s="8">
        <v>2004</v>
      </c>
      <c r="U448" s="8">
        <f t="shared" si="49"/>
        <v>18</v>
      </c>
      <c r="V448" s="7">
        <v>38292</v>
      </c>
      <c r="W448" t="s">
        <v>2066</v>
      </c>
      <c r="X448" s="2">
        <v>5.3239999999999998</v>
      </c>
      <c r="Y448" s="6">
        <f t="shared" si="54"/>
        <v>0.14212113931822429</v>
      </c>
      <c r="AA448">
        <v>10404651</v>
      </c>
      <c r="AB448">
        <v>16594</v>
      </c>
      <c r="AD448" t="s">
        <v>2</v>
      </c>
      <c r="AE448">
        <v>16</v>
      </c>
      <c r="AF448">
        <v>11</v>
      </c>
      <c r="AH448" t="s">
        <v>11480</v>
      </c>
      <c r="AI448" t="s">
        <v>11479</v>
      </c>
      <c r="AK448" t="s">
        <v>11478</v>
      </c>
      <c r="AL448">
        <v>59</v>
      </c>
      <c r="AM448" s="5">
        <f t="shared" si="50"/>
        <v>3.2777777777777777</v>
      </c>
      <c r="AN448" s="4">
        <f t="shared" si="55"/>
        <v>4.9644494930371494E-3</v>
      </c>
      <c r="AO448" s="3"/>
      <c r="AP448">
        <v>1</v>
      </c>
      <c r="AR448" t="s">
        <v>1</v>
      </c>
      <c r="AT448" s="2">
        <v>11.276999999999999</v>
      </c>
      <c r="AU448" s="1">
        <f t="shared" si="51"/>
        <v>10.097413237066814</v>
      </c>
      <c r="AV448" s="1">
        <f t="shared" si="52"/>
        <v>7.3542794405630723</v>
      </c>
      <c r="AW448" s="1">
        <f t="shared" si="53"/>
        <v>4.611145644059329</v>
      </c>
    </row>
    <row r="449" spans="1:49" x14ac:dyDescent="0.2">
      <c r="A449">
        <v>447</v>
      </c>
      <c r="B449" t="s">
        <v>11477</v>
      </c>
      <c r="F449" t="s">
        <v>11476</v>
      </c>
      <c r="G449" t="s">
        <v>6</v>
      </c>
      <c r="H449" t="s">
        <v>5</v>
      </c>
      <c r="I449" t="s">
        <v>11475</v>
      </c>
      <c r="J449">
        <v>60032280</v>
      </c>
      <c r="K449" t="s">
        <v>1316</v>
      </c>
      <c r="L449" t="s">
        <v>522</v>
      </c>
      <c r="M449" t="s">
        <v>19</v>
      </c>
      <c r="N449">
        <v>1</v>
      </c>
      <c r="O449" t="s">
        <v>11474</v>
      </c>
      <c r="P449">
        <v>7202674164</v>
      </c>
      <c r="Q449">
        <v>60032280</v>
      </c>
      <c r="R449" s="7">
        <v>38292</v>
      </c>
      <c r="S449" s="8">
        <f t="shared" si="48"/>
        <v>2004</v>
      </c>
      <c r="T449" s="8">
        <v>2004</v>
      </c>
      <c r="U449" s="8">
        <f t="shared" si="49"/>
        <v>18</v>
      </c>
      <c r="V449" s="7">
        <v>38292</v>
      </c>
      <c r="W449" t="s">
        <v>11473</v>
      </c>
      <c r="X449" s="2">
        <v>0.27600000000000002</v>
      </c>
      <c r="Y449" s="6">
        <f t="shared" si="54"/>
        <v>7.367662368863619E-3</v>
      </c>
      <c r="AA449">
        <v>8838542</v>
      </c>
      <c r="AB449">
        <v>16190</v>
      </c>
      <c r="AD449" t="s">
        <v>2</v>
      </c>
      <c r="AE449">
        <v>20</v>
      </c>
      <c r="AF449">
        <v>6</v>
      </c>
      <c r="AH449" t="s">
        <v>11472</v>
      </c>
      <c r="AI449" t="s">
        <v>11471</v>
      </c>
      <c r="AJ449" t="s">
        <v>11470</v>
      </c>
      <c r="AK449" t="s">
        <v>11469</v>
      </c>
      <c r="AL449">
        <v>63</v>
      </c>
      <c r="AM449" s="5">
        <f t="shared" si="50"/>
        <v>3.5</v>
      </c>
      <c r="AN449" s="4">
        <f t="shared" si="55"/>
        <v>5.301022340022719E-3</v>
      </c>
      <c r="AO449" s="3"/>
      <c r="AP449">
        <v>0</v>
      </c>
      <c r="AR449" t="s">
        <v>1</v>
      </c>
      <c r="AT449" s="2">
        <v>0.98499999999999999</v>
      </c>
      <c r="AU449" s="1">
        <f t="shared" si="51"/>
        <v>0.67476703602113497</v>
      </c>
      <c r="AV449" s="1">
        <f t="shared" si="52"/>
        <v>0.63343423544431687</v>
      </c>
      <c r="AW449" s="1">
        <f t="shared" si="53"/>
        <v>0.59210143486749889</v>
      </c>
    </row>
    <row r="450" spans="1:49" x14ac:dyDescent="0.2">
      <c r="A450">
        <v>448</v>
      </c>
      <c r="B450" t="s">
        <v>11468</v>
      </c>
      <c r="C450" t="s">
        <v>11467</v>
      </c>
      <c r="F450" t="s">
        <v>11466</v>
      </c>
      <c r="G450" t="s">
        <v>6</v>
      </c>
      <c r="H450" t="s">
        <v>5</v>
      </c>
      <c r="I450" t="s">
        <v>11465</v>
      </c>
      <c r="J450">
        <v>60021642</v>
      </c>
      <c r="K450" t="s">
        <v>11464</v>
      </c>
      <c r="L450" t="s">
        <v>11463</v>
      </c>
      <c r="M450" t="s">
        <v>496</v>
      </c>
      <c r="N450">
        <v>1</v>
      </c>
      <c r="O450" t="s">
        <v>11462</v>
      </c>
      <c r="P450">
        <v>7006140688</v>
      </c>
      <c r="Q450">
        <v>60021642</v>
      </c>
      <c r="R450" s="7">
        <v>38292</v>
      </c>
      <c r="S450" s="8">
        <f t="shared" ref="S450:S513" si="56">YEAR(R450)</f>
        <v>2004</v>
      </c>
      <c r="T450" s="8">
        <v>2004</v>
      </c>
      <c r="U450" s="8">
        <f t="shared" ref="U450:U513" si="57">2022-T450</f>
        <v>18</v>
      </c>
      <c r="V450" s="7">
        <v>38292</v>
      </c>
      <c r="W450" t="s">
        <v>154</v>
      </c>
      <c r="X450" s="2">
        <v>0.371</v>
      </c>
      <c r="Y450" s="6">
        <f t="shared" si="54"/>
        <v>9.9036331117695747E-3</v>
      </c>
      <c r="AA450">
        <v>486604</v>
      </c>
      <c r="AB450">
        <v>28580</v>
      </c>
      <c r="AD450" t="s">
        <v>2</v>
      </c>
      <c r="AE450">
        <v>39</v>
      </c>
      <c r="AF450">
        <v>6</v>
      </c>
      <c r="AI450" t="s">
        <v>11461</v>
      </c>
      <c r="AJ450" t="s">
        <v>11460</v>
      </c>
      <c r="AK450" t="s">
        <v>11459</v>
      </c>
      <c r="AL450">
        <v>5</v>
      </c>
      <c r="AM450" s="5">
        <f t="shared" ref="AM450:AM513" si="58">AL450/U450</f>
        <v>0.27777777777777779</v>
      </c>
      <c r="AN450" s="4">
        <f t="shared" si="55"/>
        <v>4.207160587319618E-4</v>
      </c>
      <c r="AO450" s="3"/>
      <c r="AP450">
        <v>0</v>
      </c>
      <c r="AR450" t="s">
        <v>1</v>
      </c>
      <c r="AT450" s="2">
        <v>1.431</v>
      </c>
      <c r="AU450" s="1">
        <f t="shared" ref="AU450:AU513" si="59">(Y450*0.7+AN450*0.3)*100</f>
        <v>0.70587579958582902</v>
      </c>
      <c r="AV450" s="1">
        <f t="shared" ref="AV450:AV513" si="60">(Y450*0.5+AN450*0.5)*100</f>
        <v>0.51621745852507683</v>
      </c>
      <c r="AW450" s="1">
        <f t="shared" ref="AW450:AW513" si="61">(Y450*0.3+AN450*0.7)*100</f>
        <v>0.32655911746432453</v>
      </c>
    </row>
    <row r="451" spans="1:49" x14ac:dyDescent="0.2">
      <c r="A451">
        <v>449</v>
      </c>
      <c r="B451" t="s">
        <v>11458</v>
      </c>
      <c r="C451" t="s">
        <v>11457</v>
      </c>
      <c r="F451" t="s">
        <v>11456</v>
      </c>
      <c r="G451" t="s">
        <v>6</v>
      </c>
      <c r="H451" t="s">
        <v>5</v>
      </c>
      <c r="I451" t="s">
        <v>11455</v>
      </c>
      <c r="J451">
        <v>60026610</v>
      </c>
      <c r="K451" t="s">
        <v>178</v>
      </c>
      <c r="L451" t="s">
        <v>180</v>
      </c>
      <c r="M451" t="s">
        <v>19</v>
      </c>
      <c r="N451">
        <v>2</v>
      </c>
      <c r="O451" t="s">
        <v>11454</v>
      </c>
      <c r="P451" t="s">
        <v>11453</v>
      </c>
      <c r="Q451" t="s">
        <v>179</v>
      </c>
      <c r="R451" s="7">
        <v>38292</v>
      </c>
      <c r="S451" s="8">
        <f t="shared" si="56"/>
        <v>2004</v>
      </c>
      <c r="T451" s="8">
        <v>2004</v>
      </c>
      <c r="U451" s="8">
        <f t="shared" si="57"/>
        <v>18</v>
      </c>
      <c r="V451" s="7">
        <v>38292</v>
      </c>
      <c r="W451" t="s">
        <v>154</v>
      </c>
      <c r="X451" s="2">
        <v>0.371</v>
      </c>
      <c r="Y451" s="6">
        <f t="shared" ref="Y451:Y514" si="62">(X451-$Z$3)/($Z$2-$Z$3)</f>
        <v>9.9036331117695747E-3</v>
      </c>
      <c r="AA451">
        <v>486604</v>
      </c>
      <c r="AB451">
        <v>28580</v>
      </c>
      <c r="AD451" t="s">
        <v>2</v>
      </c>
      <c r="AE451">
        <v>39</v>
      </c>
      <c r="AF451">
        <v>6</v>
      </c>
      <c r="AI451" t="s">
        <v>11452</v>
      </c>
      <c r="AJ451" t="s">
        <v>11451</v>
      </c>
      <c r="AK451" t="s">
        <v>11450</v>
      </c>
      <c r="AL451">
        <v>1</v>
      </c>
      <c r="AM451" s="5">
        <f t="shared" si="58"/>
        <v>5.5555555555555552E-2</v>
      </c>
      <c r="AN451" s="4">
        <f t="shared" ref="AN451:AN514" si="63">(AM451-$AO$3)/($AO$2-$AO$3)</f>
        <v>8.4143211746392349E-5</v>
      </c>
      <c r="AO451" s="3"/>
      <c r="AP451">
        <v>1</v>
      </c>
      <c r="AR451" t="s">
        <v>1</v>
      </c>
      <c r="AT451" s="2">
        <v>1.431</v>
      </c>
      <c r="AU451" s="1">
        <f t="shared" si="59"/>
        <v>0.69577861417626197</v>
      </c>
      <c r="AV451" s="1">
        <f t="shared" si="60"/>
        <v>0.49938881617579839</v>
      </c>
      <c r="AW451" s="1">
        <f t="shared" si="61"/>
        <v>0.3029990181753347</v>
      </c>
    </row>
    <row r="452" spans="1:49" x14ac:dyDescent="0.2">
      <c r="A452">
        <v>450</v>
      </c>
      <c r="B452" t="s">
        <v>11449</v>
      </c>
      <c r="C452" t="s">
        <v>11448</v>
      </c>
      <c r="F452" t="s">
        <v>11447</v>
      </c>
      <c r="G452" t="s">
        <v>6</v>
      </c>
      <c r="H452" t="s">
        <v>5</v>
      </c>
      <c r="I452" t="s">
        <v>11446</v>
      </c>
      <c r="J452">
        <v>60020017</v>
      </c>
      <c r="K452" t="s">
        <v>11445</v>
      </c>
      <c r="L452" t="s">
        <v>11444</v>
      </c>
      <c r="M452" t="s">
        <v>1350</v>
      </c>
      <c r="N452">
        <v>2</v>
      </c>
      <c r="O452" t="s">
        <v>11443</v>
      </c>
      <c r="P452" t="s">
        <v>11442</v>
      </c>
      <c r="Q452" t="s">
        <v>11441</v>
      </c>
      <c r="R452" s="7">
        <v>38292</v>
      </c>
      <c r="S452" s="8">
        <f t="shared" si="56"/>
        <v>2004</v>
      </c>
      <c r="T452" s="8">
        <v>2004</v>
      </c>
      <c r="U452" s="8">
        <f t="shared" si="57"/>
        <v>18</v>
      </c>
      <c r="V452" s="7">
        <v>38292</v>
      </c>
      <c r="W452" t="s">
        <v>1199</v>
      </c>
      <c r="X452" s="2">
        <v>0.42</v>
      </c>
      <c r="Y452" s="6">
        <f t="shared" si="62"/>
        <v>1.1211660126531593E-2</v>
      </c>
      <c r="AA452">
        <v>15308669</v>
      </c>
      <c r="AB452">
        <v>17543</v>
      </c>
      <c r="AD452" t="s">
        <v>2</v>
      </c>
      <c r="AE452">
        <v>4</v>
      </c>
      <c r="AF452">
        <v>7</v>
      </c>
      <c r="AH452" t="s">
        <v>11440</v>
      </c>
      <c r="AI452" t="s">
        <v>11439</v>
      </c>
      <c r="AJ452" t="s">
        <v>11438</v>
      </c>
      <c r="AK452" t="s">
        <v>11437</v>
      </c>
      <c r="AL452">
        <v>53</v>
      </c>
      <c r="AM452" s="5">
        <f t="shared" si="58"/>
        <v>2.9444444444444446</v>
      </c>
      <c r="AN452" s="4">
        <f t="shared" si="63"/>
        <v>4.4595902225587954E-3</v>
      </c>
      <c r="AO452" s="3"/>
      <c r="AP452">
        <v>0</v>
      </c>
      <c r="AR452" t="s">
        <v>1</v>
      </c>
      <c r="AT452" s="2" t="s">
        <v>0</v>
      </c>
      <c r="AU452" s="1">
        <f t="shared" si="59"/>
        <v>0.91860391553397513</v>
      </c>
      <c r="AV452" s="1">
        <f t="shared" si="60"/>
        <v>0.78356251745451932</v>
      </c>
      <c r="AW452" s="1">
        <f t="shared" si="61"/>
        <v>0.64852111937506352</v>
      </c>
    </row>
    <row r="453" spans="1:49" x14ac:dyDescent="0.2">
      <c r="A453">
        <v>451</v>
      </c>
      <c r="B453" t="s">
        <v>11436</v>
      </c>
      <c r="C453" t="s">
        <v>11435</v>
      </c>
      <c r="F453" t="s">
        <v>11434</v>
      </c>
      <c r="G453" t="s">
        <v>6</v>
      </c>
      <c r="H453" t="s">
        <v>5</v>
      </c>
      <c r="I453" t="s">
        <v>11433</v>
      </c>
      <c r="J453">
        <v>60020547</v>
      </c>
      <c r="K453" t="s">
        <v>1025</v>
      </c>
      <c r="L453" t="s">
        <v>1024</v>
      </c>
      <c r="M453" t="s">
        <v>19</v>
      </c>
      <c r="N453">
        <v>2</v>
      </c>
      <c r="O453" t="s">
        <v>11432</v>
      </c>
      <c r="P453" t="s">
        <v>11431</v>
      </c>
      <c r="Q453" t="s">
        <v>4020</v>
      </c>
      <c r="R453" s="7">
        <v>38292</v>
      </c>
      <c r="S453" s="8">
        <f t="shared" si="56"/>
        <v>2004</v>
      </c>
      <c r="T453" s="8">
        <v>2004</v>
      </c>
      <c r="U453" s="8">
        <f t="shared" si="57"/>
        <v>18</v>
      </c>
      <c r="V453" s="7">
        <v>38292</v>
      </c>
      <c r="W453" t="s">
        <v>1199</v>
      </c>
      <c r="X453" s="2">
        <v>0.42</v>
      </c>
      <c r="Y453" s="6">
        <f t="shared" si="62"/>
        <v>1.1211660126531593E-2</v>
      </c>
      <c r="AA453">
        <v>15308669</v>
      </c>
      <c r="AB453">
        <v>17543</v>
      </c>
      <c r="AD453" t="s">
        <v>2</v>
      </c>
      <c r="AE453">
        <v>4</v>
      </c>
      <c r="AF453">
        <v>7</v>
      </c>
      <c r="AH453" t="s">
        <v>11430</v>
      </c>
      <c r="AI453" t="s">
        <v>11429</v>
      </c>
      <c r="AJ453" t="s">
        <v>11428</v>
      </c>
      <c r="AK453" t="s">
        <v>11427</v>
      </c>
      <c r="AL453">
        <v>9</v>
      </c>
      <c r="AM453" s="5">
        <f t="shared" si="58"/>
        <v>0.5</v>
      </c>
      <c r="AN453" s="4">
        <f t="shared" si="63"/>
        <v>7.572889057175312E-4</v>
      </c>
      <c r="AO453" s="3"/>
      <c r="AP453">
        <v>0</v>
      </c>
      <c r="AR453" t="s">
        <v>1</v>
      </c>
      <c r="AT453" s="2" t="s">
        <v>0</v>
      </c>
      <c r="AU453" s="1">
        <f t="shared" si="59"/>
        <v>0.8075348760287373</v>
      </c>
      <c r="AV453" s="1">
        <f t="shared" si="60"/>
        <v>0.59844745161245616</v>
      </c>
      <c r="AW453" s="1">
        <f t="shared" si="61"/>
        <v>0.38936002719617491</v>
      </c>
    </row>
    <row r="454" spans="1:49" x14ac:dyDescent="0.2">
      <c r="A454">
        <v>452</v>
      </c>
      <c r="B454" t="s">
        <v>11426</v>
      </c>
      <c r="C454" t="s">
        <v>11425</v>
      </c>
      <c r="F454" t="s">
        <v>11424</v>
      </c>
      <c r="G454" t="s">
        <v>6</v>
      </c>
      <c r="H454" t="s">
        <v>5</v>
      </c>
      <c r="I454" t="s">
        <v>784</v>
      </c>
      <c r="J454" t="s">
        <v>11423</v>
      </c>
      <c r="K454" t="s">
        <v>11422</v>
      </c>
      <c r="L454" t="s">
        <v>11421</v>
      </c>
      <c r="M454" t="s">
        <v>17</v>
      </c>
      <c r="N454">
        <v>4</v>
      </c>
      <c r="O454" t="s">
        <v>11420</v>
      </c>
      <c r="P454" t="s">
        <v>11419</v>
      </c>
      <c r="Q454" t="s">
        <v>11418</v>
      </c>
      <c r="R454" s="7">
        <v>38292</v>
      </c>
      <c r="S454" s="8">
        <f t="shared" si="56"/>
        <v>2004</v>
      </c>
      <c r="T454" s="8">
        <v>2004</v>
      </c>
      <c r="U454" s="8">
        <f t="shared" si="57"/>
        <v>18</v>
      </c>
      <c r="V454" s="7">
        <v>38292</v>
      </c>
      <c r="W454" t="s">
        <v>1199</v>
      </c>
      <c r="X454" s="2">
        <v>0.42</v>
      </c>
      <c r="Y454" s="6">
        <f t="shared" si="62"/>
        <v>1.1211660126531593E-2</v>
      </c>
      <c r="AA454">
        <v>15308669</v>
      </c>
      <c r="AB454">
        <v>17543</v>
      </c>
      <c r="AD454" t="s">
        <v>2</v>
      </c>
      <c r="AE454">
        <v>4</v>
      </c>
      <c r="AF454">
        <v>7</v>
      </c>
      <c r="AH454" t="s">
        <v>11417</v>
      </c>
      <c r="AI454" t="s">
        <v>11416</v>
      </c>
      <c r="AJ454" t="s">
        <v>11415</v>
      </c>
      <c r="AK454" t="s">
        <v>11414</v>
      </c>
      <c r="AL454">
        <v>0</v>
      </c>
      <c r="AM454" s="5">
        <f t="shared" si="58"/>
        <v>0</v>
      </c>
      <c r="AN454" s="4">
        <f t="shared" si="63"/>
        <v>0</v>
      </c>
      <c r="AO454" s="3"/>
      <c r="AP454">
        <v>0</v>
      </c>
      <c r="AR454" t="s">
        <v>1</v>
      </c>
      <c r="AT454" s="2" t="s">
        <v>0</v>
      </c>
      <c r="AU454" s="1">
        <f t="shared" si="59"/>
        <v>0.78481620885721137</v>
      </c>
      <c r="AV454" s="1">
        <f t="shared" si="60"/>
        <v>0.56058300632657965</v>
      </c>
      <c r="AW454" s="1">
        <f t="shared" si="61"/>
        <v>0.33634980379594775</v>
      </c>
    </row>
    <row r="455" spans="1:49" x14ac:dyDescent="0.2">
      <c r="A455">
        <v>453</v>
      </c>
      <c r="B455" t="s">
        <v>11413</v>
      </c>
      <c r="C455" t="s">
        <v>11412</v>
      </c>
      <c r="F455" t="s">
        <v>11411</v>
      </c>
      <c r="G455" t="s">
        <v>6</v>
      </c>
      <c r="H455" t="s">
        <v>5</v>
      </c>
      <c r="I455" t="s">
        <v>655</v>
      </c>
      <c r="J455">
        <v>60012162</v>
      </c>
      <c r="K455" t="s">
        <v>654</v>
      </c>
      <c r="L455" t="s">
        <v>651</v>
      </c>
      <c r="M455" t="s">
        <v>8</v>
      </c>
      <c r="N455">
        <v>3</v>
      </c>
      <c r="O455" t="s">
        <v>11410</v>
      </c>
      <c r="P455" t="s">
        <v>11409</v>
      </c>
      <c r="Q455" t="s">
        <v>6914</v>
      </c>
      <c r="R455" s="7">
        <v>38292</v>
      </c>
      <c r="S455" s="8">
        <f t="shared" si="56"/>
        <v>2004</v>
      </c>
      <c r="T455" s="8">
        <v>2004</v>
      </c>
      <c r="U455" s="8">
        <f t="shared" si="57"/>
        <v>18</v>
      </c>
      <c r="V455" s="7">
        <v>38292</v>
      </c>
      <c r="W455" t="s">
        <v>1199</v>
      </c>
      <c r="X455" s="2">
        <v>0.42</v>
      </c>
      <c r="Y455" s="6">
        <f t="shared" si="62"/>
        <v>1.1211660126531593E-2</v>
      </c>
      <c r="AA455">
        <v>15308669</v>
      </c>
      <c r="AB455">
        <v>17543</v>
      </c>
      <c r="AD455" t="s">
        <v>2</v>
      </c>
      <c r="AE455">
        <v>4</v>
      </c>
      <c r="AF455">
        <v>7</v>
      </c>
      <c r="AH455" t="s">
        <v>11408</v>
      </c>
      <c r="AI455" t="s">
        <v>11407</v>
      </c>
      <c r="AJ455" t="s">
        <v>11406</v>
      </c>
      <c r="AK455" t="s">
        <v>11405</v>
      </c>
      <c r="AL455">
        <v>11</v>
      </c>
      <c r="AM455" s="5">
        <f t="shared" si="58"/>
        <v>0.61111111111111116</v>
      </c>
      <c r="AN455" s="4">
        <f t="shared" si="63"/>
        <v>9.25575329210316E-4</v>
      </c>
      <c r="AO455" s="3"/>
      <c r="AP455">
        <v>1</v>
      </c>
      <c r="AR455" t="s">
        <v>1</v>
      </c>
      <c r="AT455" s="2" t="s">
        <v>0</v>
      </c>
      <c r="AU455" s="1">
        <f t="shared" si="59"/>
        <v>0.81258346873352083</v>
      </c>
      <c r="AV455" s="1">
        <f t="shared" si="60"/>
        <v>0.60686177278709541</v>
      </c>
      <c r="AW455" s="1">
        <f t="shared" si="61"/>
        <v>0.40114007684066988</v>
      </c>
    </row>
    <row r="456" spans="1:49" x14ac:dyDescent="0.2">
      <c r="A456">
        <v>454</v>
      </c>
      <c r="B456" t="s">
        <v>11404</v>
      </c>
      <c r="C456" t="s">
        <v>11403</v>
      </c>
      <c r="F456" t="s">
        <v>11402</v>
      </c>
      <c r="G456" t="s">
        <v>6</v>
      </c>
      <c r="H456" t="s">
        <v>5</v>
      </c>
      <c r="I456" t="s">
        <v>11401</v>
      </c>
      <c r="J456" t="s">
        <v>11400</v>
      </c>
      <c r="K456" t="s">
        <v>11399</v>
      </c>
      <c r="L456" t="s">
        <v>11398</v>
      </c>
      <c r="M456" t="s">
        <v>17</v>
      </c>
      <c r="N456">
        <v>3</v>
      </c>
      <c r="O456" t="s">
        <v>11397</v>
      </c>
      <c r="P456" t="s">
        <v>11396</v>
      </c>
      <c r="Q456" t="s">
        <v>11395</v>
      </c>
      <c r="R456" s="7">
        <v>38292</v>
      </c>
      <c r="S456" s="8">
        <f t="shared" si="56"/>
        <v>2004</v>
      </c>
      <c r="T456" s="8">
        <v>2004</v>
      </c>
      <c r="U456" s="8">
        <f t="shared" si="57"/>
        <v>18</v>
      </c>
      <c r="V456" s="7">
        <v>38292</v>
      </c>
      <c r="W456" t="s">
        <v>1199</v>
      </c>
      <c r="X456" s="2">
        <v>0.42</v>
      </c>
      <c r="Y456" s="6">
        <f t="shared" si="62"/>
        <v>1.1211660126531593E-2</v>
      </c>
      <c r="AA456">
        <v>15308669</v>
      </c>
      <c r="AB456">
        <v>17543</v>
      </c>
      <c r="AD456" t="s">
        <v>2</v>
      </c>
      <c r="AE456">
        <v>4</v>
      </c>
      <c r="AF456">
        <v>7</v>
      </c>
      <c r="AH456" t="s">
        <v>11394</v>
      </c>
      <c r="AI456" t="s">
        <v>11393</v>
      </c>
      <c r="AJ456" t="s">
        <v>11392</v>
      </c>
      <c r="AK456" t="s">
        <v>11391</v>
      </c>
      <c r="AL456">
        <v>6</v>
      </c>
      <c r="AM456" s="5">
        <f t="shared" si="58"/>
        <v>0.33333333333333331</v>
      </c>
      <c r="AN456" s="4">
        <f t="shared" si="63"/>
        <v>5.048592704783541E-4</v>
      </c>
      <c r="AO456" s="3"/>
      <c r="AP456">
        <v>0</v>
      </c>
      <c r="AR456" t="s">
        <v>1</v>
      </c>
      <c r="AT456" s="2" t="s">
        <v>0</v>
      </c>
      <c r="AU456" s="1">
        <f t="shared" si="59"/>
        <v>0.79996198697156207</v>
      </c>
      <c r="AV456" s="1">
        <f t="shared" si="60"/>
        <v>0.5858259698504974</v>
      </c>
      <c r="AW456" s="1">
        <f t="shared" si="61"/>
        <v>0.37168995272943256</v>
      </c>
    </row>
    <row r="457" spans="1:49" x14ac:dyDescent="0.2">
      <c r="A457">
        <v>455</v>
      </c>
      <c r="B457" t="s">
        <v>11390</v>
      </c>
      <c r="C457" t="s">
        <v>11389</v>
      </c>
      <c r="F457" t="s">
        <v>11388</v>
      </c>
      <c r="G457" t="s">
        <v>6</v>
      </c>
      <c r="H457" t="s">
        <v>5</v>
      </c>
      <c r="I457" t="s">
        <v>11387</v>
      </c>
      <c r="J457" t="s">
        <v>11386</v>
      </c>
      <c r="K457" t="s">
        <v>11385</v>
      </c>
      <c r="L457" t="s">
        <v>11384</v>
      </c>
      <c r="M457" t="s">
        <v>11383</v>
      </c>
      <c r="N457">
        <v>2</v>
      </c>
      <c r="O457" t="s">
        <v>11382</v>
      </c>
      <c r="P457" t="s">
        <v>11381</v>
      </c>
      <c r="Q457" t="s">
        <v>11380</v>
      </c>
      <c r="R457" s="7">
        <v>38292</v>
      </c>
      <c r="S457" s="8">
        <f t="shared" si="56"/>
        <v>2004</v>
      </c>
      <c r="T457" s="8">
        <v>2004</v>
      </c>
      <c r="U457" s="8">
        <f t="shared" si="57"/>
        <v>18</v>
      </c>
      <c r="V457" s="7">
        <v>38292</v>
      </c>
      <c r="W457" t="s">
        <v>478</v>
      </c>
      <c r="X457" s="2">
        <v>2.0099999999999998</v>
      </c>
      <c r="Y457" s="6">
        <f t="shared" si="62"/>
        <v>5.3655802034115477E-2</v>
      </c>
      <c r="AA457">
        <v>15361276</v>
      </c>
      <c r="AB457">
        <v>18933</v>
      </c>
      <c r="AD457" t="s">
        <v>2</v>
      </c>
      <c r="AE457">
        <v>3</v>
      </c>
      <c r="AF457">
        <v>6</v>
      </c>
      <c r="AH457" t="s">
        <v>11379</v>
      </c>
      <c r="AI457" t="s">
        <v>11378</v>
      </c>
      <c r="AJ457" t="s">
        <v>11377</v>
      </c>
      <c r="AK457" t="s">
        <v>11376</v>
      </c>
      <c r="AL457">
        <v>73</v>
      </c>
      <c r="AM457" s="5">
        <f t="shared" si="58"/>
        <v>4.0555555555555554</v>
      </c>
      <c r="AN457" s="4">
        <f t="shared" si="63"/>
        <v>6.1424544574866418E-3</v>
      </c>
      <c r="AO457" s="3"/>
      <c r="AP457">
        <v>0</v>
      </c>
      <c r="AR457" t="s">
        <v>1</v>
      </c>
      <c r="AT457" s="2" t="s">
        <v>0</v>
      </c>
      <c r="AU457" s="1">
        <f t="shared" si="59"/>
        <v>3.9401797761126822</v>
      </c>
      <c r="AV457" s="1">
        <f t="shared" si="60"/>
        <v>2.9899128245801059</v>
      </c>
      <c r="AW457" s="1">
        <f t="shared" si="61"/>
        <v>2.0396458730475291</v>
      </c>
    </row>
    <row r="458" spans="1:49" x14ac:dyDescent="0.2">
      <c r="A458">
        <v>456</v>
      </c>
      <c r="B458" t="s">
        <v>11375</v>
      </c>
      <c r="C458" t="s">
        <v>11374</v>
      </c>
      <c r="F458" t="s">
        <v>11373</v>
      </c>
      <c r="G458" t="s">
        <v>6</v>
      </c>
      <c r="H458" t="s">
        <v>5</v>
      </c>
      <c r="I458" t="s">
        <v>494</v>
      </c>
      <c r="J458">
        <v>100311546</v>
      </c>
      <c r="K458" t="s">
        <v>11372</v>
      </c>
      <c r="L458" t="s">
        <v>670</v>
      </c>
      <c r="M458" t="s">
        <v>96</v>
      </c>
      <c r="N458">
        <v>3</v>
      </c>
      <c r="O458" t="s">
        <v>11371</v>
      </c>
      <c r="P458" t="s">
        <v>11370</v>
      </c>
      <c r="Q458" t="s">
        <v>11369</v>
      </c>
      <c r="R458" s="7">
        <v>38292</v>
      </c>
      <c r="S458" s="8">
        <f t="shared" si="56"/>
        <v>2004</v>
      </c>
      <c r="T458" s="8">
        <v>2004</v>
      </c>
      <c r="U458" s="8">
        <f t="shared" si="57"/>
        <v>18</v>
      </c>
      <c r="V458" s="7">
        <v>38292</v>
      </c>
      <c r="W458" t="s">
        <v>478</v>
      </c>
      <c r="X458" s="2">
        <v>2.0099999999999998</v>
      </c>
      <c r="Y458" s="6">
        <f t="shared" si="62"/>
        <v>5.3655802034115477E-2</v>
      </c>
      <c r="AA458">
        <v>15361276</v>
      </c>
      <c r="AB458">
        <v>18933</v>
      </c>
      <c r="AD458" t="s">
        <v>2</v>
      </c>
      <c r="AE458">
        <v>3</v>
      </c>
      <c r="AF458">
        <v>6</v>
      </c>
      <c r="AH458" t="s">
        <v>11368</v>
      </c>
      <c r="AI458" t="s">
        <v>11367</v>
      </c>
      <c r="AJ458" t="s">
        <v>11366</v>
      </c>
      <c r="AK458" t="s">
        <v>11365</v>
      </c>
      <c r="AL458">
        <v>2</v>
      </c>
      <c r="AM458" s="5">
        <f t="shared" si="58"/>
        <v>0.1111111111111111</v>
      </c>
      <c r="AN458" s="4">
        <f t="shared" si="63"/>
        <v>1.682864234927847E-4</v>
      </c>
      <c r="AO458" s="3"/>
      <c r="AP458">
        <v>0</v>
      </c>
      <c r="AR458" t="s">
        <v>1</v>
      </c>
      <c r="AT458" s="2" t="s">
        <v>0</v>
      </c>
      <c r="AU458" s="1">
        <f t="shared" si="59"/>
        <v>3.7609547350928669</v>
      </c>
      <c r="AV458" s="1">
        <f t="shared" si="60"/>
        <v>2.6912044228804133</v>
      </c>
      <c r="AW458" s="1">
        <f t="shared" si="61"/>
        <v>1.6214541106679592</v>
      </c>
    </row>
    <row r="459" spans="1:49" x14ac:dyDescent="0.2">
      <c r="A459">
        <v>457</v>
      </c>
      <c r="B459" t="s">
        <v>11364</v>
      </c>
      <c r="C459" t="s">
        <v>11363</v>
      </c>
      <c r="F459" t="s">
        <v>11362</v>
      </c>
      <c r="G459" t="s">
        <v>6</v>
      </c>
      <c r="H459" t="s">
        <v>5</v>
      </c>
      <c r="I459" t="s">
        <v>11361</v>
      </c>
      <c r="J459" t="s">
        <v>11356</v>
      </c>
      <c r="K459" t="s">
        <v>11360</v>
      </c>
      <c r="L459" t="s">
        <v>11359</v>
      </c>
      <c r="M459" t="s">
        <v>940</v>
      </c>
      <c r="N459">
        <v>2</v>
      </c>
      <c r="O459" t="s">
        <v>11358</v>
      </c>
      <c r="P459" t="s">
        <v>11357</v>
      </c>
      <c r="Q459" t="s">
        <v>11356</v>
      </c>
      <c r="R459" s="7">
        <v>38292</v>
      </c>
      <c r="S459" s="8">
        <f t="shared" si="56"/>
        <v>2004</v>
      </c>
      <c r="T459" s="8">
        <v>2004</v>
      </c>
      <c r="U459" s="8">
        <f t="shared" si="57"/>
        <v>18</v>
      </c>
      <c r="V459" s="7">
        <v>38292</v>
      </c>
      <c r="W459" t="s">
        <v>478</v>
      </c>
      <c r="X459" s="2">
        <v>2.0099999999999998</v>
      </c>
      <c r="Y459" s="6">
        <f t="shared" si="62"/>
        <v>5.3655802034115477E-2</v>
      </c>
      <c r="AA459">
        <v>15361276</v>
      </c>
      <c r="AB459">
        <v>18933</v>
      </c>
      <c r="AD459" t="s">
        <v>2</v>
      </c>
      <c r="AE459">
        <v>3</v>
      </c>
      <c r="AF459">
        <v>6</v>
      </c>
      <c r="AH459" t="s">
        <v>11355</v>
      </c>
      <c r="AI459" t="s">
        <v>11354</v>
      </c>
      <c r="AJ459" t="s">
        <v>11353</v>
      </c>
      <c r="AK459" t="s">
        <v>11352</v>
      </c>
      <c r="AL459">
        <v>22</v>
      </c>
      <c r="AM459" s="5">
        <f t="shared" si="58"/>
        <v>1.2222222222222223</v>
      </c>
      <c r="AN459" s="4">
        <f t="shared" si="63"/>
        <v>1.851150658420632E-3</v>
      </c>
      <c r="AO459" s="3"/>
      <c r="AP459">
        <v>0</v>
      </c>
      <c r="AQ459" t="s">
        <v>16</v>
      </c>
      <c r="AR459" t="s">
        <v>11351</v>
      </c>
      <c r="AS459" t="s">
        <v>15</v>
      </c>
      <c r="AT459" s="2" t="s">
        <v>0</v>
      </c>
      <c r="AU459" s="1">
        <f t="shared" si="59"/>
        <v>3.811440662140702</v>
      </c>
      <c r="AV459" s="1">
        <f t="shared" si="60"/>
        <v>2.7753476346268053</v>
      </c>
      <c r="AW459" s="1">
        <f t="shared" si="61"/>
        <v>1.7392546071129082</v>
      </c>
    </row>
    <row r="460" spans="1:49" x14ac:dyDescent="0.2">
      <c r="A460">
        <v>458</v>
      </c>
      <c r="B460" t="s">
        <v>11350</v>
      </c>
      <c r="C460" t="s">
        <v>11349</v>
      </c>
      <c r="F460" t="s">
        <v>11348</v>
      </c>
      <c r="G460" t="s">
        <v>6</v>
      </c>
      <c r="H460" t="s">
        <v>5</v>
      </c>
      <c r="I460" t="s">
        <v>2408</v>
      </c>
      <c r="J460">
        <v>60078684</v>
      </c>
      <c r="K460" t="s">
        <v>2407</v>
      </c>
      <c r="L460" t="s">
        <v>2406</v>
      </c>
      <c r="M460" t="s">
        <v>19</v>
      </c>
      <c r="N460">
        <v>2</v>
      </c>
      <c r="O460" t="s">
        <v>2405</v>
      </c>
      <c r="P460" t="s">
        <v>2404</v>
      </c>
      <c r="Q460" t="s">
        <v>2403</v>
      </c>
      <c r="R460" s="7">
        <v>38292</v>
      </c>
      <c r="S460" s="8">
        <f t="shared" si="56"/>
        <v>2004</v>
      </c>
      <c r="T460" s="8">
        <v>2004</v>
      </c>
      <c r="U460" s="8">
        <f t="shared" si="57"/>
        <v>18</v>
      </c>
      <c r="V460" s="7">
        <v>38292</v>
      </c>
      <c r="W460" t="s">
        <v>478</v>
      </c>
      <c r="X460" s="2">
        <v>2.0099999999999998</v>
      </c>
      <c r="Y460" s="6">
        <f t="shared" si="62"/>
        <v>5.3655802034115477E-2</v>
      </c>
      <c r="AA460">
        <v>15361276</v>
      </c>
      <c r="AB460">
        <v>18933</v>
      </c>
      <c r="AD460" t="s">
        <v>2</v>
      </c>
      <c r="AE460">
        <v>3</v>
      </c>
      <c r="AF460">
        <v>6</v>
      </c>
      <c r="AH460" t="s">
        <v>11347</v>
      </c>
      <c r="AI460" t="s">
        <v>11346</v>
      </c>
      <c r="AJ460" t="s">
        <v>11345</v>
      </c>
      <c r="AK460" t="s">
        <v>11344</v>
      </c>
      <c r="AL460">
        <v>12</v>
      </c>
      <c r="AM460" s="5">
        <f t="shared" si="58"/>
        <v>0.66666666666666663</v>
      </c>
      <c r="AN460" s="4">
        <f t="shared" si="63"/>
        <v>1.0097185409567082E-3</v>
      </c>
      <c r="AO460" s="3"/>
      <c r="AP460">
        <v>0</v>
      </c>
      <c r="AR460" t="s">
        <v>1</v>
      </c>
      <c r="AT460" s="2" t="s">
        <v>0</v>
      </c>
      <c r="AU460" s="1">
        <f t="shared" si="59"/>
        <v>3.786197698616784</v>
      </c>
      <c r="AV460" s="1">
        <f t="shared" si="60"/>
        <v>2.7332760287536093</v>
      </c>
      <c r="AW460" s="1">
        <f t="shared" si="61"/>
        <v>1.6803543588904339</v>
      </c>
    </row>
    <row r="461" spans="1:49" x14ac:dyDescent="0.2">
      <c r="A461">
        <v>459</v>
      </c>
      <c r="B461" t="s">
        <v>11343</v>
      </c>
      <c r="C461" t="s">
        <v>11342</v>
      </c>
      <c r="F461" t="s">
        <v>11341</v>
      </c>
      <c r="G461" t="s">
        <v>6</v>
      </c>
      <c r="H461" t="s">
        <v>5</v>
      </c>
      <c r="I461" t="s">
        <v>11340</v>
      </c>
      <c r="J461" t="s">
        <v>11339</v>
      </c>
      <c r="K461" t="s">
        <v>11338</v>
      </c>
      <c r="L461" t="s">
        <v>11337</v>
      </c>
      <c r="M461" t="s">
        <v>11336</v>
      </c>
      <c r="N461">
        <v>3</v>
      </c>
      <c r="O461" t="s">
        <v>11335</v>
      </c>
      <c r="P461" t="s">
        <v>11334</v>
      </c>
      <c r="Q461" t="s">
        <v>11333</v>
      </c>
      <c r="R461" s="7">
        <v>38292</v>
      </c>
      <c r="S461" s="8">
        <f t="shared" si="56"/>
        <v>2004</v>
      </c>
      <c r="T461" s="8">
        <v>2004</v>
      </c>
      <c r="U461" s="8">
        <f t="shared" si="57"/>
        <v>18</v>
      </c>
      <c r="V461" s="7">
        <v>38292</v>
      </c>
      <c r="W461" t="s">
        <v>478</v>
      </c>
      <c r="X461" s="2">
        <v>2.0099999999999998</v>
      </c>
      <c r="Y461" s="6">
        <f t="shared" si="62"/>
        <v>5.3655802034115477E-2</v>
      </c>
      <c r="AA461">
        <v>15361276</v>
      </c>
      <c r="AB461">
        <v>18933</v>
      </c>
      <c r="AD461" t="s">
        <v>2</v>
      </c>
      <c r="AE461">
        <v>3</v>
      </c>
      <c r="AF461">
        <v>6</v>
      </c>
      <c r="AH461" t="s">
        <v>11332</v>
      </c>
      <c r="AI461" t="s">
        <v>11331</v>
      </c>
      <c r="AJ461" t="s">
        <v>11330</v>
      </c>
      <c r="AK461" t="s">
        <v>11329</v>
      </c>
      <c r="AL461">
        <v>29</v>
      </c>
      <c r="AM461" s="5">
        <f t="shared" si="58"/>
        <v>1.6111111111111112</v>
      </c>
      <c r="AN461" s="4">
        <f t="shared" si="63"/>
        <v>2.4401531406453786E-3</v>
      </c>
      <c r="AO461" s="3"/>
      <c r="AP461">
        <v>0</v>
      </c>
      <c r="AR461" t="s">
        <v>11328</v>
      </c>
      <c r="AT461" s="2" t="s">
        <v>0</v>
      </c>
      <c r="AU461" s="1">
        <f t="shared" si="59"/>
        <v>3.8291107366074448</v>
      </c>
      <c r="AV461" s="1">
        <f t="shared" si="60"/>
        <v>2.8047977587380428</v>
      </c>
      <c r="AW461" s="1">
        <f t="shared" si="61"/>
        <v>1.7804847808686408</v>
      </c>
    </row>
    <row r="462" spans="1:49" x14ac:dyDescent="0.2">
      <c r="A462">
        <v>460</v>
      </c>
      <c r="B462" t="s">
        <v>11327</v>
      </c>
      <c r="C462" t="s">
        <v>11326</v>
      </c>
      <c r="F462" t="s">
        <v>11325</v>
      </c>
      <c r="G462" t="s">
        <v>6</v>
      </c>
      <c r="H462" t="s">
        <v>5</v>
      </c>
      <c r="I462" t="s">
        <v>11324</v>
      </c>
      <c r="J462">
        <v>60003500</v>
      </c>
      <c r="K462" t="s">
        <v>74</v>
      </c>
      <c r="L462" t="s">
        <v>73</v>
      </c>
      <c r="M462" t="s">
        <v>19</v>
      </c>
      <c r="N462">
        <v>2</v>
      </c>
      <c r="O462" t="s">
        <v>11323</v>
      </c>
      <c r="P462" t="s">
        <v>11322</v>
      </c>
      <c r="Q462" t="s">
        <v>1320</v>
      </c>
      <c r="R462" s="7">
        <v>38292</v>
      </c>
      <c r="S462" s="8">
        <f t="shared" si="56"/>
        <v>2004</v>
      </c>
      <c r="T462" s="8">
        <v>2004</v>
      </c>
      <c r="U462" s="8">
        <f t="shared" si="57"/>
        <v>18</v>
      </c>
      <c r="V462" s="7">
        <v>38292</v>
      </c>
      <c r="W462" t="s">
        <v>478</v>
      </c>
      <c r="X462" s="2">
        <v>2.0099999999999998</v>
      </c>
      <c r="Y462" s="6">
        <f t="shared" si="62"/>
        <v>5.3655802034115477E-2</v>
      </c>
      <c r="AA462">
        <v>15361276</v>
      </c>
      <c r="AB462">
        <v>18933</v>
      </c>
      <c r="AD462" t="s">
        <v>2</v>
      </c>
      <c r="AE462">
        <v>3</v>
      </c>
      <c r="AF462">
        <v>6</v>
      </c>
      <c r="AH462" t="s">
        <v>11321</v>
      </c>
      <c r="AI462" t="s">
        <v>11320</v>
      </c>
      <c r="AJ462" t="s">
        <v>11319</v>
      </c>
      <c r="AK462" t="s">
        <v>11318</v>
      </c>
      <c r="AL462">
        <v>3</v>
      </c>
      <c r="AM462" s="5">
        <f t="shared" si="58"/>
        <v>0.16666666666666666</v>
      </c>
      <c r="AN462" s="4">
        <f t="shared" si="63"/>
        <v>2.5242963523917705E-4</v>
      </c>
      <c r="AO462" s="3"/>
      <c r="AP462">
        <v>0</v>
      </c>
      <c r="AR462" t="s">
        <v>1</v>
      </c>
      <c r="AT462" s="2" t="s">
        <v>0</v>
      </c>
      <c r="AU462" s="1">
        <f t="shared" si="59"/>
        <v>3.7634790314452582</v>
      </c>
      <c r="AV462" s="1">
        <f t="shared" si="60"/>
        <v>2.6954115834677328</v>
      </c>
      <c r="AW462" s="1">
        <f t="shared" si="61"/>
        <v>1.6273441354902065</v>
      </c>
    </row>
    <row r="463" spans="1:49" x14ac:dyDescent="0.2">
      <c r="A463">
        <v>461</v>
      </c>
      <c r="B463" t="s">
        <v>11317</v>
      </c>
      <c r="C463" t="s">
        <v>11316</v>
      </c>
      <c r="F463" t="s">
        <v>11315</v>
      </c>
      <c r="G463" t="s">
        <v>6</v>
      </c>
      <c r="H463" t="s">
        <v>5</v>
      </c>
      <c r="I463" t="s">
        <v>11314</v>
      </c>
      <c r="J463" t="s">
        <v>11309</v>
      </c>
      <c r="K463" t="s">
        <v>11313</v>
      </c>
      <c r="L463" t="s">
        <v>11312</v>
      </c>
      <c r="M463" t="s">
        <v>485</v>
      </c>
      <c r="N463">
        <v>2</v>
      </c>
      <c r="O463" t="s">
        <v>11311</v>
      </c>
      <c r="P463" t="s">
        <v>11310</v>
      </c>
      <c r="Q463" t="s">
        <v>11309</v>
      </c>
      <c r="R463" s="7">
        <v>38292</v>
      </c>
      <c r="S463" s="8">
        <f t="shared" si="56"/>
        <v>2004</v>
      </c>
      <c r="T463" s="8">
        <v>2004</v>
      </c>
      <c r="U463" s="8">
        <f t="shared" si="57"/>
        <v>18</v>
      </c>
      <c r="V463" s="7">
        <v>38292</v>
      </c>
      <c r="W463" t="s">
        <v>478</v>
      </c>
      <c r="X463" s="2">
        <v>2.0099999999999998</v>
      </c>
      <c r="Y463" s="6">
        <f t="shared" si="62"/>
        <v>5.3655802034115477E-2</v>
      </c>
      <c r="AA463">
        <v>15361276</v>
      </c>
      <c r="AB463">
        <v>18933</v>
      </c>
      <c r="AD463" t="s">
        <v>2</v>
      </c>
      <c r="AE463">
        <v>3</v>
      </c>
      <c r="AF463">
        <v>6</v>
      </c>
      <c r="AH463" t="s">
        <v>11308</v>
      </c>
      <c r="AI463" t="s">
        <v>11307</v>
      </c>
      <c r="AJ463" t="s">
        <v>11306</v>
      </c>
      <c r="AK463" t="s">
        <v>11305</v>
      </c>
      <c r="AL463">
        <v>8</v>
      </c>
      <c r="AM463" s="5">
        <f t="shared" si="58"/>
        <v>0.44444444444444442</v>
      </c>
      <c r="AN463" s="4">
        <f t="shared" si="63"/>
        <v>6.7314569397113879E-4</v>
      </c>
      <c r="AO463" s="3"/>
      <c r="AP463">
        <v>0</v>
      </c>
      <c r="AR463" t="s">
        <v>1</v>
      </c>
      <c r="AT463" s="2" t="s">
        <v>0</v>
      </c>
      <c r="AU463" s="1">
        <f t="shared" si="59"/>
        <v>3.7761005132072172</v>
      </c>
      <c r="AV463" s="1">
        <f t="shared" si="60"/>
        <v>2.7164473864043308</v>
      </c>
      <c r="AW463" s="1">
        <f t="shared" si="61"/>
        <v>1.6567942596014438</v>
      </c>
    </row>
    <row r="464" spans="1:49" x14ac:dyDescent="0.2">
      <c r="A464">
        <v>462</v>
      </c>
      <c r="B464" t="s">
        <v>11304</v>
      </c>
      <c r="C464" t="s">
        <v>11303</v>
      </c>
      <c r="F464" t="s">
        <v>11302</v>
      </c>
      <c r="G464" t="s">
        <v>6</v>
      </c>
      <c r="H464" t="s">
        <v>5</v>
      </c>
      <c r="I464" t="s">
        <v>7664</v>
      </c>
      <c r="J464">
        <v>60004591</v>
      </c>
      <c r="K464" t="s">
        <v>7663</v>
      </c>
      <c r="L464" t="s">
        <v>7662</v>
      </c>
      <c r="M464" t="s">
        <v>8</v>
      </c>
      <c r="N464">
        <v>4</v>
      </c>
      <c r="O464" t="s">
        <v>11301</v>
      </c>
      <c r="P464" t="s">
        <v>11300</v>
      </c>
      <c r="Q464" t="s">
        <v>11299</v>
      </c>
      <c r="R464" s="7">
        <v>38292</v>
      </c>
      <c r="S464" s="8">
        <f t="shared" si="56"/>
        <v>2004</v>
      </c>
      <c r="T464" s="8">
        <v>2004</v>
      </c>
      <c r="U464" s="8">
        <f t="shared" si="57"/>
        <v>18</v>
      </c>
      <c r="V464" s="7">
        <v>38292</v>
      </c>
      <c r="W464" t="s">
        <v>478</v>
      </c>
      <c r="X464" s="2">
        <v>2.0099999999999998</v>
      </c>
      <c r="Y464" s="6">
        <f t="shared" si="62"/>
        <v>5.3655802034115477E-2</v>
      </c>
      <c r="AA464">
        <v>15361276</v>
      </c>
      <c r="AB464">
        <v>18933</v>
      </c>
      <c r="AD464" t="s">
        <v>2</v>
      </c>
      <c r="AE464">
        <v>3</v>
      </c>
      <c r="AF464">
        <v>6</v>
      </c>
      <c r="AH464" t="s">
        <v>11298</v>
      </c>
      <c r="AI464" t="s">
        <v>11297</v>
      </c>
      <c r="AJ464" t="s">
        <v>11296</v>
      </c>
      <c r="AK464" t="s">
        <v>11295</v>
      </c>
      <c r="AL464">
        <v>8</v>
      </c>
      <c r="AM464" s="5">
        <f t="shared" si="58"/>
        <v>0.44444444444444442</v>
      </c>
      <c r="AN464" s="4">
        <f t="shared" si="63"/>
        <v>6.7314569397113879E-4</v>
      </c>
      <c r="AO464" s="3"/>
      <c r="AP464">
        <v>0</v>
      </c>
      <c r="AQ464" t="s">
        <v>539</v>
      </c>
      <c r="AR464" t="s">
        <v>1</v>
      </c>
      <c r="AS464" t="s">
        <v>538</v>
      </c>
      <c r="AT464" s="2" t="s">
        <v>0</v>
      </c>
      <c r="AU464" s="1">
        <f t="shared" si="59"/>
        <v>3.7761005132072172</v>
      </c>
      <c r="AV464" s="1">
        <f t="shared" si="60"/>
        <v>2.7164473864043308</v>
      </c>
      <c r="AW464" s="1">
        <f t="shared" si="61"/>
        <v>1.6567942596014438</v>
      </c>
    </row>
    <row r="465" spans="1:49" x14ac:dyDescent="0.2">
      <c r="A465">
        <v>463</v>
      </c>
      <c r="B465" t="s">
        <v>11294</v>
      </c>
      <c r="C465" t="s">
        <v>11293</v>
      </c>
      <c r="F465" t="s">
        <v>11292</v>
      </c>
      <c r="G465" t="s">
        <v>6</v>
      </c>
      <c r="H465" t="s">
        <v>5</v>
      </c>
      <c r="I465" t="s">
        <v>11291</v>
      </c>
      <c r="J465">
        <v>60021032</v>
      </c>
      <c r="K465" t="s">
        <v>348</v>
      </c>
      <c r="L465" t="s">
        <v>347</v>
      </c>
      <c r="M465" t="s">
        <v>19</v>
      </c>
      <c r="N465">
        <v>2</v>
      </c>
      <c r="O465" t="s">
        <v>11290</v>
      </c>
      <c r="P465" t="s">
        <v>11289</v>
      </c>
      <c r="Q465" t="s">
        <v>346</v>
      </c>
      <c r="R465" s="7">
        <v>38292</v>
      </c>
      <c r="S465" s="8">
        <f t="shared" si="56"/>
        <v>2004</v>
      </c>
      <c r="T465" s="8">
        <v>2004</v>
      </c>
      <c r="U465" s="8">
        <f t="shared" si="57"/>
        <v>18</v>
      </c>
      <c r="V465" s="7">
        <v>38292</v>
      </c>
      <c r="W465" t="s">
        <v>478</v>
      </c>
      <c r="X465" s="2">
        <v>2.0099999999999998</v>
      </c>
      <c r="Y465" s="6">
        <f t="shared" si="62"/>
        <v>5.3655802034115477E-2</v>
      </c>
      <c r="AA465">
        <v>15361276</v>
      </c>
      <c r="AB465">
        <v>18933</v>
      </c>
      <c r="AD465" t="s">
        <v>2</v>
      </c>
      <c r="AE465">
        <v>3</v>
      </c>
      <c r="AF465">
        <v>6</v>
      </c>
      <c r="AH465" t="s">
        <v>11288</v>
      </c>
      <c r="AI465" t="s">
        <v>11287</v>
      </c>
      <c r="AJ465" t="s">
        <v>11286</v>
      </c>
      <c r="AK465" t="s">
        <v>11285</v>
      </c>
      <c r="AL465">
        <v>20</v>
      </c>
      <c r="AM465" s="5">
        <f t="shared" si="58"/>
        <v>1.1111111111111112</v>
      </c>
      <c r="AN465" s="4">
        <f t="shared" si="63"/>
        <v>1.6828642349278472E-3</v>
      </c>
      <c r="AO465" s="3"/>
      <c r="AP465">
        <v>0</v>
      </c>
      <c r="AQ465" t="s">
        <v>16</v>
      </c>
      <c r="AR465" t="s">
        <v>11284</v>
      </c>
      <c r="AS465" t="s">
        <v>15</v>
      </c>
      <c r="AT465" s="2" t="s">
        <v>0</v>
      </c>
      <c r="AU465" s="1">
        <f t="shared" si="59"/>
        <v>3.8063920694359181</v>
      </c>
      <c r="AV465" s="1">
        <f t="shared" si="60"/>
        <v>2.7669333134521663</v>
      </c>
      <c r="AW465" s="1">
        <f t="shared" si="61"/>
        <v>1.7274745574684134</v>
      </c>
    </row>
    <row r="466" spans="1:49" x14ac:dyDescent="0.2">
      <c r="A466">
        <v>464</v>
      </c>
      <c r="B466" t="s">
        <v>11283</v>
      </c>
      <c r="C466" t="s">
        <v>11282</v>
      </c>
      <c r="F466" t="s">
        <v>11281</v>
      </c>
      <c r="G466" t="s">
        <v>6</v>
      </c>
      <c r="H466" t="s">
        <v>5</v>
      </c>
      <c r="I466" t="s">
        <v>11280</v>
      </c>
      <c r="J466" t="s">
        <v>11279</v>
      </c>
      <c r="K466" t="s">
        <v>11278</v>
      </c>
      <c r="L466" t="s">
        <v>11277</v>
      </c>
      <c r="M466" t="s">
        <v>11276</v>
      </c>
      <c r="N466">
        <v>4</v>
      </c>
      <c r="O466" t="s">
        <v>11275</v>
      </c>
      <c r="P466" t="s">
        <v>11274</v>
      </c>
      <c r="Q466" t="s">
        <v>11273</v>
      </c>
      <c r="R466" s="7">
        <v>38292</v>
      </c>
      <c r="S466" s="8">
        <f t="shared" si="56"/>
        <v>2004</v>
      </c>
      <c r="T466" s="8">
        <v>2004</v>
      </c>
      <c r="U466" s="8">
        <f t="shared" si="57"/>
        <v>18</v>
      </c>
      <c r="V466" s="7">
        <v>38292</v>
      </c>
      <c r="W466" t="s">
        <v>478</v>
      </c>
      <c r="X466" s="2">
        <v>2.0099999999999998</v>
      </c>
      <c r="Y466" s="6">
        <f t="shared" si="62"/>
        <v>5.3655802034115477E-2</v>
      </c>
      <c r="AA466">
        <v>15361276</v>
      </c>
      <c r="AB466">
        <v>18933</v>
      </c>
      <c r="AD466" t="s">
        <v>2</v>
      </c>
      <c r="AE466">
        <v>3</v>
      </c>
      <c r="AF466">
        <v>6</v>
      </c>
      <c r="AH466" t="s">
        <v>11272</v>
      </c>
      <c r="AI466" t="s">
        <v>11271</v>
      </c>
      <c r="AJ466" t="s">
        <v>11270</v>
      </c>
      <c r="AK466" t="s">
        <v>11269</v>
      </c>
      <c r="AL466">
        <v>137</v>
      </c>
      <c r="AM466" s="5">
        <f t="shared" si="58"/>
        <v>7.6111111111111107</v>
      </c>
      <c r="AN466" s="4">
        <f t="shared" si="63"/>
        <v>1.1527620009255753E-2</v>
      </c>
      <c r="AO466" s="3"/>
      <c r="AP466">
        <v>0</v>
      </c>
      <c r="AR466" t="s">
        <v>1</v>
      </c>
      <c r="AT466" s="2" t="s">
        <v>0</v>
      </c>
      <c r="AU466" s="1">
        <f t="shared" si="59"/>
        <v>4.101734742665756</v>
      </c>
      <c r="AV466" s="1">
        <f t="shared" si="60"/>
        <v>3.2591711021685614</v>
      </c>
      <c r="AW466" s="1">
        <f t="shared" si="61"/>
        <v>2.4166074616713669</v>
      </c>
    </row>
    <row r="467" spans="1:49" x14ac:dyDescent="0.2">
      <c r="A467">
        <v>465</v>
      </c>
      <c r="B467" t="s">
        <v>11268</v>
      </c>
      <c r="C467" t="s">
        <v>11267</v>
      </c>
      <c r="F467" t="s">
        <v>11266</v>
      </c>
      <c r="G467" t="s">
        <v>6</v>
      </c>
      <c r="H467" t="s">
        <v>5</v>
      </c>
      <c r="I467" t="s">
        <v>11265</v>
      </c>
      <c r="J467" t="s">
        <v>11264</v>
      </c>
      <c r="K467" t="s">
        <v>11263</v>
      </c>
      <c r="L467" t="s">
        <v>11262</v>
      </c>
      <c r="M467" t="s">
        <v>11261</v>
      </c>
      <c r="N467">
        <v>4</v>
      </c>
      <c r="O467" t="s">
        <v>11260</v>
      </c>
      <c r="P467" t="s">
        <v>11259</v>
      </c>
      <c r="Q467" t="s">
        <v>11258</v>
      </c>
      <c r="R467" s="7">
        <v>38292</v>
      </c>
      <c r="S467" s="8">
        <f t="shared" si="56"/>
        <v>2004</v>
      </c>
      <c r="T467" s="8">
        <v>2004</v>
      </c>
      <c r="U467" s="8">
        <f t="shared" si="57"/>
        <v>18</v>
      </c>
      <c r="V467" s="7">
        <v>38292</v>
      </c>
      <c r="W467" t="s">
        <v>478</v>
      </c>
      <c r="X467" s="2">
        <v>2.0099999999999998</v>
      </c>
      <c r="Y467" s="6">
        <f t="shared" si="62"/>
        <v>5.3655802034115477E-2</v>
      </c>
      <c r="AA467">
        <v>15361276</v>
      </c>
      <c r="AB467">
        <v>18933</v>
      </c>
      <c r="AD467" t="s">
        <v>2</v>
      </c>
      <c r="AE467">
        <v>3</v>
      </c>
      <c r="AF467">
        <v>6</v>
      </c>
      <c r="AH467" t="s">
        <v>11257</v>
      </c>
      <c r="AI467" t="s">
        <v>11256</v>
      </c>
      <c r="AJ467" t="s">
        <v>11255</v>
      </c>
      <c r="AK467" t="s">
        <v>11254</v>
      </c>
      <c r="AL467">
        <v>30</v>
      </c>
      <c r="AM467" s="5">
        <f t="shared" si="58"/>
        <v>1.6666666666666667</v>
      </c>
      <c r="AN467" s="4">
        <f t="shared" si="63"/>
        <v>2.5242963523917708E-3</v>
      </c>
      <c r="AO467" s="3"/>
      <c r="AP467">
        <v>0</v>
      </c>
      <c r="AQ467" t="s">
        <v>571</v>
      </c>
      <c r="AR467" t="s">
        <v>1</v>
      </c>
      <c r="AS467" t="s">
        <v>473</v>
      </c>
      <c r="AT467" s="2" t="s">
        <v>0</v>
      </c>
      <c r="AU467" s="1">
        <f t="shared" si="59"/>
        <v>3.8316350329598361</v>
      </c>
      <c r="AV467" s="1">
        <f t="shared" si="60"/>
        <v>2.8090049193253623</v>
      </c>
      <c r="AW467" s="1">
        <f t="shared" si="61"/>
        <v>1.7863748056908884</v>
      </c>
    </row>
    <row r="468" spans="1:49" x14ac:dyDescent="0.2">
      <c r="A468">
        <v>466</v>
      </c>
      <c r="B468" t="s">
        <v>11253</v>
      </c>
      <c r="C468" t="s">
        <v>11252</v>
      </c>
      <c r="F468" t="s">
        <v>11251</v>
      </c>
      <c r="G468" t="s">
        <v>6</v>
      </c>
      <c r="H468" t="s">
        <v>5</v>
      </c>
      <c r="I468" t="s">
        <v>11250</v>
      </c>
      <c r="J468" t="s">
        <v>751</v>
      </c>
      <c r="K468" t="s">
        <v>750</v>
      </c>
      <c r="L468" t="s">
        <v>749</v>
      </c>
      <c r="M468" t="s">
        <v>748</v>
      </c>
      <c r="N468">
        <v>2</v>
      </c>
      <c r="O468" t="s">
        <v>11249</v>
      </c>
      <c r="P468" t="s">
        <v>11248</v>
      </c>
      <c r="Q468" t="s">
        <v>751</v>
      </c>
      <c r="R468" s="7">
        <v>38292</v>
      </c>
      <c r="S468" s="8">
        <f t="shared" si="56"/>
        <v>2004</v>
      </c>
      <c r="T468" s="8">
        <v>2004</v>
      </c>
      <c r="U468" s="8">
        <f t="shared" si="57"/>
        <v>18</v>
      </c>
      <c r="V468" s="7">
        <v>38292</v>
      </c>
      <c r="W468" t="s">
        <v>478</v>
      </c>
      <c r="X468" s="2">
        <v>2.0099999999999998</v>
      </c>
      <c r="Y468" s="6">
        <f t="shared" si="62"/>
        <v>5.3655802034115477E-2</v>
      </c>
      <c r="AA468">
        <v>15361276</v>
      </c>
      <c r="AB468">
        <v>18933</v>
      </c>
      <c r="AD468" t="s">
        <v>2</v>
      </c>
      <c r="AE468">
        <v>3</v>
      </c>
      <c r="AF468">
        <v>6</v>
      </c>
      <c r="AH468" t="s">
        <v>11247</v>
      </c>
      <c r="AI468" t="s">
        <v>11246</v>
      </c>
      <c r="AJ468" t="s">
        <v>11245</v>
      </c>
      <c r="AK468" t="s">
        <v>11244</v>
      </c>
      <c r="AL468">
        <v>8</v>
      </c>
      <c r="AM468" s="5">
        <f t="shared" si="58"/>
        <v>0.44444444444444442</v>
      </c>
      <c r="AN468" s="4">
        <f t="shared" si="63"/>
        <v>6.7314569397113879E-4</v>
      </c>
      <c r="AO468" s="3"/>
      <c r="AP468">
        <v>0</v>
      </c>
      <c r="AR468" t="s">
        <v>1</v>
      </c>
      <c r="AT468" s="2" t="s">
        <v>0</v>
      </c>
      <c r="AU468" s="1">
        <f t="shared" si="59"/>
        <v>3.7761005132072172</v>
      </c>
      <c r="AV468" s="1">
        <f t="shared" si="60"/>
        <v>2.7164473864043308</v>
      </c>
      <c r="AW468" s="1">
        <f t="shared" si="61"/>
        <v>1.6567942596014438</v>
      </c>
    </row>
    <row r="469" spans="1:49" x14ac:dyDescent="0.2">
      <c r="A469">
        <v>467</v>
      </c>
      <c r="B469" t="s">
        <v>11243</v>
      </c>
      <c r="C469" t="s">
        <v>11242</v>
      </c>
      <c r="F469" t="s">
        <v>11241</v>
      </c>
      <c r="G469" t="s">
        <v>6</v>
      </c>
      <c r="H469" t="s">
        <v>5</v>
      </c>
      <c r="I469" t="s">
        <v>11240</v>
      </c>
      <c r="J469" t="s">
        <v>11235</v>
      </c>
      <c r="K469" t="s">
        <v>11239</v>
      </c>
      <c r="L469" t="s">
        <v>11238</v>
      </c>
      <c r="M469" t="s">
        <v>17</v>
      </c>
      <c r="N469">
        <v>2</v>
      </c>
      <c r="O469" t="s">
        <v>11237</v>
      </c>
      <c r="P469" t="s">
        <v>11236</v>
      </c>
      <c r="Q469" t="s">
        <v>11235</v>
      </c>
      <c r="R469" s="7">
        <v>38292</v>
      </c>
      <c r="S469" s="8">
        <f t="shared" si="56"/>
        <v>2004</v>
      </c>
      <c r="T469" s="8">
        <v>2004</v>
      </c>
      <c r="U469" s="8">
        <f t="shared" si="57"/>
        <v>18</v>
      </c>
      <c r="V469" s="7">
        <v>38292</v>
      </c>
      <c r="W469" t="s">
        <v>478</v>
      </c>
      <c r="X469" s="2">
        <v>2.0099999999999998</v>
      </c>
      <c r="Y469" s="6">
        <f t="shared" si="62"/>
        <v>5.3655802034115477E-2</v>
      </c>
      <c r="AA469">
        <v>15361276</v>
      </c>
      <c r="AB469">
        <v>18933</v>
      </c>
      <c r="AD469" t="s">
        <v>2</v>
      </c>
      <c r="AE469">
        <v>3</v>
      </c>
      <c r="AF469">
        <v>6</v>
      </c>
      <c r="AH469" t="s">
        <v>11234</v>
      </c>
      <c r="AI469" t="s">
        <v>11233</v>
      </c>
      <c r="AJ469" t="s">
        <v>11232</v>
      </c>
      <c r="AK469" t="s">
        <v>11231</v>
      </c>
      <c r="AL469">
        <v>69</v>
      </c>
      <c r="AM469" s="5">
        <f t="shared" si="58"/>
        <v>3.8333333333333335</v>
      </c>
      <c r="AN469" s="4">
        <f t="shared" si="63"/>
        <v>5.805881610501073E-3</v>
      </c>
      <c r="AO469" s="3"/>
      <c r="AP469">
        <v>0</v>
      </c>
      <c r="AQ469" t="s">
        <v>558</v>
      </c>
      <c r="AR469" t="s">
        <v>11207</v>
      </c>
      <c r="AS469" t="s">
        <v>557</v>
      </c>
      <c r="AT469" s="2" t="s">
        <v>0</v>
      </c>
      <c r="AU469" s="1">
        <f t="shared" si="59"/>
        <v>3.9300825907031154</v>
      </c>
      <c r="AV469" s="1">
        <f t="shared" si="60"/>
        <v>2.9730841822308274</v>
      </c>
      <c r="AW469" s="1">
        <f t="shared" si="61"/>
        <v>2.0160857737585394</v>
      </c>
    </row>
    <row r="470" spans="1:49" x14ac:dyDescent="0.2">
      <c r="A470">
        <v>468</v>
      </c>
      <c r="B470" t="s">
        <v>11230</v>
      </c>
      <c r="C470" t="s">
        <v>11229</v>
      </c>
      <c r="F470" t="s">
        <v>11228</v>
      </c>
      <c r="G470" t="s">
        <v>6</v>
      </c>
      <c r="H470" t="s">
        <v>5</v>
      </c>
      <c r="I470" t="s">
        <v>11145</v>
      </c>
      <c r="J470">
        <v>60023004</v>
      </c>
      <c r="K470" t="s">
        <v>950</v>
      </c>
      <c r="L470" t="s">
        <v>949</v>
      </c>
      <c r="M470" t="s">
        <v>19</v>
      </c>
      <c r="N470">
        <v>2</v>
      </c>
      <c r="O470" t="s">
        <v>11227</v>
      </c>
      <c r="P470" t="s">
        <v>11226</v>
      </c>
      <c r="Q470" t="s">
        <v>948</v>
      </c>
      <c r="R470" s="7">
        <v>38292</v>
      </c>
      <c r="S470" s="8">
        <f t="shared" si="56"/>
        <v>2004</v>
      </c>
      <c r="T470" s="8">
        <v>2004</v>
      </c>
      <c r="U470" s="8">
        <f t="shared" si="57"/>
        <v>18</v>
      </c>
      <c r="V470" s="7">
        <v>38292</v>
      </c>
      <c r="W470" t="s">
        <v>478</v>
      </c>
      <c r="X470" s="2">
        <v>2.0099999999999998</v>
      </c>
      <c r="Y470" s="6">
        <f t="shared" si="62"/>
        <v>5.3655802034115477E-2</v>
      </c>
      <c r="AA470">
        <v>15361276</v>
      </c>
      <c r="AB470">
        <v>18933</v>
      </c>
      <c r="AD470" t="s">
        <v>2</v>
      </c>
      <c r="AE470">
        <v>3</v>
      </c>
      <c r="AF470">
        <v>6</v>
      </c>
      <c r="AH470" t="s">
        <v>11225</v>
      </c>
      <c r="AI470" t="s">
        <v>11224</v>
      </c>
      <c r="AJ470" t="s">
        <v>11223</v>
      </c>
      <c r="AK470" t="s">
        <v>11222</v>
      </c>
      <c r="AL470">
        <v>3</v>
      </c>
      <c r="AM470" s="5">
        <f t="shared" si="58"/>
        <v>0.16666666666666666</v>
      </c>
      <c r="AN470" s="4">
        <f t="shared" si="63"/>
        <v>2.5242963523917705E-4</v>
      </c>
      <c r="AO470" s="3"/>
      <c r="AP470">
        <v>0</v>
      </c>
      <c r="AQ470" t="s">
        <v>16</v>
      </c>
      <c r="AR470" t="s">
        <v>947</v>
      </c>
      <c r="AS470" t="s">
        <v>15</v>
      </c>
      <c r="AT470" s="2" t="s">
        <v>0</v>
      </c>
      <c r="AU470" s="1">
        <f t="shared" si="59"/>
        <v>3.7634790314452582</v>
      </c>
      <c r="AV470" s="1">
        <f t="shared" si="60"/>
        <v>2.6954115834677328</v>
      </c>
      <c r="AW470" s="1">
        <f t="shared" si="61"/>
        <v>1.6273441354902065</v>
      </c>
    </row>
    <row r="471" spans="1:49" x14ac:dyDescent="0.2">
      <c r="A471">
        <v>469</v>
      </c>
      <c r="B471" t="s">
        <v>11221</v>
      </c>
      <c r="C471" t="s">
        <v>11220</v>
      </c>
      <c r="F471" t="s">
        <v>11219</v>
      </c>
      <c r="G471" t="s">
        <v>6</v>
      </c>
      <c r="H471" t="s">
        <v>5</v>
      </c>
      <c r="I471" t="s">
        <v>11218</v>
      </c>
      <c r="J471" t="s">
        <v>11217</v>
      </c>
      <c r="K471" t="s">
        <v>11216</v>
      </c>
      <c r="L471" t="s">
        <v>11215</v>
      </c>
      <c r="M471" t="s">
        <v>17</v>
      </c>
      <c r="N471">
        <v>2</v>
      </c>
      <c r="O471" t="s">
        <v>11214</v>
      </c>
      <c r="P471" t="s">
        <v>11213</v>
      </c>
      <c r="Q471" t="s">
        <v>11212</v>
      </c>
      <c r="R471" s="7">
        <v>38292</v>
      </c>
      <c r="S471" s="8">
        <f t="shared" si="56"/>
        <v>2004</v>
      </c>
      <c r="T471" s="8">
        <v>2004</v>
      </c>
      <c r="U471" s="8">
        <f t="shared" si="57"/>
        <v>18</v>
      </c>
      <c r="V471" s="7">
        <v>38292</v>
      </c>
      <c r="W471" t="s">
        <v>478</v>
      </c>
      <c r="X471" s="2">
        <v>2.0099999999999998</v>
      </c>
      <c r="Y471" s="6">
        <f t="shared" si="62"/>
        <v>5.3655802034115477E-2</v>
      </c>
      <c r="AA471">
        <v>15361276</v>
      </c>
      <c r="AB471">
        <v>18933</v>
      </c>
      <c r="AD471" t="s">
        <v>2</v>
      </c>
      <c r="AE471">
        <v>3</v>
      </c>
      <c r="AF471">
        <v>6</v>
      </c>
      <c r="AH471" t="s">
        <v>11211</v>
      </c>
      <c r="AI471" t="s">
        <v>11210</v>
      </c>
      <c r="AJ471" t="s">
        <v>11209</v>
      </c>
      <c r="AK471" t="s">
        <v>11208</v>
      </c>
      <c r="AL471">
        <v>77</v>
      </c>
      <c r="AM471" s="5">
        <f t="shared" si="58"/>
        <v>4.2777777777777777</v>
      </c>
      <c r="AN471" s="4">
        <f t="shared" si="63"/>
        <v>6.4790273044722114E-3</v>
      </c>
      <c r="AO471" s="3"/>
      <c r="AP471">
        <v>0</v>
      </c>
      <c r="AQ471" t="s">
        <v>1359</v>
      </c>
      <c r="AR471" t="s">
        <v>11207</v>
      </c>
      <c r="AS471" t="s">
        <v>1358</v>
      </c>
      <c r="AT471" s="2" t="s">
        <v>0</v>
      </c>
      <c r="AU471" s="1">
        <f t="shared" si="59"/>
        <v>3.9502769615222491</v>
      </c>
      <c r="AV471" s="1">
        <f t="shared" si="60"/>
        <v>3.0067414669293844</v>
      </c>
      <c r="AW471" s="1">
        <f t="shared" si="61"/>
        <v>2.0632059723365188</v>
      </c>
    </row>
    <row r="472" spans="1:49" x14ac:dyDescent="0.2">
      <c r="A472">
        <v>470</v>
      </c>
      <c r="B472" t="s">
        <v>11206</v>
      </c>
      <c r="C472" t="s">
        <v>11205</v>
      </c>
      <c r="F472" t="s">
        <v>11204</v>
      </c>
      <c r="G472" t="s">
        <v>6</v>
      </c>
      <c r="H472" t="s">
        <v>5</v>
      </c>
      <c r="I472" t="s">
        <v>1165</v>
      </c>
      <c r="J472" t="s">
        <v>11203</v>
      </c>
      <c r="K472" t="s">
        <v>11202</v>
      </c>
      <c r="L472" t="s">
        <v>11201</v>
      </c>
      <c r="M472" t="s">
        <v>17</v>
      </c>
      <c r="N472">
        <v>3</v>
      </c>
      <c r="O472" t="s">
        <v>11200</v>
      </c>
      <c r="P472" t="s">
        <v>11199</v>
      </c>
      <c r="Q472" t="s">
        <v>11198</v>
      </c>
      <c r="R472" s="7">
        <v>38292</v>
      </c>
      <c r="S472" s="8">
        <f t="shared" si="56"/>
        <v>2004</v>
      </c>
      <c r="T472" s="8">
        <v>2004</v>
      </c>
      <c r="U472" s="8">
        <f t="shared" si="57"/>
        <v>18</v>
      </c>
      <c r="V472" s="7">
        <v>38292</v>
      </c>
      <c r="W472" t="s">
        <v>478</v>
      </c>
      <c r="X472" s="2">
        <v>2.0099999999999998</v>
      </c>
      <c r="Y472" s="6">
        <f t="shared" si="62"/>
        <v>5.3655802034115477E-2</v>
      </c>
      <c r="AA472">
        <v>15361276</v>
      </c>
      <c r="AB472">
        <v>18933</v>
      </c>
      <c r="AD472" t="s">
        <v>2</v>
      </c>
      <c r="AE472">
        <v>3</v>
      </c>
      <c r="AF472">
        <v>6</v>
      </c>
      <c r="AH472" t="s">
        <v>11197</v>
      </c>
      <c r="AI472" t="s">
        <v>11196</v>
      </c>
      <c r="AJ472" t="s">
        <v>11195</v>
      </c>
      <c r="AK472" t="s">
        <v>11194</v>
      </c>
      <c r="AL472">
        <v>8</v>
      </c>
      <c r="AM472" s="5">
        <f t="shared" si="58"/>
        <v>0.44444444444444442</v>
      </c>
      <c r="AN472" s="4">
        <f t="shared" si="63"/>
        <v>6.7314569397113879E-4</v>
      </c>
      <c r="AO472" s="3"/>
      <c r="AP472">
        <v>0</v>
      </c>
      <c r="AQ472" t="s">
        <v>16</v>
      </c>
      <c r="AR472" t="s">
        <v>11193</v>
      </c>
      <c r="AS472" t="s">
        <v>15</v>
      </c>
      <c r="AT472" s="2" t="s">
        <v>0</v>
      </c>
      <c r="AU472" s="1">
        <f t="shared" si="59"/>
        <v>3.7761005132072172</v>
      </c>
      <c r="AV472" s="1">
        <f t="shared" si="60"/>
        <v>2.7164473864043308</v>
      </c>
      <c r="AW472" s="1">
        <f t="shared" si="61"/>
        <v>1.6567942596014438</v>
      </c>
    </row>
    <row r="473" spans="1:49" x14ac:dyDescent="0.2">
      <c r="A473">
        <v>471</v>
      </c>
      <c r="B473" t="s">
        <v>11192</v>
      </c>
      <c r="C473" t="s">
        <v>11191</v>
      </c>
      <c r="F473" t="s">
        <v>11190</v>
      </c>
      <c r="G473" t="s">
        <v>6</v>
      </c>
      <c r="H473" t="s">
        <v>5</v>
      </c>
      <c r="I473" t="s">
        <v>11189</v>
      </c>
      <c r="J473" t="s">
        <v>11188</v>
      </c>
      <c r="K473" t="s">
        <v>11187</v>
      </c>
      <c r="L473" t="s">
        <v>11186</v>
      </c>
      <c r="M473" t="s">
        <v>17</v>
      </c>
      <c r="N473">
        <v>3</v>
      </c>
      <c r="O473" t="s">
        <v>11185</v>
      </c>
      <c r="P473" t="s">
        <v>11184</v>
      </c>
      <c r="Q473" t="s">
        <v>11183</v>
      </c>
      <c r="R473" s="7">
        <v>38292</v>
      </c>
      <c r="S473" s="8">
        <f t="shared" si="56"/>
        <v>2004</v>
      </c>
      <c r="T473" s="8">
        <v>2004</v>
      </c>
      <c r="U473" s="8">
        <f t="shared" si="57"/>
        <v>18</v>
      </c>
      <c r="V473" s="7">
        <v>38292</v>
      </c>
      <c r="W473" t="s">
        <v>478</v>
      </c>
      <c r="X473" s="2">
        <v>2.0099999999999998</v>
      </c>
      <c r="Y473" s="6">
        <f t="shared" si="62"/>
        <v>5.3655802034115477E-2</v>
      </c>
      <c r="AA473">
        <v>15361276</v>
      </c>
      <c r="AB473">
        <v>18933</v>
      </c>
      <c r="AD473" t="s">
        <v>2</v>
      </c>
      <c r="AE473">
        <v>3</v>
      </c>
      <c r="AF473">
        <v>6</v>
      </c>
      <c r="AH473" t="s">
        <v>11182</v>
      </c>
      <c r="AI473" t="s">
        <v>11181</v>
      </c>
      <c r="AJ473" t="s">
        <v>11180</v>
      </c>
      <c r="AK473" t="s">
        <v>11179</v>
      </c>
      <c r="AL473">
        <v>219</v>
      </c>
      <c r="AM473" s="5">
        <f t="shared" si="58"/>
        <v>12.166666666666666</v>
      </c>
      <c r="AN473" s="4">
        <f t="shared" si="63"/>
        <v>1.8427363372459926E-2</v>
      </c>
      <c r="AO473" s="3"/>
      <c r="AP473">
        <v>0</v>
      </c>
      <c r="AQ473" t="s">
        <v>16</v>
      </c>
      <c r="AR473" t="s">
        <v>11178</v>
      </c>
      <c r="AS473" t="s">
        <v>15</v>
      </c>
      <c r="AT473" s="2" t="s">
        <v>0</v>
      </c>
      <c r="AU473" s="1">
        <f t="shared" si="59"/>
        <v>4.3087270435618805</v>
      </c>
      <c r="AV473" s="1">
        <f t="shared" si="60"/>
        <v>3.60415827032877</v>
      </c>
      <c r="AW473" s="1">
        <f t="shared" si="61"/>
        <v>2.8995894970956591</v>
      </c>
    </row>
    <row r="474" spans="1:49" x14ac:dyDescent="0.2">
      <c r="A474">
        <v>472</v>
      </c>
      <c r="B474" t="s">
        <v>11177</v>
      </c>
      <c r="C474" t="s">
        <v>11176</v>
      </c>
      <c r="F474" t="s">
        <v>11175</v>
      </c>
      <c r="G474" t="s">
        <v>6</v>
      </c>
      <c r="H474" t="s">
        <v>5</v>
      </c>
      <c r="I474" t="s">
        <v>11174</v>
      </c>
      <c r="J474" t="s">
        <v>11173</v>
      </c>
      <c r="K474" t="s">
        <v>11172</v>
      </c>
      <c r="L474" t="s">
        <v>11171</v>
      </c>
      <c r="M474" t="s">
        <v>687</v>
      </c>
      <c r="N474">
        <v>3</v>
      </c>
      <c r="O474" t="s">
        <v>11170</v>
      </c>
      <c r="P474" t="s">
        <v>11169</v>
      </c>
      <c r="Q474" t="s">
        <v>11168</v>
      </c>
      <c r="R474" s="7">
        <v>38292</v>
      </c>
      <c r="S474" s="8">
        <f t="shared" si="56"/>
        <v>2004</v>
      </c>
      <c r="T474" s="8">
        <v>2004</v>
      </c>
      <c r="U474" s="8">
        <f t="shared" si="57"/>
        <v>18</v>
      </c>
      <c r="V474" s="7">
        <v>38292</v>
      </c>
      <c r="W474" t="s">
        <v>478</v>
      </c>
      <c r="X474" s="2">
        <v>2.0099999999999998</v>
      </c>
      <c r="Y474" s="6">
        <f t="shared" si="62"/>
        <v>5.3655802034115477E-2</v>
      </c>
      <c r="AA474">
        <v>15361276</v>
      </c>
      <c r="AB474">
        <v>18933</v>
      </c>
      <c r="AD474" t="s">
        <v>2</v>
      </c>
      <c r="AE474">
        <v>3</v>
      </c>
      <c r="AF474">
        <v>6</v>
      </c>
      <c r="AH474" t="s">
        <v>11167</v>
      </c>
      <c r="AI474" t="s">
        <v>11166</v>
      </c>
      <c r="AJ474" t="s">
        <v>11165</v>
      </c>
      <c r="AK474" t="s">
        <v>11164</v>
      </c>
      <c r="AL474">
        <v>34</v>
      </c>
      <c r="AM474" s="5">
        <f t="shared" si="58"/>
        <v>1.8888888888888888</v>
      </c>
      <c r="AN474" s="4">
        <f t="shared" si="63"/>
        <v>2.86086919937734E-3</v>
      </c>
      <c r="AO474" s="3"/>
      <c r="AP474">
        <v>0</v>
      </c>
      <c r="AR474" t="s">
        <v>1</v>
      </c>
      <c r="AT474" s="2" t="s">
        <v>0</v>
      </c>
      <c r="AU474" s="1">
        <f t="shared" si="59"/>
        <v>3.8417322183694038</v>
      </c>
      <c r="AV474" s="1">
        <f t="shared" si="60"/>
        <v>2.8258335616746408</v>
      </c>
      <c r="AW474" s="1">
        <f t="shared" si="61"/>
        <v>1.8099349049798781</v>
      </c>
    </row>
    <row r="475" spans="1:49" x14ac:dyDescent="0.2">
      <c r="A475">
        <v>473</v>
      </c>
      <c r="B475" t="s">
        <v>11163</v>
      </c>
      <c r="C475" t="s">
        <v>11162</v>
      </c>
      <c r="F475" t="s">
        <v>11161</v>
      </c>
      <c r="G475" t="s">
        <v>6</v>
      </c>
      <c r="H475" t="s">
        <v>5</v>
      </c>
      <c r="I475" t="s">
        <v>11160</v>
      </c>
      <c r="J475" t="s">
        <v>11159</v>
      </c>
      <c r="K475" t="s">
        <v>11158</v>
      </c>
      <c r="L475" t="s">
        <v>11157</v>
      </c>
      <c r="M475" t="s">
        <v>196</v>
      </c>
      <c r="N475">
        <v>3</v>
      </c>
      <c r="O475" t="s">
        <v>11156</v>
      </c>
      <c r="P475" t="s">
        <v>11155</v>
      </c>
      <c r="Q475" t="s">
        <v>11154</v>
      </c>
      <c r="R475" s="7">
        <v>38292</v>
      </c>
      <c r="S475" s="8">
        <f t="shared" si="56"/>
        <v>2004</v>
      </c>
      <c r="T475" s="8">
        <v>2004</v>
      </c>
      <c r="U475" s="8">
        <f t="shared" si="57"/>
        <v>18</v>
      </c>
      <c r="V475" s="7">
        <v>38292</v>
      </c>
      <c r="W475" t="s">
        <v>478</v>
      </c>
      <c r="X475" s="2">
        <v>2.0099999999999998</v>
      </c>
      <c r="Y475" s="6">
        <f t="shared" si="62"/>
        <v>5.3655802034115477E-2</v>
      </c>
      <c r="AA475">
        <v>15361276</v>
      </c>
      <c r="AB475">
        <v>18933</v>
      </c>
      <c r="AD475" t="s">
        <v>2</v>
      </c>
      <c r="AE475">
        <v>3</v>
      </c>
      <c r="AF475">
        <v>6</v>
      </c>
      <c r="AH475" t="s">
        <v>11153</v>
      </c>
      <c r="AI475" t="s">
        <v>11152</v>
      </c>
      <c r="AJ475" t="s">
        <v>11151</v>
      </c>
      <c r="AK475" t="s">
        <v>11150</v>
      </c>
      <c r="AL475">
        <v>47</v>
      </c>
      <c r="AM475" s="5">
        <f t="shared" si="58"/>
        <v>2.6111111111111112</v>
      </c>
      <c r="AN475" s="4">
        <f t="shared" si="63"/>
        <v>3.9547309520804406E-3</v>
      </c>
      <c r="AO475" s="3"/>
      <c r="AP475">
        <v>0</v>
      </c>
      <c r="AQ475" t="s">
        <v>367</v>
      </c>
      <c r="AR475" t="s">
        <v>11149</v>
      </c>
      <c r="AS475" t="s">
        <v>366</v>
      </c>
      <c r="AT475" s="2" t="s">
        <v>0</v>
      </c>
      <c r="AU475" s="1">
        <f t="shared" si="59"/>
        <v>3.874548070950496</v>
      </c>
      <c r="AV475" s="1">
        <f t="shared" si="60"/>
        <v>2.8805266493097959</v>
      </c>
      <c r="AW475" s="1">
        <f t="shared" si="61"/>
        <v>1.8865052276690952</v>
      </c>
    </row>
    <row r="476" spans="1:49" x14ac:dyDescent="0.2">
      <c r="A476">
        <v>474</v>
      </c>
      <c r="B476" t="s">
        <v>11148</v>
      </c>
      <c r="C476" t="s">
        <v>11147</v>
      </c>
      <c r="F476" t="s">
        <v>11146</v>
      </c>
      <c r="G476" t="s">
        <v>6</v>
      </c>
      <c r="H476" t="s">
        <v>5</v>
      </c>
      <c r="I476" t="s">
        <v>11145</v>
      </c>
      <c r="J476" t="s">
        <v>9269</v>
      </c>
      <c r="K476" t="s">
        <v>9273</v>
      </c>
      <c r="L476" t="s">
        <v>9272</v>
      </c>
      <c r="M476" t="s">
        <v>17</v>
      </c>
      <c r="N476">
        <v>4</v>
      </c>
      <c r="O476" t="s">
        <v>11144</v>
      </c>
      <c r="P476" t="s">
        <v>11143</v>
      </c>
      <c r="Q476" t="s">
        <v>11142</v>
      </c>
      <c r="R476" s="7">
        <v>38292</v>
      </c>
      <c r="S476" s="8">
        <f t="shared" si="56"/>
        <v>2004</v>
      </c>
      <c r="T476" s="8">
        <v>2004</v>
      </c>
      <c r="U476" s="8">
        <f t="shared" si="57"/>
        <v>18</v>
      </c>
      <c r="V476" s="7">
        <v>38292</v>
      </c>
      <c r="W476" t="s">
        <v>478</v>
      </c>
      <c r="X476" s="2">
        <v>2.0099999999999998</v>
      </c>
      <c r="Y476" s="6">
        <f t="shared" si="62"/>
        <v>5.3655802034115477E-2</v>
      </c>
      <c r="AA476">
        <v>15361276</v>
      </c>
      <c r="AB476">
        <v>18933</v>
      </c>
      <c r="AD476" t="s">
        <v>2</v>
      </c>
      <c r="AE476">
        <v>3</v>
      </c>
      <c r="AF476">
        <v>6</v>
      </c>
      <c r="AH476" t="s">
        <v>11141</v>
      </c>
      <c r="AI476" t="s">
        <v>11140</v>
      </c>
      <c r="AJ476" t="s">
        <v>11139</v>
      </c>
      <c r="AK476" t="s">
        <v>11138</v>
      </c>
      <c r="AL476">
        <v>9</v>
      </c>
      <c r="AM476" s="5">
        <f t="shared" si="58"/>
        <v>0.5</v>
      </c>
      <c r="AN476" s="4">
        <f t="shared" si="63"/>
        <v>7.572889057175312E-4</v>
      </c>
      <c r="AO476" s="3"/>
      <c r="AP476">
        <v>0</v>
      </c>
      <c r="AQ476" t="s">
        <v>16</v>
      </c>
      <c r="AR476" t="s">
        <v>947</v>
      </c>
      <c r="AS476" t="s">
        <v>15</v>
      </c>
      <c r="AT476" s="2" t="s">
        <v>0</v>
      </c>
      <c r="AU476" s="1">
        <f t="shared" si="59"/>
        <v>3.7786248095596089</v>
      </c>
      <c r="AV476" s="1">
        <f t="shared" si="60"/>
        <v>2.7206545469916503</v>
      </c>
      <c r="AW476" s="1">
        <f t="shared" si="61"/>
        <v>1.6626842844236915</v>
      </c>
    </row>
    <row r="477" spans="1:49" x14ac:dyDescent="0.2">
      <c r="A477">
        <v>475</v>
      </c>
      <c r="B477" t="s">
        <v>11137</v>
      </c>
      <c r="C477" t="s">
        <v>11136</v>
      </c>
      <c r="F477" t="s">
        <v>11135</v>
      </c>
      <c r="G477" t="s">
        <v>6</v>
      </c>
      <c r="H477" t="s">
        <v>5</v>
      </c>
      <c r="I477" t="s">
        <v>11134</v>
      </c>
      <c r="J477">
        <v>60028868</v>
      </c>
      <c r="K477" t="s">
        <v>1258</v>
      </c>
      <c r="L477" t="s">
        <v>1257</v>
      </c>
      <c r="M477" t="s">
        <v>8</v>
      </c>
      <c r="N477">
        <v>3</v>
      </c>
      <c r="O477" t="s">
        <v>11133</v>
      </c>
      <c r="P477" t="s">
        <v>11132</v>
      </c>
      <c r="Q477" t="s">
        <v>1256</v>
      </c>
      <c r="R477" s="7">
        <v>38292</v>
      </c>
      <c r="S477" s="8">
        <f t="shared" si="56"/>
        <v>2004</v>
      </c>
      <c r="T477" s="8">
        <v>2004</v>
      </c>
      <c r="U477" s="8">
        <f t="shared" si="57"/>
        <v>18</v>
      </c>
      <c r="V477" s="7">
        <v>38292</v>
      </c>
      <c r="W477" t="s">
        <v>478</v>
      </c>
      <c r="X477" s="2">
        <v>2.0099999999999998</v>
      </c>
      <c r="Y477" s="6">
        <f t="shared" si="62"/>
        <v>5.3655802034115477E-2</v>
      </c>
      <c r="AA477">
        <v>15361276</v>
      </c>
      <c r="AB477">
        <v>18933</v>
      </c>
      <c r="AD477" t="s">
        <v>2</v>
      </c>
      <c r="AE477">
        <v>3</v>
      </c>
      <c r="AF477">
        <v>6</v>
      </c>
      <c r="AH477" t="s">
        <v>11131</v>
      </c>
      <c r="AI477" t="s">
        <v>11130</v>
      </c>
      <c r="AJ477" t="s">
        <v>11129</v>
      </c>
      <c r="AK477" t="s">
        <v>11128</v>
      </c>
      <c r="AL477">
        <v>6</v>
      </c>
      <c r="AM477" s="5">
        <f t="shared" si="58"/>
        <v>0.33333333333333331</v>
      </c>
      <c r="AN477" s="4">
        <f t="shared" si="63"/>
        <v>5.048592704783541E-4</v>
      </c>
      <c r="AO477" s="3"/>
      <c r="AP477">
        <v>0</v>
      </c>
      <c r="AQ477" t="s">
        <v>764</v>
      </c>
      <c r="AR477" t="s">
        <v>1</v>
      </c>
      <c r="AS477" t="s">
        <v>763</v>
      </c>
      <c r="AT477" s="2" t="s">
        <v>0</v>
      </c>
      <c r="AU477" s="1">
        <f t="shared" si="59"/>
        <v>3.7710519205024338</v>
      </c>
      <c r="AV477" s="1">
        <f t="shared" si="60"/>
        <v>2.7080330652296913</v>
      </c>
      <c r="AW477" s="1">
        <f t="shared" si="61"/>
        <v>1.6450142099569489</v>
      </c>
    </row>
    <row r="478" spans="1:49" x14ac:dyDescent="0.2">
      <c r="A478">
        <v>476</v>
      </c>
      <c r="B478" t="s">
        <v>11127</v>
      </c>
      <c r="C478" t="s">
        <v>11126</v>
      </c>
      <c r="F478" t="s">
        <v>11125</v>
      </c>
      <c r="G478" t="s">
        <v>6</v>
      </c>
      <c r="H478" t="s">
        <v>5</v>
      </c>
      <c r="I478" t="s">
        <v>714</v>
      </c>
      <c r="J478">
        <v>60025084</v>
      </c>
      <c r="K478" t="s">
        <v>619</v>
      </c>
      <c r="L478" t="s">
        <v>618</v>
      </c>
      <c r="M478" t="s">
        <v>166</v>
      </c>
      <c r="N478">
        <v>2</v>
      </c>
      <c r="O478" t="s">
        <v>11124</v>
      </c>
      <c r="P478" t="s">
        <v>11123</v>
      </c>
      <c r="Q478" t="s">
        <v>11038</v>
      </c>
      <c r="R478" s="7">
        <v>38292</v>
      </c>
      <c r="S478" s="8">
        <f t="shared" si="56"/>
        <v>2004</v>
      </c>
      <c r="T478" s="8">
        <v>2004</v>
      </c>
      <c r="U478" s="8">
        <f t="shared" si="57"/>
        <v>18</v>
      </c>
      <c r="V478" s="7">
        <v>38292</v>
      </c>
      <c r="W478" t="s">
        <v>1279</v>
      </c>
      <c r="X478" s="2">
        <v>0.76700000000000002</v>
      </c>
      <c r="Y478" s="6">
        <f t="shared" si="62"/>
        <v>2.0474626945356504E-2</v>
      </c>
      <c r="AA478">
        <v>983063</v>
      </c>
      <c r="AB478">
        <v>26048</v>
      </c>
      <c r="AD478" t="s">
        <v>2</v>
      </c>
      <c r="AE478">
        <v>50</v>
      </c>
      <c r="AF478">
        <v>4</v>
      </c>
      <c r="AH478" t="s">
        <v>11122</v>
      </c>
      <c r="AI478" t="s">
        <v>11121</v>
      </c>
      <c r="AJ478" t="s">
        <v>11120</v>
      </c>
      <c r="AK478" t="s">
        <v>11119</v>
      </c>
      <c r="AL478">
        <v>1</v>
      </c>
      <c r="AM478" s="5">
        <f t="shared" si="58"/>
        <v>5.5555555555555552E-2</v>
      </c>
      <c r="AN478" s="4">
        <f t="shared" si="63"/>
        <v>8.4143211746392349E-5</v>
      </c>
      <c r="AO478" s="3"/>
      <c r="AP478">
        <v>0</v>
      </c>
      <c r="AR478" t="s">
        <v>1</v>
      </c>
      <c r="AT478" s="2" t="s">
        <v>0</v>
      </c>
      <c r="AU478" s="1">
        <f t="shared" si="59"/>
        <v>1.435748182527347</v>
      </c>
      <c r="AV478" s="1">
        <f t="shared" si="60"/>
        <v>1.0279385078551448</v>
      </c>
      <c r="AW478" s="1">
        <f t="shared" si="61"/>
        <v>0.62012883318294254</v>
      </c>
    </row>
    <row r="479" spans="1:49" x14ac:dyDescent="0.2">
      <c r="A479">
        <v>477</v>
      </c>
      <c r="B479" t="s">
        <v>11118</v>
      </c>
      <c r="C479" t="s">
        <v>11117</v>
      </c>
      <c r="F479" t="s">
        <v>11116</v>
      </c>
      <c r="G479" t="s">
        <v>6</v>
      </c>
      <c r="H479" t="s">
        <v>5</v>
      </c>
      <c r="I479" t="s">
        <v>11115</v>
      </c>
      <c r="J479">
        <v>60005803</v>
      </c>
      <c r="K479" t="s">
        <v>11114</v>
      </c>
      <c r="L479" t="s">
        <v>11113</v>
      </c>
      <c r="M479" t="s">
        <v>185</v>
      </c>
      <c r="N479">
        <v>3</v>
      </c>
      <c r="O479" t="s">
        <v>11112</v>
      </c>
      <c r="P479" t="s">
        <v>11111</v>
      </c>
      <c r="Q479" t="s">
        <v>11110</v>
      </c>
      <c r="R479" s="7">
        <v>38292</v>
      </c>
      <c r="S479" s="8">
        <f t="shared" si="56"/>
        <v>2004</v>
      </c>
      <c r="T479" s="8">
        <v>2004</v>
      </c>
      <c r="U479" s="8">
        <f t="shared" si="57"/>
        <v>18</v>
      </c>
      <c r="V479" s="7">
        <v>38292</v>
      </c>
      <c r="W479" t="s">
        <v>1279</v>
      </c>
      <c r="X479" s="2">
        <v>0.76700000000000002</v>
      </c>
      <c r="Y479" s="6">
        <f t="shared" si="62"/>
        <v>2.0474626945356504E-2</v>
      </c>
      <c r="AA479">
        <v>983063</v>
      </c>
      <c r="AB479">
        <v>26048</v>
      </c>
      <c r="AD479" t="s">
        <v>2</v>
      </c>
      <c r="AE479">
        <v>50</v>
      </c>
      <c r="AF479">
        <v>4</v>
      </c>
      <c r="AH479" t="s">
        <v>11109</v>
      </c>
      <c r="AI479" t="s">
        <v>11108</v>
      </c>
      <c r="AJ479" t="s">
        <v>11107</v>
      </c>
      <c r="AK479" t="s">
        <v>11106</v>
      </c>
      <c r="AL479">
        <v>2</v>
      </c>
      <c r="AM479" s="5">
        <f t="shared" si="58"/>
        <v>0.1111111111111111</v>
      </c>
      <c r="AN479" s="4">
        <f t="shared" si="63"/>
        <v>1.682864234927847E-4</v>
      </c>
      <c r="AO479" s="3"/>
      <c r="AP479">
        <v>0</v>
      </c>
      <c r="AR479" t="s">
        <v>11105</v>
      </c>
      <c r="AT479" s="2" t="s">
        <v>0</v>
      </c>
      <c r="AU479" s="1">
        <f t="shared" si="59"/>
        <v>1.4382724788797387</v>
      </c>
      <c r="AV479" s="1">
        <f t="shared" si="60"/>
        <v>1.0321456684424646</v>
      </c>
      <c r="AW479" s="1">
        <f t="shared" si="61"/>
        <v>0.62601885800518997</v>
      </c>
    </row>
    <row r="480" spans="1:49" x14ac:dyDescent="0.2">
      <c r="A480">
        <v>478</v>
      </c>
      <c r="B480" t="s">
        <v>11104</v>
      </c>
      <c r="C480" t="s">
        <v>11103</v>
      </c>
      <c r="F480" t="s">
        <v>11102</v>
      </c>
      <c r="G480" t="s">
        <v>6</v>
      </c>
      <c r="H480" t="s">
        <v>5</v>
      </c>
      <c r="I480" t="s">
        <v>1239</v>
      </c>
      <c r="J480">
        <v>60011520</v>
      </c>
      <c r="K480" t="s">
        <v>829</v>
      </c>
      <c r="L480" t="s">
        <v>214</v>
      </c>
      <c r="M480" t="s">
        <v>213</v>
      </c>
      <c r="N480">
        <v>4</v>
      </c>
      <c r="O480" t="s">
        <v>11101</v>
      </c>
      <c r="P480" t="s">
        <v>11100</v>
      </c>
      <c r="Q480" t="s">
        <v>11099</v>
      </c>
      <c r="R480" s="7">
        <v>38292</v>
      </c>
      <c r="S480" s="8">
        <f t="shared" si="56"/>
        <v>2004</v>
      </c>
      <c r="T480" s="8">
        <v>2004</v>
      </c>
      <c r="U480" s="8">
        <f t="shared" si="57"/>
        <v>18</v>
      </c>
      <c r="V480" s="7">
        <v>38292</v>
      </c>
      <c r="W480" t="s">
        <v>1279</v>
      </c>
      <c r="X480" s="2">
        <v>0.76700000000000002</v>
      </c>
      <c r="Y480" s="6">
        <f t="shared" si="62"/>
        <v>2.0474626945356504E-2</v>
      </c>
      <c r="AA480">
        <v>983063</v>
      </c>
      <c r="AB480">
        <v>26048</v>
      </c>
      <c r="AD480" t="s">
        <v>2</v>
      </c>
      <c r="AE480">
        <v>50</v>
      </c>
      <c r="AF480">
        <v>4</v>
      </c>
      <c r="AH480" t="s">
        <v>11098</v>
      </c>
      <c r="AI480" t="s">
        <v>11097</v>
      </c>
      <c r="AJ480" t="s">
        <v>11096</v>
      </c>
      <c r="AK480" t="s">
        <v>11095</v>
      </c>
      <c r="AL480">
        <v>1</v>
      </c>
      <c r="AM480" s="5">
        <f t="shared" si="58"/>
        <v>5.5555555555555552E-2</v>
      </c>
      <c r="AN480" s="4">
        <f t="shared" si="63"/>
        <v>8.4143211746392349E-5</v>
      </c>
      <c r="AO480" s="3"/>
      <c r="AP480">
        <v>0</v>
      </c>
      <c r="AR480" t="s">
        <v>1</v>
      </c>
      <c r="AT480" s="2" t="s">
        <v>0</v>
      </c>
      <c r="AU480" s="1">
        <f t="shared" si="59"/>
        <v>1.435748182527347</v>
      </c>
      <c r="AV480" s="1">
        <f t="shared" si="60"/>
        <v>1.0279385078551448</v>
      </c>
      <c r="AW480" s="1">
        <f t="shared" si="61"/>
        <v>0.62012883318294254</v>
      </c>
    </row>
    <row r="481" spans="1:49" x14ac:dyDescent="0.2">
      <c r="A481">
        <v>479</v>
      </c>
      <c r="B481" t="s">
        <v>11094</v>
      </c>
      <c r="C481" t="s">
        <v>11093</v>
      </c>
      <c r="F481" t="s">
        <v>11092</v>
      </c>
      <c r="G481" t="s">
        <v>6</v>
      </c>
      <c r="H481" t="s">
        <v>5</v>
      </c>
      <c r="I481" t="s">
        <v>944</v>
      </c>
      <c r="J481" t="s">
        <v>11091</v>
      </c>
      <c r="K481" t="s">
        <v>11090</v>
      </c>
      <c r="L481" t="s">
        <v>11089</v>
      </c>
      <c r="M481" t="s">
        <v>58</v>
      </c>
      <c r="N481">
        <v>6</v>
      </c>
      <c r="O481" t="s">
        <v>11088</v>
      </c>
      <c r="P481" t="s">
        <v>11087</v>
      </c>
      <c r="Q481" t="s">
        <v>11086</v>
      </c>
      <c r="R481" s="7">
        <v>38292</v>
      </c>
      <c r="S481" s="8">
        <f t="shared" si="56"/>
        <v>2004</v>
      </c>
      <c r="T481" s="8">
        <v>2004</v>
      </c>
      <c r="U481" s="8">
        <f t="shared" si="57"/>
        <v>18</v>
      </c>
      <c r="V481" s="7">
        <v>38292</v>
      </c>
      <c r="W481" t="s">
        <v>977</v>
      </c>
      <c r="X481" s="2">
        <v>0.35699999999999998</v>
      </c>
      <c r="Y481" s="6">
        <f t="shared" si="62"/>
        <v>9.5299111075518531E-3</v>
      </c>
      <c r="AA481">
        <v>913286</v>
      </c>
      <c r="AB481">
        <v>12316</v>
      </c>
      <c r="AD481" t="s">
        <v>2</v>
      </c>
      <c r="AE481">
        <v>43</v>
      </c>
      <c r="AF481">
        <v>11</v>
      </c>
      <c r="AH481" t="s">
        <v>11085</v>
      </c>
      <c r="AI481" t="s">
        <v>11084</v>
      </c>
      <c r="AJ481" t="s">
        <v>11083</v>
      </c>
      <c r="AK481" t="s">
        <v>11082</v>
      </c>
      <c r="AL481">
        <v>50</v>
      </c>
      <c r="AM481" s="5">
        <f t="shared" si="58"/>
        <v>2.7777777777777777</v>
      </c>
      <c r="AN481" s="4">
        <f t="shared" si="63"/>
        <v>4.207160587319618E-3</v>
      </c>
      <c r="AO481" s="3"/>
      <c r="AP481">
        <v>0</v>
      </c>
      <c r="AQ481" t="s">
        <v>285</v>
      </c>
      <c r="AR481" t="s">
        <v>1</v>
      </c>
      <c r="AS481" t="s">
        <v>284</v>
      </c>
      <c r="AT481" s="2">
        <v>1.0840000000000001</v>
      </c>
      <c r="AU481" s="1">
        <f t="shared" si="59"/>
        <v>0.79330859514821828</v>
      </c>
      <c r="AV481" s="1">
        <f t="shared" si="60"/>
        <v>0.68685358474357361</v>
      </c>
      <c r="AW481" s="1">
        <f t="shared" si="61"/>
        <v>0.58039857433892883</v>
      </c>
    </row>
    <row r="482" spans="1:49" x14ac:dyDescent="0.2">
      <c r="A482">
        <v>480</v>
      </c>
      <c r="B482" t="s">
        <v>11081</v>
      </c>
      <c r="F482" t="s">
        <v>11080</v>
      </c>
      <c r="G482" t="s">
        <v>6</v>
      </c>
      <c r="H482" t="s">
        <v>5</v>
      </c>
      <c r="I482" t="s">
        <v>11079</v>
      </c>
      <c r="N482">
        <v>3</v>
      </c>
      <c r="O482" t="s">
        <v>11078</v>
      </c>
      <c r="P482" t="s">
        <v>11077</v>
      </c>
      <c r="Q482" t="s">
        <v>336</v>
      </c>
      <c r="R482" s="7">
        <v>38292</v>
      </c>
      <c r="S482" s="8">
        <f t="shared" si="56"/>
        <v>2004</v>
      </c>
      <c r="T482" s="8">
        <v>2004</v>
      </c>
      <c r="U482" s="8">
        <f t="shared" si="57"/>
        <v>18</v>
      </c>
      <c r="V482" s="7">
        <v>38292</v>
      </c>
      <c r="W482" t="s">
        <v>634</v>
      </c>
      <c r="X482" s="2">
        <v>0.29499999999999998</v>
      </c>
      <c r="Y482" s="6">
        <f t="shared" si="62"/>
        <v>7.8748565174448087E-3</v>
      </c>
      <c r="AA482">
        <v>10642269</v>
      </c>
      <c r="AB482">
        <v>19554</v>
      </c>
      <c r="AD482" t="s">
        <v>2</v>
      </c>
      <c r="AE482">
        <v>49</v>
      </c>
      <c r="AF482">
        <v>11</v>
      </c>
      <c r="AH482" t="s">
        <v>11076</v>
      </c>
      <c r="AI482" t="s">
        <v>11075</v>
      </c>
      <c r="AK482" t="s">
        <v>11074</v>
      </c>
      <c r="AL482">
        <v>0</v>
      </c>
      <c r="AM482" s="5">
        <f t="shared" si="58"/>
        <v>0</v>
      </c>
      <c r="AN482" s="4">
        <f t="shared" si="63"/>
        <v>0</v>
      </c>
      <c r="AO482" s="3"/>
      <c r="AP482">
        <v>0</v>
      </c>
      <c r="AR482" t="s">
        <v>1</v>
      </c>
      <c r="AT482" s="2" t="s">
        <v>0</v>
      </c>
      <c r="AU482" s="1">
        <f t="shared" si="59"/>
        <v>0.55123995622113653</v>
      </c>
      <c r="AV482" s="1">
        <f t="shared" si="60"/>
        <v>0.39374282587224041</v>
      </c>
      <c r="AW482" s="1">
        <f t="shared" si="61"/>
        <v>0.23624569552334423</v>
      </c>
    </row>
    <row r="483" spans="1:49" x14ac:dyDescent="0.2">
      <c r="A483">
        <v>481</v>
      </c>
      <c r="B483" t="s">
        <v>11073</v>
      </c>
      <c r="C483" t="s">
        <v>11072</v>
      </c>
      <c r="E483">
        <v>15627383</v>
      </c>
      <c r="F483" t="s">
        <v>11071</v>
      </c>
      <c r="G483" t="s">
        <v>6</v>
      </c>
      <c r="H483" t="s">
        <v>5</v>
      </c>
      <c r="I483" t="s">
        <v>11070</v>
      </c>
      <c r="J483">
        <v>60096201</v>
      </c>
      <c r="K483" t="s">
        <v>11069</v>
      </c>
      <c r="L483" t="s">
        <v>578</v>
      </c>
      <c r="M483" t="s">
        <v>321</v>
      </c>
      <c r="N483">
        <v>1</v>
      </c>
      <c r="O483" t="s">
        <v>11068</v>
      </c>
      <c r="P483">
        <v>7004405778</v>
      </c>
      <c r="Q483">
        <v>60096201</v>
      </c>
      <c r="R483" s="7">
        <v>38292</v>
      </c>
      <c r="S483" s="8">
        <f t="shared" si="56"/>
        <v>2004</v>
      </c>
      <c r="T483" s="8">
        <v>2004</v>
      </c>
      <c r="U483" s="8">
        <f t="shared" si="57"/>
        <v>18</v>
      </c>
      <c r="V483" s="7">
        <v>38292</v>
      </c>
      <c r="W483" t="s">
        <v>11067</v>
      </c>
      <c r="X483" s="2">
        <v>0.747</v>
      </c>
      <c r="Y483" s="6">
        <f t="shared" si="62"/>
        <v>1.9940738367902621E-2</v>
      </c>
      <c r="AA483">
        <v>62979</v>
      </c>
      <c r="AB483">
        <v>16869</v>
      </c>
      <c r="AD483" t="s">
        <v>2</v>
      </c>
      <c r="AE483">
        <v>69</v>
      </c>
      <c r="AF483">
        <v>11</v>
      </c>
      <c r="AH483" t="s">
        <v>11066</v>
      </c>
      <c r="AI483" t="s">
        <v>11065</v>
      </c>
      <c r="AJ483" t="s">
        <v>11064</v>
      </c>
      <c r="AK483" t="s">
        <v>11063</v>
      </c>
      <c r="AL483">
        <v>10</v>
      </c>
      <c r="AM483" s="5">
        <f t="shared" si="58"/>
        <v>0.55555555555555558</v>
      </c>
      <c r="AN483" s="4">
        <f t="shared" si="63"/>
        <v>8.414321174639236E-4</v>
      </c>
      <c r="AO483" s="3"/>
      <c r="AP483">
        <v>0</v>
      </c>
      <c r="AR483" t="s">
        <v>1</v>
      </c>
      <c r="AT483" s="2" t="s">
        <v>0</v>
      </c>
      <c r="AU483" s="1">
        <f t="shared" si="59"/>
        <v>1.4210946492771013</v>
      </c>
      <c r="AV483" s="1">
        <f t="shared" si="60"/>
        <v>1.0391085242683273</v>
      </c>
      <c r="AW483" s="1">
        <f t="shared" si="61"/>
        <v>0.65712239925955318</v>
      </c>
    </row>
    <row r="484" spans="1:49" x14ac:dyDescent="0.2">
      <c r="A484">
        <v>482</v>
      </c>
      <c r="B484" t="s">
        <v>11062</v>
      </c>
      <c r="C484" t="s">
        <v>11061</v>
      </c>
      <c r="F484" t="s">
        <v>11060</v>
      </c>
      <c r="G484" t="s">
        <v>6</v>
      </c>
      <c r="H484" t="s">
        <v>5</v>
      </c>
      <c r="I484" t="s">
        <v>1040</v>
      </c>
      <c r="J484">
        <v>60014256</v>
      </c>
      <c r="K484" t="s">
        <v>1039</v>
      </c>
      <c r="L484" t="s">
        <v>1038</v>
      </c>
      <c r="M484" t="s">
        <v>96</v>
      </c>
      <c r="N484">
        <v>3</v>
      </c>
      <c r="O484" t="s">
        <v>11059</v>
      </c>
      <c r="P484" t="s">
        <v>11058</v>
      </c>
      <c r="Q484" t="s">
        <v>11057</v>
      </c>
      <c r="R484" s="7">
        <v>38292</v>
      </c>
      <c r="S484" s="8">
        <f t="shared" si="56"/>
        <v>2004</v>
      </c>
      <c r="T484" s="8">
        <v>2004</v>
      </c>
      <c r="U484" s="8">
        <f t="shared" si="57"/>
        <v>18</v>
      </c>
      <c r="V484" s="7">
        <v>38292</v>
      </c>
      <c r="W484" t="s">
        <v>501</v>
      </c>
      <c r="X484" s="2">
        <v>0.48699999999999999</v>
      </c>
      <c r="Y484" s="6">
        <f t="shared" si="62"/>
        <v>1.3000186861002109E-2</v>
      </c>
      <c r="AA484">
        <v>214922</v>
      </c>
      <c r="AB484">
        <v>130262</v>
      </c>
      <c r="AD484" t="s">
        <v>2</v>
      </c>
      <c r="AE484">
        <v>43</v>
      </c>
      <c r="AF484" s="12">
        <v>0.45833333333333331</v>
      </c>
      <c r="AH484" t="s">
        <v>11056</v>
      </c>
      <c r="AI484" t="s">
        <v>11055</v>
      </c>
      <c r="AJ484" t="s">
        <v>11054</v>
      </c>
      <c r="AK484" t="s">
        <v>11053</v>
      </c>
      <c r="AL484">
        <v>9</v>
      </c>
      <c r="AM484" s="5">
        <f t="shared" si="58"/>
        <v>0.5</v>
      </c>
      <c r="AN484" s="4">
        <f t="shared" si="63"/>
        <v>7.572889057175312E-4</v>
      </c>
      <c r="AO484" s="3"/>
      <c r="AP484">
        <v>0</v>
      </c>
      <c r="AR484" t="s">
        <v>1</v>
      </c>
      <c r="AT484" s="2" t="s">
        <v>0</v>
      </c>
      <c r="AU484" s="1">
        <f t="shared" si="59"/>
        <v>0.93273174744167353</v>
      </c>
      <c r="AV484" s="1">
        <f t="shared" si="60"/>
        <v>0.68787378833598201</v>
      </c>
      <c r="AW484" s="1">
        <f t="shared" si="61"/>
        <v>0.44301582923029043</v>
      </c>
    </row>
    <row r="485" spans="1:49" x14ac:dyDescent="0.2">
      <c r="A485">
        <v>483</v>
      </c>
      <c r="B485" t="s">
        <v>11052</v>
      </c>
      <c r="F485" t="s">
        <v>11051</v>
      </c>
      <c r="G485" t="s">
        <v>6</v>
      </c>
      <c r="H485" t="s">
        <v>5</v>
      </c>
      <c r="I485" t="s">
        <v>11050</v>
      </c>
      <c r="J485" t="s">
        <v>601</v>
      </c>
      <c r="K485" t="s">
        <v>600</v>
      </c>
      <c r="L485" t="s">
        <v>599</v>
      </c>
      <c r="M485" t="s">
        <v>598</v>
      </c>
      <c r="N485">
        <v>4</v>
      </c>
      <c r="O485" t="s">
        <v>11049</v>
      </c>
      <c r="P485" t="s">
        <v>11048</v>
      </c>
      <c r="Q485" t="s">
        <v>597</v>
      </c>
      <c r="R485" s="7">
        <v>38292</v>
      </c>
      <c r="S485" s="8">
        <f t="shared" si="56"/>
        <v>2004</v>
      </c>
      <c r="T485" s="8">
        <v>2004</v>
      </c>
      <c r="U485" s="8">
        <f t="shared" si="57"/>
        <v>18</v>
      </c>
      <c r="V485" s="7">
        <v>38292</v>
      </c>
      <c r="W485" t="s">
        <v>458</v>
      </c>
      <c r="X485" s="2">
        <v>0.216</v>
      </c>
      <c r="Y485" s="6">
        <f t="shared" si="62"/>
        <v>5.765996636501962E-3</v>
      </c>
      <c r="AA485">
        <v>10544887</v>
      </c>
      <c r="AB485">
        <v>13200</v>
      </c>
      <c r="AD485" t="s">
        <v>2</v>
      </c>
      <c r="AE485">
        <v>19</v>
      </c>
      <c r="AF485">
        <v>3</v>
      </c>
      <c r="AH485" t="s">
        <v>11047</v>
      </c>
      <c r="AI485" t="s">
        <v>11046</v>
      </c>
      <c r="AJ485" t="s">
        <v>11045</v>
      </c>
      <c r="AK485" t="s">
        <v>11044</v>
      </c>
      <c r="AL485">
        <v>6</v>
      </c>
      <c r="AM485" s="5">
        <f t="shared" si="58"/>
        <v>0.33333333333333331</v>
      </c>
      <c r="AN485" s="4">
        <f t="shared" si="63"/>
        <v>5.048592704783541E-4</v>
      </c>
      <c r="AO485" s="3"/>
      <c r="AP485">
        <v>0</v>
      </c>
      <c r="AR485" t="s">
        <v>1</v>
      </c>
      <c r="AT485" s="2" t="s">
        <v>0</v>
      </c>
      <c r="AU485" s="1">
        <f t="shared" si="59"/>
        <v>0.41876554266948796</v>
      </c>
      <c r="AV485" s="1">
        <f t="shared" si="60"/>
        <v>0.3135427953490158</v>
      </c>
      <c r="AW485" s="1">
        <f t="shared" si="61"/>
        <v>0.20832004802854362</v>
      </c>
    </row>
    <row r="486" spans="1:49" x14ac:dyDescent="0.2">
      <c r="A486">
        <v>484</v>
      </c>
      <c r="B486" t="s">
        <v>11043</v>
      </c>
      <c r="C486" t="s">
        <v>11042</v>
      </c>
      <c r="E486">
        <v>15495336</v>
      </c>
      <c r="F486" t="s">
        <v>11041</v>
      </c>
      <c r="G486" t="s">
        <v>6</v>
      </c>
      <c r="H486" t="s">
        <v>5</v>
      </c>
      <c r="I486" t="s">
        <v>714</v>
      </c>
      <c r="J486">
        <v>60025084</v>
      </c>
      <c r="K486" t="s">
        <v>619</v>
      </c>
      <c r="L486" t="s">
        <v>618</v>
      </c>
      <c r="M486" t="s">
        <v>166</v>
      </c>
      <c r="N486">
        <v>2</v>
      </c>
      <c r="O486" t="s">
        <v>11040</v>
      </c>
      <c r="P486" t="s">
        <v>11039</v>
      </c>
      <c r="Q486" t="s">
        <v>11038</v>
      </c>
      <c r="R486" s="7">
        <v>38292</v>
      </c>
      <c r="S486" s="8">
        <f t="shared" si="56"/>
        <v>2004</v>
      </c>
      <c r="T486" s="8">
        <v>2004</v>
      </c>
      <c r="U486" s="8">
        <f t="shared" si="57"/>
        <v>18</v>
      </c>
      <c r="V486" s="7">
        <v>38292</v>
      </c>
      <c r="W486" t="s">
        <v>998</v>
      </c>
      <c r="X486" s="2" t="s">
        <v>0</v>
      </c>
      <c r="Y486" s="6" t="e">
        <f t="shared" si="62"/>
        <v>#VALUE!</v>
      </c>
      <c r="AA486">
        <v>10093095</v>
      </c>
      <c r="AB486">
        <v>22713</v>
      </c>
      <c r="AD486" t="s">
        <v>2</v>
      </c>
      <c r="AE486">
        <v>5</v>
      </c>
      <c r="AF486">
        <v>11</v>
      </c>
      <c r="AH486" t="s">
        <v>11037</v>
      </c>
      <c r="AI486" t="s">
        <v>11036</v>
      </c>
      <c r="AJ486" t="s">
        <v>11035</v>
      </c>
      <c r="AK486" t="s">
        <v>11034</v>
      </c>
      <c r="AL486">
        <v>2</v>
      </c>
      <c r="AM486" s="5">
        <f t="shared" si="58"/>
        <v>0.1111111111111111</v>
      </c>
      <c r="AN486" s="4">
        <f t="shared" si="63"/>
        <v>1.682864234927847E-4</v>
      </c>
      <c r="AO486" s="3"/>
      <c r="AP486">
        <v>0</v>
      </c>
      <c r="AR486" t="s">
        <v>1</v>
      </c>
      <c r="AT486" s="2" t="s">
        <v>0</v>
      </c>
      <c r="AU486" s="1" t="e">
        <f t="shared" si="59"/>
        <v>#VALUE!</v>
      </c>
      <c r="AV486" s="1" t="e">
        <f t="shared" si="60"/>
        <v>#VALUE!</v>
      </c>
      <c r="AW486" s="1" t="e">
        <f t="shared" si="61"/>
        <v>#VALUE!</v>
      </c>
    </row>
    <row r="487" spans="1:49" x14ac:dyDescent="0.2">
      <c r="A487">
        <v>485</v>
      </c>
      <c r="B487" t="s">
        <v>11033</v>
      </c>
      <c r="F487" t="s">
        <v>11032</v>
      </c>
      <c r="G487" t="s">
        <v>6</v>
      </c>
      <c r="H487" t="s">
        <v>5</v>
      </c>
      <c r="I487" t="s">
        <v>953</v>
      </c>
      <c r="J487">
        <v>60025858</v>
      </c>
      <c r="K487" t="s">
        <v>177</v>
      </c>
      <c r="L487" t="s">
        <v>176</v>
      </c>
      <c r="M487" t="s">
        <v>175</v>
      </c>
      <c r="N487">
        <v>3</v>
      </c>
      <c r="O487" t="s">
        <v>11031</v>
      </c>
      <c r="P487" t="s">
        <v>11030</v>
      </c>
      <c r="Q487" t="s">
        <v>443</v>
      </c>
      <c r="R487" s="7">
        <v>38292</v>
      </c>
      <c r="S487" s="8">
        <f t="shared" si="56"/>
        <v>2004</v>
      </c>
      <c r="T487" s="8">
        <v>2004</v>
      </c>
      <c r="U487" s="8">
        <f t="shared" si="57"/>
        <v>18</v>
      </c>
      <c r="V487" s="7">
        <v>38292</v>
      </c>
      <c r="W487" t="s">
        <v>458</v>
      </c>
      <c r="X487" s="2">
        <v>0.216</v>
      </c>
      <c r="Y487" s="6">
        <f t="shared" si="62"/>
        <v>5.765996636501962E-3</v>
      </c>
      <c r="AA487">
        <v>10544887</v>
      </c>
      <c r="AB487">
        <v>13200</v>
      </c>
      <c r="AD487" t="s">
        <v>2</v>
      </c>
      <c r="AE487">
        <v>19</v>
      </c>
      <c r="AF487">
        <v>3</v>
      </c>
      <c r="AH487" t="s">
        <v>11029</v>
      </c>
      <c r="AI487" t="s">
        <v>11028</v>
      </c>
      <c r="AJ487" t="s">
        <v>11027</v>
      </c>
      <c r="AK487" t="s">
        <v>11026</v>
      </c>
      <c r="AL487">
        <v>10</v>
      </c>
      <c r="AM487" s="5">
        <f t="shared" si="58"/>
        <v>0.55555555555555558</v>
      </c>
      <c r="AN487" s="4">
        <f t="shared" si="63"/>
        <v>8.414321174639236E-4</v>
      </c>
      <c r="AO487" s="3"/>
      <c r="AP487">
        <v>0</v>
      </c>
      <c r="AR487" t="s">
        <v>1</v>
      </c>
      <c r="AT487" s="2" t="s">
        <v>0</v>
      </c>
      <c r="AU487" s="1">
        <f t="shared" si="59"/>
        <v>0.42886272807905501</v>
      </c>
      <c r="AV487" s="1">
        <f t="shared" si="60"/>
        <v>0.3303714376982943</v>
      </c>
      <c r="AW487" s="1">
        <f t="shared" si="61"/>
        <v>0.23188014731753351</v>
      </c>
    </row>
    <row r="488" spans="1:49" x14ac:dyDescent="0.2">
      <c r="A488">
        <v>486</v>
      </c>
      <c r="B488" t="s">
        <v>11025</v>
      </c>
      <c r="F488" t="s">
        <v>11024</v>
      </c>
      <c r="G488" t="s">
        <v>6</v>
      </c>
      <c r="H488" t="s">
        <v>5</v>
      </c>
      <c r="I488" t="s">
        <v>11023</v>
      </c>
      <c r="J488">
        <v>60007253</v>
      </c>
      <c r="K488" t="s">
        <v>11022</v>
      </c>
      <c r="L488" t="s">
        <v>11021</v>
      </c>
      <c r="M488" t="s">
        <v>1168</v>
      </c>
      <c r="N488">
        <v>1</v>
      </c>
      <c r="O488" t="s">
        <v>11020</v>
      </c>
      <c r="P488">
        <v>6602536151</v>
      </c>
      <c r="Q488">
        <v>60007253</v>
      </c>
      <c r="R488" s="7">
        <v>38292</v>
      </c>
      <c r="S488" s="8">
        <f t="shared" si="56"/>
        <v>2004</v>
      </c>
      <c r="T488" s="8">
        <v>2004</v>
      </c>
      <c r="U488" s="8">
        <f t="shared" si="57"/>
        <v>18</v>
      </c>
      <c r="V488" s="7">
        <v>38292</v>
      </c>
      <c r="W488" t="s">
        <v>458</v>
      </c>
      <c r="X488" s="2">
        <v>0.216</v>
      </c>
      <c r="Y488" s="6">
        <f t="shared" si="62"/>
        <v>5.765996636501962E-3</v>
      </c>
      <c r="AA488">
        <v>10544887</v>
      </c>
      <c r="AB488">
        <v>13200</v>
      </c>
      <c r="AD488" t="s">
        <v>2</v>
      </c>
      <c r="AE488">
        <v>19</v>
      </c>
      <c r="AF488">
        <v>3</v>
      </c>
      <c r="AH488" t="s">
        <v>5039</v>
      </c>
      <c r="AI488" t="s">
        <v>11019</v>
      </c>
      <c r="AJ488" t="s">
        <v>11018</v>
      </c>
      <c r="AK488" t="s">
        <v>11017</v>
      </c>
      <c r="AL488">
        <v>2</v>
      </c>
      <c r="AM488" s="5">
        <f t="shared" si="58"/>
        <v>0.1111111111111111</v>
      </c>
      <c r="AN488" s="4">
        <f t="shared" si="63"/>
        <v>1.682864234927847E-4</v>
      </c>
      <c r="AO488" s="3"/>
      <c r="AP488">
        <v>0</v>
      </c>
      <c r="AR488" t="s">
        <v>1</v>
      </c>
      <c r="AT488" s="2" t="s">
        <v>0</v>
      </c>
      <c r="AU488" s="1">
        <f t="shared" si="59"/>
        <v>0.40866835725992084</v>
      </c>
      <c r="AV488" s="1">
        <f t="shared" si="60"/>
        <v>0.2967141529997373</v>
      </c>
      <c r="AW488" s="1">
        <f t="shared" si="61"/>
        <v>0.18475994873955379</v>
      </c>
    </row>
    <row r="489" spans="1:49" x14ac:dyDescent="0.2">
      <c r="A489">
        <v>487</v>
      </c>
      <c r="B489" t="s">
        <v>11016</v>
      </c>
      <c r="F489" t="s">
        <v>11015</v>
      </c>
      <c r="G489" t="s">
        <v>6</v>
      </c>
      <c r="H489" t="s">
        <v>5</v>
      </c>
      <c r="I489" t="s">
        <v>11014</v>
      </c>
      <c r="J489" t="s">
        <v>11013</v>
      </c>
      <c r="K489" t="s">
        <v>11012</v>
      </c>
      <c r="L489" t="s">
        <v>11011</v>
      </c>
      <c r="M489" t="s">
        <v>17</v>
      </c>
      <c r="N489">
        <v>4</v>
      </c>
      <c r="O489" t="s">
        <v>11010</v>
      </c>
      <c r="P489" t="s">
        <v>11009</v>
      </c>
      <c r="Q489" t="s">
        <v>11008</v>
      </c>
      <c r="R489" s="7">
        <v>38292</v>
      </c>
      <c r="S489" s="8">
        <f t="shared" si="56"/>
        <v>2004</v>
      </c>
      <c r="T489" s="8">
        <v>2004</v>
      </c>
      <c r="U489" s="8">
        <f t="shared" si="57"/>
        <v>18</v>
      </c>
      <c r="V489" s="7">
        <v>38292</v>
      </c>
      <c r="W489" t="s">
        <v>458</v>
      </c>
      <c r="X489" s="2">
        <v>0.216</v>
      </c>
      <c r="Y489" s="6">
        <f t="shared" si="62"/>
        <v>5.765996636501962E-3</v>
      </c>
      <c r="AA489">
        <v>10544887</v>
      </c>
      <c r="AB489">
        <v>13200</v>
      </c>
      <c r="AD489" t="s">
        <v>2</v>
      </c>
      <c r="AE489">
        <v>19</v>
      </c>
      <c r="AF489">
        <v>3</v>
      </c>
      <c r="AH489" t="s">
        <v>100</v>
      </c>
      <c r="AI489" t="s">
        <v>11007</v>
      </c>
      <c r="AK489" t="s">
        <v>11006</v>
      </c>
      <c r="AL489">
        <v>9</v>
      </c>
      <c r="AM489" s="5">
        <f t="shared" si="58"/>
        <v>0.5</v>
      </c>
      <c r="AN489" s="4">
        <f t="shared" si="63"/>
        <v>7.572889057175312E-4</v>
      </c>
      <c r="AO489" s="3"/>
      <c r="AP489">
        <v>0</v>
      </c>
      <c r="AR489" t="s">
        <v>1</v>
      </c>
      <c r="AT489" s="2" t="s">
        <v>0</v>
      </c>
      <c r="AU489" s="1">
        <f t="shared" si="59"/>
        <v>0.42633843172666325</v>
      </c>
      <c r="AV489" s="1">
        <f t="shared" si="60"/>
        <v>0.32616427711097468</v>
      </c>
      <c r="AW489" s="1">
        <f t="shared" si="61"/>
        <v>0.22599012249528605</v>
      </c>
    </row>
    <row r="490" spans="1:49" x14ac:dyDescent="0.2">
      <c r="A490">
        <v>488</v>
      </c>
      <c r="B490" t="s">
        <v>11005</v>
      </c>
      <c r="F490" t="s">
        <v>11004</v>
      </c>
      <c r="G490" t="s">
        <v>6</v>
      </c>
      <c r="H490" t="s">
        <v>5</v>
      </c>
      <c r="I490" t="s">
        <v>245</v>
      </c>
      <c r="J490">
        <v>60003217</v>
      </c>
      <c r="K490" t="s">
        <v>244</v>
      </c>
      <c r="L490" t="s">
        <v>243</v>
      </c>
      <c r="M490" t="s">
        <v>185</v>
      </c>
      <c r="N490">
        <v>2</v>
      </c>
      <c r="O490" t="s">
        <v>900</v>
      </c>
      <c r="P490" t="s">
        <v>809</v>
      </c>
      <c r="Q490" t="s">
        <v>242</v>
      </c>
      <c r="R490" s="7">
        <v>38292</v>
      </c>
      <c r="S490" s="8">
        <f t="shared" si="56"/>
        <v>2004</v>
      </c>
      <c r="T490" s="8">
        <v>2004</v>
      </c>
      <c r="U490" s="8">
        <f t="shared" si="57"/>
        <v>18</v>
      </c>
      <c r="V490" s="7">
        <v>38292</v>
      </c>
      <c r="W490" t="s">
        <v>458</v>
      </c>
      <c r="X490" s="2">
        <v>0.216</v>
      </c>
      <c r="Y490" s="6">
        <f t="shared" si="62"/>
        <v>5.765996636501962E-3</v>
      </c>
      <c r="AA490">
        <v>10544887</v>
      </c>
      <c r="AB490">
        <v>13200</v>
      </c>
      <c r="AD490" t="s">
        <v>2</v>
      </c>
      <c r="AE490">
        <v>19</v>
      </c>
      <c r="AF490">
        <v>3</v>
      </c>
      <c r="AH490" t="s">
        <v>11003</v>
      </c>
      <c r="AI490" t="s">
        <v>11002</v>
      </c>
      <c r="AK490" t="s">
        <v>11001</v>
      </c>
      <c r="AL490">
        <v>19</v>
      </c>
      <c r="AM490" s="5">
        <f t="shared" si="58"/>
        <v>1.0555555555555556</v>
      </c>
      <c r="AN490" s="4">
        <f t="shared" si="63"/>
        <v>1.5987210231814548E-3</v>
      </c>
      <c r="AO490" s="3"/>
      <c r="AP490">
        <v>0</v>
      </c>
      <c r="AR490" t="s">
        <v>1</v>
      </c>
      <c r="AT490" s="2" t="s">
        <v>0</v>
      </c>
      <c r="AU490" s="1">
        <f t="shared" si="59"/>
        <v>0.45158139525058089</v>
      </c>
      <c r="AV490" s="1">
        <f t="shared" si="60"/>
        <v>0.36823588298417087</v>
      </c>
      <c r="AW490" s="1">
        <f t="shared" si="61"/>
        <v>0.28489037071776069</v>
      </c>
    </row>
    <row r="491" spans="1:49" x14ac:dyDescent="0.2">
      <c r="A491">
        <v>489</v>
      </c>
      <c r="B491" t="s">
        <v>11000</v>
      </c>
      <c r="C491" t="s">
        <v>10999</v>
      </c>
      <c r="F491" t="s">
        <v>10998</v>
      </c>
      <c r="G491" t="s">
        <v>6</v>
      </c>
      <c r="H491" t="s">
        <v>5</v>
      </c>
      <c r="I491" t="s">
        <v>10997</v>
      </c>
      <c r="J491" t="s">
        <v>10996</v>
      </c>
      <c r="K491" t="s">
        <v>10995</v>
      </c>
      <c r="L491" t="s">
        <v>10994</v>
      </c>
      <c r="M491" t="s">
        <v>10993</v>
      </c>
      <c r="N491">
        <v>4</v>
      </c>
      <c r="O491" t="s">
        <v>10992</v>
      </c>
      <c r="P491" t="s">
        <v>10991</v>
      </c>
      <c r="Q491" t="s">
        <v>10990</v>
      </c>
      <c r="R491" s="7">
        <v>38292</v>
      </c>
      <c r="S491" s="8">
        <f t="shared" si="56"/>
        <v>2004</v>
      </c>
      <c r="T491" s="8">
        <v>2004</v>
      </c>
      <c r="U491" s="8">
        <f t="shared" si="57"/>
        <v>18</v>
      </c>
      <c r="V491" s="7">
        <v>38292</v>
      </c>
      <c r="W491" t="s">
        <v>407</v>
      </c>
      <c r="X491" s="2">
        <v>2.3759999999999999</v>
      </c>
      <c r="Y491" s="6">
        <f t="shared" si="62"/>
        <v>6.3425963001521576E-2</v>
      </c>
      <c r="AA491" t="s">
        <v>406</v>
      </c>
      <c r="AB491">
        <v>26765</v>
      </c>
      <c r="AC491">
        <v>15384357</v>
      </c>
      <c r="AD491" t="s">
        <v>2</v>
      </c>
      <c r="AE491">
        <v>615</v>
      </c>
      <c r="AF491" t="s">
        <v>208</v>
      </c>
      <c r="AH491" t="s">
        <v>10989</v>
      </c>
      <c r="AI491" t="s">
        <v>10988</v>
      </c>
      <c r="AJ491" t="s">
        <v>10987</v>
      </c>
      <c r="AK491" t="s">
        <v>10986</v>
      </c>
      <c r="AL491">
        <v>86</v>
      </c>
      <c r="AM491" s="5">
        <f t="shared" si="58"/>
        <v>4.7777777777777777</v>
      </c>
      <c r="AN491" s="4">
        <f t="shared" si="63"/>
        <v>7.2363162101897428E-3</v>
      </c>
      <c r="AO491" s="3"/>
      <c r="AP491">
        <v>0</v>
      </c>
      <c r="AR491" t="s">
        <v>1</v>
      </c>
      <c r="AT491" s="2">
        <v>5.8739999999999997</v>
      </c>
      <c r="AU491" s="1">
        <f t="shared" si="59"/>
        <v>4.6569068964122025</v>
      </c>
      <c r="AV491" s="1">
        <f t="shared" si="60"/>
        <v>3.5331139605855664</v>
      </c>
      <c r="AW491" s="1">
        <f t="shared" si="61"/>
        <v>2.4093210247589294</v>
      </c>
    </row>
    <row r="492" spans="1:49" x14ac:dyDescent="0.2">
      <c r="A492">
        <v>490</v>
      </c>
      <c r="B492" t="s">
        <v>10985</v>
      </c>
      <c r="C492" t="s">
        <v>10984</v>
      </c>
      <c r="F492" t="s">
        <v>10983</v>
      </c>
      <c r="G492" t="s">
        <v>6</v>
      </c>
      <c r="H492" t="s">
        <v>5</v>
      </c>
      <c r="I492" t="s">
        <v>10982</v>
      </c>
      <c r="J492" t="s">
        <v>10981</v>
      </c>
      <c r="K492" t="s">
        <v>10980</v>
      </c>
      <c r="L492" t="s">
        <v>10979</v>
      </c>
      <c r="M492" t="s">
        <v>10978</v>
      </c>
      <c r="N492">
        <v>11</v>
      </c>
      <c r="O492" t="s">
        <v>10977</v>
      </c>
      <c r="P492" t="s">
        <v>10976</v>
      </c>
      <c r="Q492" t="s">
        <v>10975</v>
      </c>
      <c r="R492" s="7">
        <v>38292</v>
      </c>
      <c r="S492" s="8">
        <f t="shared" si="56"/>
        <v>2004</v>
      </c>
      <c r="T492" s="8">
        <v>2004</v>
      </c>
      <c r="U492" s="8">
        <f t="shared" si="57"/>
        <v>18</v>
      </c>
      <c r="V492" s="7">
        <v>38292</v>
      </c>
      <c r="W492" t="s">
        <v>1381</v>
      </c>
      <c r="X492" s="2">
        <v>0.439</v>
      </c>
      <c r="Y492" s="6">
        <f t="shared" si="62"/>
        <v>1.1718854275112784E-2</v>
      </c>
      <c r="AA492">
        <v>10637729</v>
      </c>
      <c r="AB492">
        <v>26760</v>
      </c>
      <c r="AD492" t="s">
        <v>2</v>
      </c>
      <c r="AE492">
        <v>48</v>
      </c>
      <c r="AF492">
        <v>11</v>
      </c>
      <c r="AH492" t="s">
        <v>10974</v>
      </c>
      <c r="AI492" t="s">
        <v>10973</v>
      </c>
      <c r="AK492" t="s">
        <v>10972</v>
      </c>
      <c r="AL492">
        <v>2</v>
      </c>
      <c r="AM492" s="5">
        <f t="shared" si="58"/>
        <v>0.1111111111111111</v>
      </c>
      <c r="AN492" s="4">
        <f t="shared" si="63"/>
        <v>1.682864234927847E-4</v>
      </c>
      <c r="AO492" s="3"/>
      <c r="AP492">
        <v>0</v>
      </c>
      <c r="AQ492" t="s">
        <v>165</v>
      </c>
      <c r="AR492" t="s">
        <v>10971</v>
      </c>
      <c r="AS492" t="s">
        <v>164</v>
      </c>
      <c r="AT492" s="2">
        <v>0.98</v>
      </c>
      <c r="AU492" s="1">
        <f t="shared" si="59"/>
        <v>0.82536839196267842</v>
      </c>
      <c r="AV492" s="1">
        <f t="shared" si="60"/>
        <v>0.59435703493027847</v>
      </c>
      <c r="AW492" s="1">
        <f t="shared" si="61"/>
        <v>0.36334567789787842</v>
      </c>
    </row>
    <row r="493" spans="1:49" x14ac:dyDescent="0.2">
      <c r="A493">
        <v>491</v>
      </c>
      <c r="B493" t="s">
        <v>10970</v>
      </c>
      <c r="C493" t="s">
        <v>10969</v>
      </c>
      <c r="F493" t="s">
        <v>10968</v>
      </c>
      <c r="G493" t="s">
        <v>6</v>
      </c>
      <c r="H493" t="s">
        <v>5</v>
      </c>
      <c r="I493" t="s">
        <v>153</v>
      </c>
      <c r="J493" t="s">
        <v>10967</v>
      </c>
      <c r="K493" t="s">
        <v>10966</v>
      </c>
      <c r="L493" t="s">
        <v>10965</v>
      </c>
      <c r="M493" t="s">
        <v>47</v>
      </c>
      <c r="N493">
        <v>5</v>
      </c>
      <c r="O493" t="s">
        <v>152</v>
      </c>
      <c r="P493" t="s">
        <v>151</v>
      </c>
      <c r="Q493" t="s">
        <v>10964</v>
      </c>
      <c r="R493" s="7">
        <v>38292</v>
      </c>
      <c r="S493" s="8">
        <f t="shared" si="56"/>
        <v>2004</v>
      </c>
      <c r="T493" s="8">
        <v>2004</v>
      </c>
      <c r="U493" s="8">
        <f t="shared" si="57"/>
        <v>18</v>
      </c>
      <c r="V493" s="7">
        <v>38292</v>
      </c>
      <c r="W493" t="s">
        <v>795</v>
      </c>
      <c r="X493" s="2">
        <v>0.65500000000000003</v>
      </c>
      <c r="Y493" s="6">
        <f t="shared" si="62"/>
        <v>1.7484850911614749E-2</v>
      </c>
      <c r="AA493">
        <v>189375</v>
      </c>
      <c r="AB493">
        <v>26051</v>
      </c>
      <c r="AD493" t="s">
        <v>2</v>
      </c>
      <c r="AE493">
        <v>46</v>
      </c>
      <c r="AF493">
        <v>4</v>
      </c>
      <c r="AH493" t="s">
        <v>10963</v>
      </c>
      <c r="AI493" t="s">
        <v>10962</v>
      </c>
      <c r="AJ493" t="s">
        <v>10961</v>
      </c>
      <c r="AK493" t="s">
        <v>10960</v>
      </c>
      <c r="AL493">
        <v>9</v>
      </c>
      <c r="AM493" s="5">
        <f t="shared" si="58"/>
        <v>0.5</v>
      </c>
      <c r="AN493" s="4">
        <f t="shared" si="63"/>
        <v>7.572889057175312E-4</v>
      </c>
      <c r="AO493" s="3"/>
      <c r="AP493">
        <v>0</v>
      </c>
      <c r="AR493" t="s">
        <v>1</v>
      </c>
      <c r="AT493" s="2" t="s">
        <v>0</v>
      </c>
      <c r="AU493" s="1">
        <f t="shared" si="59"/>
        <v>1.2466582309845582</v>
      </c>
      <c r="AV493" s="1">
        <f t="shared" si="60"/>
        <v>0.91210699086661395</v>
      </c>
      <c r="AW493" s="1">
        <f t="shared" si="61"/>
        <v>0.57755575074866961</v>
      </c>
    </row>
    <row r="494" spans="1:49" x14ac:dyDescent="0.2">
      <c r="A494">
        <v>492</v>
      </c>
      <c r="B494" t="s">
        <v>10959</v>
      </c>
      <c r="C494" t="s">
        <v>10958</v>
      </c>
      <c r="F494" t="s">
        <v>10957</v>
      </c>
      <c r="G494" t="s">
        <v>6</v>
      </c>
      <c r="H494" t="s">
        <v>5</v>
      </c>
      <c r="I494" t="s">
        <v>10956</v>
      </c>
      <c r="J494">
        <v>60078684</v>
      </c>
      <c r="K494" t="s">
        <v>2407</v>
      </c>
      <c r="L494" t="s">
        <v>2406</v>
      </c>
      <c r="M494" t="s">
        <v>19</v>
      </c>
      <c r="N494">
        <v>2</v>
      </c>
      <c r="O494" t="s">
        <v>10955</v>
      </c>
      <c r="P494" t="s">
        <v>10954</v>
      </c>
      <c r="Q494" t="s">
        <v>2403</v>
      </c>
      <c r="R494" s="7">
        <v>38292</v>
      </c>
      <c r="S494" s="8">
        <f t="shared" si="56"/>
        <v>2004</v>
      </c>
      <c r="T494" s="8">
        <v>2004</v>
      </c>
      <c r="U494" s="8">
        <f t="shared" si="57"/>
        <v>18</v>
      </c>
      <c r="V494" s="7">
        <v>38292</v>
      </c>
      <c r="W494" t="s">
        <v>795</v>
      </c>
      <c r="X494" s="2">
        <v>0.65500000000000003</v>
      </c>
      <c r="Y494" s="6">
        <f t="shared" si="62"/>
        <v>1.7484850911614749E-2</v>
      </c>
      <c r="AA494">
        <v>189375</v>
      </c>
      <c r="AB494">
        <v>26051</v>
      </c>
      <c r="AD494" t="s">
        <v>2</v>
      </c>
      <c r="AE494">
        <v>46</v>
      </c>
      <c r="AF494">
        <v>4</v>
      </c>
      <c r="AH494" t="s">
        <v>10953</v>
      </c>
      <c r="AI494" t="s">
        <v>10952</v>
      </c>
      <c r="AJ494" t="s">
        <v>10951</v>
      </c>
      <c r="AK494" t="s">
        <v>10950</v>
      </c>
      <c r="AL494">
        <v>193</v>
      </c>
      <c r="AM494" s="5">
        <f t="shared" si="58"/>
        <v>10.722222222222221</v>
      </c>
      <c r="AN494" s="4">
        <f t="shared" si="63"/>
        <v>1.6239639867053724E-2</v>
      </c>
      <c r="AO494" s="3"/>
      <c r="AP494">
        <v>0</v>
      </c>
      <c r="AQ494" t="s">
        <v>1115</v>
      </c>
      <c r="AR494" t="s">
        <v>10949</v>
      </c>
      <c r="AS494" t="s">
        <v>1113</v>
      </c>
      <c r="AT494" s="2" t="s">
        <v>0</v>
      </c>
      <c r="AU494" s="1">
        <f t="shared" si="59"/>
        <v>1.7111287598246441</v>
      </c>
      <c r="AV494" s="1">
        <f t="shared" si="60"/>
        <v>1.6862245389334236</v>
      </c>
      <c r="AW494" s="1">
        <f t="shared" si="61"/>
        <v>1.6613203180422031</v>
      </c>
    </row>
    <row r="495" spans="1:49" x14ac:dyDescent="0.2">
      <c r="A495">
        <v>493</v>
      </c>
      <c r="B495" t="s">
        <v>10948</v>
      </c>
      <c r="C495" t="s">
        <v>10947</v>
      </c>
      <c r="F495" t="s">
        <v>10946</v>
      </c>
      <c r="G495" t="s">
        <v>6</v>
      </c>
      <c r="H495" t="s">
        <v>5</v>
      </c>
      <c r="I495" t="s">
        <v>10945</v>
      </c>
      <c r="J495" t="s">
        <v>10944</v>
      </c>
      <c r="K495" t="s">
        <v>10943</v>
      </c>
      <c r="L495" t="s">
        <v>10942</v>
      </c>
      <c r="M495" t="s">
        <v>10941</v>
      </c>
      <c r="N495">
        <v>4</v>
      </c>
      <c r="O495" t="s">
        <v>10940</v>
      </c>
      <c r="P495" t="s">
        <v>10939</v>
      </c>
      <c r="Q495" t="s">
        <v>10938</v>
      </c>
      <c r="R495" s="7">
        <v>38292</v>
      </c>
      <c r="S495" s="8">
        <f t="shared" si="56"/>
        <v>2004</v>
      </c>
      <c r="T495" s="8">
        <v>2004</v>
      </c>
      <c r="U495" s="8">
        <f t="shared" si="57"/>
        <v>18</v>
      </c>
      <c r="V495" s="7">
        <v>38292</v>
      </c>
      <c r="W495" t="s">
        <v>795</v>
      </c>
      <c r="X495" s="2">
        <v>0.65500000000000003</v>
      </c>
      <c r="Y495" s="6">
        <f t="shared" si="62"/>
        <v>1.7484850911614749E-2</v>
      </c>
      <c r="AA495">
        <v>189375</v>
      </c>
      <c r="AB495">
        <v>26051</v>
      </c>
      <c r="AD495" t="s">
        <v>2</v>
      </c>
      <c r="AE495">
        <v>46</v>
      </c>
      <c r="AF495">
        <v>4</v>
      </c>
      <c r="AH495" t="s">
        <v>10937</v>
      </c>
      <c r="AI495" t="s">
        <v>10936</v>
      </c>
      <c r="AJ495" t="s">
        <v>10935</v>
      </c>
      <c r="AK495" t="s">
        <v>10934</v>
      </c>
      <c r="AL495">
        <v>53</v>
      </c>
      <c r="AM495" s="5">
        <f t="shared" si="58"/>
        <v>2.9444444444444446</v>
      </c>
      <c r="AN495" s="4">
        <f t="shared" si="63"/>
        <v>4.4595902225587954E-3</v>
      </c>
      <c r="AO495" s="3"/>
      <c r="AP495">
        <v>0</v>
      </c>
      <c r="AQ495" t="s">
        <v>539</v>
      </c>
      <c r="AR495" t="s">
        <v>10933</v>
      </c>
      <c r="AS495" t="s">
        <v>538</v>
      </c>
      <c r="AT495" s="2" t="s">
        <v>0</v>
      </c>
      <c r="AU495" s="1">
        <f t="shared" si="59"/>
        <v>1.357727270489796</v>
      </c>
      <c r="AV495" s="1">
        <f t="shared" si="60"/>
        <v>1.0972220567086772</v>
      </c>
      <c r="AW495" s="1">
        <f t="shared" si="61"/>
        <v>0.83671684292755821</v>
      </c>
    </row>
    <row r="496" spans="1:49" x14ac:dyDescent="0.2">
      <c r="A496">
        <v>494</v>
      </c>
      <c r="B496" t="s">
        <v>10932</v>
      </c>
      <c r="C496" t="s">
        <v>10931</v>
      </c>
      <c r="F496" t="s">
        <v>10930</v>
      </c>
      <c r="G496" t="s">
        <v>6</v>
      </c>
      <c r="H496" t="s">
        <v>5</v>
      </c>
      <c r="I496" t="s">
        <v>906</v>
      </c>
      <c r="J496">
        <v>60103653</v>
      </c>
      <c r="K496" t="s">
        <v>876</v>
      </c>
      <c r="L496" t="s">
        <v>433</v>
      </c>
      <c r="M496" t="s">
        <v>432</v>
      </c>
      <c r="N496">
        <v>4</v>
      </c>
      <c r="O496" t="s">
        <v>10929</v>
      </c>
      <c r="P496" t="s">
        <v>10928</v>
      </c>
      <c r="Q496" t="s">
        <v>1409</v>
      </c>
      <c r="R496" s="7">
        <v>38292</v>
      </c>
      <c r="S496" s="8">
        <f t="shared" si="56"/>
        <v>2004</v>
      </c>
      <c r="T496" s="8">
        <v>2004</v>
      </c>
      <c r="U496" s="8">
        <f t="shared" si="57"/>
        <v>18</v>
      </c>
      <c r="V496" s="7">
        <v>38292</v>
      </c>
      <c r="W496" t="s">
        <v>795</v>
      </c>
      <c r="X496" s="2">
        <v>0.65500000000000003</v>
      </c>
      <c r="Y496" s="6">
        <f t="shared" si="62"/>
        <v>1.7484850911614749E-2</v>
      </c>
      <c r="AA496">
        <v>189375</v>
      </c>
      <c r="AB496">
        <v>26051</v>
      </c>
      <c r="AD496" t="s">
        <v>2</v>
      </c>
      <c r="AE496">
        <v>46</v>
      </c>
      <c r="AF496">
        <v>4</v>
      </c>
      <c r="AH496" t="s">
        <v>1334</v>
      </c>
      <c r="AI496" t="s">
        <v>10927</v>
      </c>
      <c r="AJ496" t="s">
        <v>10926</v>
      </c>
      <c r="AK496" t="s">
        <v>10925</v>
      </c>
      <c r="AL496">
        <v>21</v>
      </c>
      <c r="AM496" s="5">
        <f t="shared" si="58"/>
        <v>1.1666666666666667</v>
      </c>
      <c r="AN496" s="4">
        <f t="shared" si="63"/>
        <v>1.7670074466742396E-3</v>
      </c>
      <c r="AO496" s="3"/>
      <c r="AP496">
        <v>0</v>
      </c>
      <c r="AR496" t="s">
        <v>1</v>
      </c>
      <c r="AS496" t="s">
        <v>824</v>
      </c>
      <c r="AT496" s="2" t="s">
        <v>0</v>
      </c>
      <c r="AU496" s="1">
        <f t="shared" si="59"/>
        <v>1.2769497872132596</v>
      </c>
      <c r="AV496" s="1">
        <f t="shared" si="60"/>
        <v>0.96259291791444945</v>
      </c>
      <c r="AW496" s="1">
        <f t="shared" si="61"/>
        <v>0.64823604861563922</v>
      </c>
    </row>
    <row r="497" spans="1:49" x14ac:dyDescent="0.2">
      <c r="A497">
        <v>495</v>
      </c>
      <c r="B497" t="s">
        <v>10924</v>
      </c>
      <c r="C497" t="s">
        <v>10923</v>
      </c>
      <c r="F497" t="s">
        <v>10922</v>
      </c>
      <c r="G497" t="s">
        <v>6</v>
      </c>
      <c r="H497" t="s">
        <v>5</v>
      </c>
      <c r="I497" t="s">
        <v>10921</v>
      </c>
      <c r="J497" t="s">
        <v>10920</v>
      </c>
      <c r="K497" t="s">
        <v>10919</v>
      </c>
      <c r="L497" t="s">
        <v>10918</v>
      </c>
      <c r="M497" t="s">
        <v>17</v>
      </c>
      <c r="N497">
        <v>2</v>
      </c>
      <c r="O497" t="s">
        <v>10917</v>
      </c>
      <c r="P497" t="s">
        <v>10916</v>
      </c>
      <c r="Q497" t="s">
        <v>10915</v>
      </c>
      <c r="R497" s="7">
        <v>38292</v>
      </c>
      <c r="S497" s="8">
        <f t="shared" si="56"/>
        <v>2004</v>
      </c>
      <c r="T497" s="8">
        <v>2004</v>
      </c>
      <c r="U497" s="8">
        <f t="shared" si="57"/>
        <v>18</v>
      </c>
      <c r="V497" s="7">
        <v>38292</v>
      </c>
      <c r="W497" t="s">
        <v>795</v>
      </c>
      <c r="X497" s="2">
        <v>0.65500000000000003</v>
      </c>
      <c r="Y497" s="6">
        <f t="shared" si="62"/>
        <v>1.7484850911614749E-2</v>
      </c>
      <c r="AA497">
        <v>189375</v>
      </c>
      <c r="AB497">
        <v>26051</v>
      </c>
      <c r="AD497" t="s">
        <v>2</v>
      </c>
      <c r="AE497">
        <v>46</v>
      </c>
      <c r="AF497">
        <v>4</v>
      </c>
      <c r="AH497" t="s">
        <v>10914</v>
      </c>
      <c r="AI497" t="s">
        <v>10913</v>
      </c>
      <c r="AJ497" t="s">
        <v>10912</v>
      </c>
      <c r="AK497" t="s">
        <v>10911</v>
      </c>
      <c r="AL497">
        <v>5</v>
      </c>
      <c r="AM497" s="5">
        <f t="shared" si="58"/>
        <v>0.27777777777777779</v>
      </c>
      <c r="AN497" s="4">
        <f t="shared" si="63"/>
        <v>4.207160587319618E-4</v>
      </c>
      <c r="AO497" s="3"/>
      <c r="AP497">
        <v>0</v>
      </c>
      <c r="AR497" t="s">
        <v>1</v>
      </c>
      <c r="AT497" s="2" t="s">
        <v>0</v>
      </c>
      <c r="AU497" s="1">
        <f t="shared" si="59"/>
        <v>1.2365610455749911</v>
      </c>
      <c r="AV497" s="1">
        <f t="shared" si="60"/>
        <v>0.89527834851733556</v>
      </c>
      <c r="AW497" s="1">
        <f t="shared" si="61"/>
        <v>0.55399565145967977</v>
      </c>
    </row>
    <row r="498" spans="1:49" x14ac:dyDescent="0.2">
      <c r="A498">
        <v>496</v>
      </c>
      <c r="B498" t="s">
        <v>10910</v>
      </c>
      <c r="C498" t="s">
        <v>10909</v>
      </c>
      <c r="F498" t="s">
        <v>10908</v>
      </c>
      <c r="G498" t="s">
        <v>6</v>
      </c>
      <c r="H498" t="s">
        <v>5</v>
      </c>
      <c r="I498" t="s">
        <v>10907</v>
      </c>
      <c r="J498">
        <v>60019987</v>
      </c>
      <c r="K498" t="s">
        <v>10906</v>
      </c>
      <c r="L498" t="s">
        <v>10905</v>
      </c>
      <c r="M498" t="s">
        <v>496</v>
      </c>
      <c r="N498">
        <v>2</v>
      </c>
      <c r="O498" t="s">
        <v>10904</v>
      </c>
      <c r="P498" t="s">
        <v>10903</v>
      </c>
      <c r="Q498" t="s">
        <v>10902</v>
      </c>
      <c r="R498" s="7">
        <v>38292</v>
      </c>
      <c r="S498" s="8">
        <f t="shared" si="56"/>
        <v>2004</v>
      </c>
      <c r="T498" s="8">
        <v>2004</v>
      </c>
      <c r="U498" s="8">
        <f t="shared" si="57"/>
        <v>18</v>
      </c>
      <c r="V498" s="7">
        <v>38292</v>
      </c>
      <c r="W498" t="s">
        <v>795</v>
      </c>
      <c r="X498" s="2">
        <v>0.65500000000000003</v>
      </c>
      <c r="Y498" s="6">
        <f t="shared" si="62"/>
        <v>1.7484850911614749E-2</v>
      </c>
      <c r="AA498">
        <v>189375</v>
      </c>
      <c r="AB498">
        <v>26051</v>
      </c>
      <c r="AD498" t="s">
        <v>2</v>
      </c>
      <c r="AE498">
        <v>46</v>
      </c>
      <c r="AF498">
        <v>4</v>
      </c>
      <c r="AH498" t="s">
        <v>7634</v>
      </c>
      <c r="AI498" t="s">
        <v>10901</v>
      </c>
      <c r="AJ498" t="s">
        <v>10900</v>
      </c>
      <c r="AK498" t="s">
        <v>10899</v>
      </c>
      <c r="AL498">
        <v>8</v>
      </c>
      <c r="AM498" s="5">
        <f t="shared" si="58"/>
        <v>0.44444444444444442</v>
      </c>
      <c r="AN498" s="4">
        <f t="shared" si="63"/>
        <v>6.7314569397113879E-4</v>
      </c>
      <c r="AO498" s="3"/>
      <c r="AP498">
        <v>0</v>
      </c>
      <c r="AR498" t="s">
        <v>10898</v>
      </c>
      <c r="AT498" s="2" t="s">
        <v>0</v>
      </c>
      <c r="AU498" s="1">
        <f t="shared" si="59"/>
        <v>1.2441339346321665</v>
      </c>
      <c r="AV498" s="1">
        <f t="shared" si="60"/>
        <v>0.90789983027929433</v>
      </c>
      <c r="AW498" s="1">
        <f t="shared" si="61"/>
        <v>0.57166572592642217</v>
      </c>
    </row>
    <row r="499" spans="1:49" x14ac:dyDescent="0.2">
      <c r="A499">
        <v>497</v>
      </c>
      <c r="B499" t="s">
        <v>10897</v>
      </c>
      <c r="C499" t="s">
        <v>10896</v>
      </c>
      <c r="F499" t="s">
        <v>10895</v>
      </c>
      <c r="G499" t="s">
        <v>6</v>
      </c>
      <c r="H499" t="s">
        <v>5</v>
      </c>
      <c r="I499" t="s">
        <v>59</v>
      </c>
      <c r="J499" t="s">
        <v>10894</v>
      </c>
      <c r="K499" t="s">
        <v>10893</v>
      </c>
      <c r="L499" t="s">
        <v>10892</v>
      </c>
      <c r="M499" t="s">
        <v>10891</v>
      </c>
      <c r="N499">
        <v>2</v>
      </c>
      <c r="O499" t="s">
        <v>10890</v>
      </c>
      <c r="P499" t="s">
        <v>10889</v>
      </c>
      <c r="Q499" t="s">
        <v>10888</v>
      </c>
      <c r="R499" s="7">
        <v>38292</v>
      </c>
      <c r="S499" s="8">
        <f t="shared" si="56"/>
        <v>2004</v>
      </c>
      <c r="T499" s="8">
        <v>2004</v>
      </c>
      <c r="U499" s="8">
        <f t="shared" si="57"/>
        <v>18</v>
      </c>
      <c r="V499" s="7">
        <v>38292</v>
      </c>
      <c r="W499" t="s">
        <v>203</v>
      </c>
      <c r="X499" s="2">
        <v>1.365</v>
      </c>
      <c r="Y499" s="6">
        <f t="shared" si="62"/>
        <v>3.6437895411227675E-2</v>
      </c>
      <c r="AA499">
        <v>189545</v>
      </c>
      <c r="AB499">
        <v>17393</v>
      </c>
      <c r="AD499" t="s">
        <v>2</v>
      </c>
      <c r="AE499">
        <v>53</v>
      </c>
      <c r="AF499">
        <v>6</v>
      </c>
      <c r="AH499" t="s">
        <v>10887</v>
      </c>
      <c r="AI499" t="s">
        <v>10886</v>
      </c>
      <c r="AJ499" t="s">
        <v>10885</v>
      </c>
      <c r="AK499" t="s">
        <v>10884</v>
      </c>
      <c r="AL499">
        <v>4</v>
      </c>
      <c r="AM499" s="5">
        <f t="shared" si="58"/>
        <v>0.22222222222222221</v>
      </c>
      <c r="AN499" s="4">
        <f t="shared" si="63"/>
        <v>3.365728469855694E-4</v>
      </c>
      <c r="AO499" s="3"/>
      <c r="AP499">
        <v>0</v>
      </c>
      <c r="AR499" t="s">
        <v>1</v>
      </c>
      <c r="AT499" s="2" t="s">
        <v>0</v>
      </c>
      <c r="AU499" s="1">
        <f t="shared" si="59"/>
        <v>2.560749864195504</v>
      </c>
      <c r="AV499" s="1">
        <f t="shared" si="60"/>
        <v>1.8387234129106624</v>
      </c>
      <c r="AW499" s="1">
        <f t="shared" si="61"/>
        <v>1.11669696162582</v>
      </c>
    </row>
    <row r="500" spans="1:49" x14ac:dyDescent="0.2">
      <c r="A500">
        <v>498</v>
      </c>
      <c r="B500" t="s">
        <v>10883</v>
      </c>
      <c r="C500" t="s">
        <v>10882</v>
      </c>
      <c r="F500" t="s">
        <v>10881</v>
      </c>
      <c r="G500" t="s">
        <v>6</v>
      </c>
      <c r="H500" t="s">
        <v>5</v>
      </c>
      <c r="I500" t="s">
        <v>89</v>
      </c>
      <c r="J500" t="s">
        <v>10880</v>
      </c>
      <c r="K500" t="s">
        <v>10879</v>
      </c>
      <c r="L500" t="s">
        <v>10878</v>
      </c>
      <c r="M500" t="s">
        <v>10877</v>
      </c>
      <c r="N500">
        <v>2</v>
      </c>
      <c r="O500" t="s">
        <v>10876</v>
      </c>
      <c r="P500" t="s">
        <v>10875</v>
      </c>
      <c r="Q500" t="s">
        <v>10874</v>
      </c>
      <c r="R500" s="7">
        <v>38292</v>
      </c>
      <c r="S500" s="8">
        <f t="shared" si="56"/>
        <v>2004</v>
      </c>
      <c r="T500" s="8">
        <v>2004</v>
      </c>
      <c r="U500" s="8">
        <f t="shared" si="57"/>
        <v>18</v>
      </c>
      <c r="V500" s="7">
        <v>38292</v>
      </c>
      <c r="W500" t="s">
        <v>203</v>
      </c>
      <c r="X500" s="2">
        <v>1.365</v>
      </c>
      <c r="Y500" s="6">
        <f t="shared" si="62"/>
        <v>3.6437895411227675E-2</v>
      </c>
      <c r="AA500">
        <v>189545</v>
      </c>
      <c r="AB500">
        <v>17393</v>
      </c>
      <c r="AD500" t="s">
        <v>2</v>
      </c>
      <c r="AE500">
        <v>53</v>
      </c>
      <c r="AF500">
        <v>6</v>
      </c>
      <c r="AH500" t="s">
        <v>10873</v>
      </c>
      <c r="AI500" t="s">
        <v>10872</v>
      </c>
      <c r="AJ500" t="s">
        <v>10871</v>
      </c>
      <c r="AK500" t="s">
        <v>10870</v>
      </c>
      <c r="AL500">
        <v>31</v>
      </c>
      <c r="AM500" s="5">
        <f t="shared" si="58"/>
        <v>1.7222222222222223</v>
      </c>
      <c r="AN500" s="4">
        <f t="shared" si="63"/>
        <v>2.6084395641381634E-3</v>
      </c>
      <c r="AO500" s="3"/>
      <c r="AP500">
        <v>0</v>
      </c>
      <c r="AR500" t="s">
        <v>1</v>
      </c>
      <c r="AT500" s="2" t="s">
        <v>0</v>
      </c>
      <c r="AU500" s="1">
        <f t="shared" si="59"/>
        <v>2.6289058657100819</v>
      </c>
      <c r="AV500" s="1">
        <f t="shared" si="60"/>
        <v>1.952316748768292</v>
      </c>
      <c r="AW500" s="1">
        <f t="shared" si="61"/>
        <v>1.2757276318265016</v>
      </c>
    </row>
    <row r="501" spans="1:49" x14ac:dyDescent="0.2">
      <c r="A501">
        <v>499</v>
      </c>
      <c r="B501" t="s">
        <v>10869</v>
      </c>
      <c r="C501" t="s">
        <v>10868</v>
      </c>
      <c r="F501" t="s">
        <v>10867</v>
      </c>
      <c r="G501" t="s">
        <v>6</v>
      </c>
      <c r="H501" t="s">
        <v>5</v>
      </c>
      <c r="I501" t="s">
        <v>10866</v>
      </c>
      <c r="J501" t="s">
        <v>10865</v>
      </c>
      <c r="K501" t="s">
        <v>10864</v>
      </c>
      <c r="L501" t="s">
        <v>10863</v>
      </c>
      <c r="M501" t="s">
        <v>17</v>
      </c>
      <c r="N501">
        <v>2</v>
      </c>
      <c r="O501" t="s">
        <v>10862</v>
      </c>
      <c r="P501" t="s">
        <v>10861</v>
      </c>
      <c r="Q501" t="s">
        <v>10860</v>
      </c>
      <c r="R501" s="7">
        <v>38292</v>
      </c>
      <c r="S501" s="8">
        <f t="shared" si="56"/>
        <v>2004</v>
      </c>
      <c r="T501" s="8">
        <v>2004</v>
      </c>
      <c r="U501" s="8">
        <f t="shared" si="57"/>
        <v>18</v>
      </c>
      <c r="V501" s="7">
        <v>38292</v>
      </c>
      <c r="W501" t="s">
        <v>203</v>
      </c>
      <c r="X501" s="2">
        <v>1.365</v>
      </c>
      <c r="Y501" s="6">
        <f t="shared" si="62"/>
        <v>3.6437895411227675E-2</v>
      </c>
      <c r="AA501">
        <v>189545</v>
      </c>
      <c r="AB501">
        <v>17393</v>
      </c>
      <c r="AD501" t="s">
        <v>2</v>
      </c>
      <c r="AE501">
        <v>53</v>
      </c>
      <c r="AF501">
        <v>6</v>
      </c>
      <c r="AH501" t="s">
        <v>10859</v>
      </c>
      <c r="AI501" t="s">
        <v>10858</v>
      </c>
      <c r="AJ501" t="s">
        <v>10857</v>
      </c>
      <c r="AK501" t="s">
        <v>10856</v>
      </c>
      <c r="AL501">
        <v>13</v>
      </c>
      <c r="AM501" s="5">
        <f t="shared" si="58"/>
        <v>0.72222222222222221</v>
      </c>
      <c r="AN501" s="4">
        <f t="shared" si="63"/>
        <v>1.0938617527031006E-3</v>
      </c>
      <c r="AO501" s="3"/>
      <c r="AP501">
        <v>0</v>
      </c>
      <c r="AQ501" t="s">
        <v>16</v>
      </c>
      <c r="AR501">
        <v>112508</v>
      </c>
      <c r="AS501" t="s">
        <v>15</v>
      </c>
      <c r="AT501" s="2" t="s">
        <v>0</v>
      </c>
      <c r="AU501" s="1">
        <f t="shared" si="59"/>
        <v>2.5834685313670303</v>
      </c>
      <c r="AV501" s="1">
        <f t="shared" si="60"/>
        <v>1.8765878581965389</v>
      </c>
      <c r="AW501" s="1">
        <f t="shared" si="61"/>
        <v>1.1697071850260472</v>
      </c>
    </row>
    <row r="502" spans="1:49" x14ac:dyDescent="0.2">
      <c r="A502">
        <v>500</v>
      </c>
      <c r="B502" t="s">
        <v>10855</v>
      </c>
      <c r="C502" t="s">
        <v>10854</v>
      </c>
      <c r="F502" t="s">
        <v>10853</v>
      </c>
      <c r="G502" t="s">
        <v>6</v>
      </c>
      <c r="H502" t="s">
        <v>5</v>
      </c>
      <c r="I502" t="s">
        <v>273</v>
      </c>
      <c r="J502">
        <v>60008592</v>
      </c>
      <c r="K502" t="s">
        <v>482</v>
      </c>
      <c r="L502" t="s">
        <v>125</v>
      </c>
      <c r="M502" t="s">
        <v>125</v>
      </c>
      <c r="N502">
        <v>1</v>
      </c>
      <c r="O502" t="s">
        <v>10852</v>
      </c>
      <c r="P502">
        <v>7005811464</v>
      </c>
      <c r="Q502">
        <v>60008592</v>
      </c>
      <c r="R502" s="7">
        <v>38292</v>
      </c>
      <c r="S502" s="8">
        <f t="shared" si="56"/>
        <v>2004</v>
      </c>
      <c r="T502" s="8">
        <v>2004</v>
      </c>
      <c r="U502" s="8">
        <f t="shared" si="57"/>
        <v>18</v>
      </c>
      <c r="V502" s="7">
        <v>38292</v>
      </c>
      <c r="W502" t="s">
        <v>203</v>
      </c>
      <c r="X502" s="2">
        <v>1.365</v>
      </c>
      <c r="Y502" s="6">
        <f t="shared" si="62"/>
        <v>3.6437895411227675E-2</v>
      </c>
      <c r="AA502">
        <v>189545</v>
      </c>
      <c r="AB502">
        <v>17393</v>
      </c>
      <c r="AD502" t="s">
        <v>2</v>
      </c>
      <c r="AE502">
        <v>53</v>
      </c>
      <c r="AF502">
        <v>6</v>
      </c>
      <c r="AH502" t="s">
        <v>10851</v>
      </c>
      <c r="AI502" t="s">
        <v>10850</v>
      </c>
      <c r="AJ502" t="s">
        <v>10849</v>
      </c>
      <c r="AK502" t="s">
        <v>10848</v>
      </c>
      <c r="AL502">
        <v>0</v>
      </c>
      <c r="AM502" s="5">
        <f t="shared" si="58"/>
        <v>0</v>
      </c>
      <c r="AN502" s="4">
        <f t="shared" si="63"/>
        <v>0</v>
      </c>
      <c r="AO502" s="3"/>
      <c r="AP502">
        <v>0</v>
      </c>
      <c r="AR502" t="s">
        <v>1</v>
      </c>
      <c r="AT502" s="2" t="s">
        <v>0</v>
      </c>
      <c r="AU502" s="1">
        <f t="shared" si="59"/>
        <v>2.5506526787859372</v>
      </c>
      <c r="AV502" s="1">
        <f t="shared" si="60"/>
        <v>1.8218947705613837</v>
      </c>
      <c r="AW502" s="1">
        <f t="shared" si="61"/>
        <v>1.0931368623368303</v>
      </c>
    </row>
    <row r="503" spans="1:49" x14ac:dyDescent="0.2">
      <c r="A503">
        <v>501</v>
      </c>
      <c r="B503" t="s">
        <v>10847</v>
      </c>
      <c r="C503" t="s">
        <v>10846</v>
      </c>
      <c r="F503" t="s">
        <v>10845</v>
      </c>
      <c r="G503" t="s">
        <v>6</v>
      </c>
      <c r="H503" t="s">
        <v>5</v>
      </c>
      <c r="I503" t="s">
        <v>10844</v>
      </c>
      <c r="J503">
        <v>60008435</v>
      </c>
      <c r="K503" t="s">
        <v>190</v>
      </c>
      <c r="L503" t="s">
        <v>189</v>
      </c>
      <c r="M503" t="s">
        <v>96</v>
      </c>
      <c r="N503">
        <v>3</v>
      </c>
      <c r="O503" t="s">
        <v>10843</v>
      </c>
      <c r="P503" t="s">
        <v>10842</v>
      </c>
      <c r="Q503" t="s">
        <v>188</v>
      </c>
      <c r="R503" s="7">
        <v>38292</v>
      </c>
      <c r="S503" s="8">
        <f t="shared" si="56"/>
        <v>2004</v>
      </c>
      <c r="T503" s="8">
        <v>2004</v>
      </c>
      <c r="U503" s="8">
        <f t="shared" si="57"/>
        <v>18</v>
      </c>
      <c r="V503" s="7">
        <v>38292</v>
      </c>
      <c r="W503" t="s">
        <v>736</v>
      </c>
      <c r="X503" s="2">
        <v>1.1819999999999999</v>
      </c>
      <c r="Y503" s="6">
        <f t="shared" si="62"/>
        <v>3.1552814927524625E-2</v>
      </c>
      <c r="AA503">
        <v>36951</v>
      </c>
      <c r="AB503">
        <v>27030</v>
      </c>
      <c r="AD503" t="s">
        <v>2</v>
      </c>
      <c r="AE503">
        <v>85</v>
      </c>
      <c r="AF503">
        <v>18</v>
      </c>
      <c r="AH503" t="s">
        <v>10841</v>
      </c>
      <c r="AI503" t="s">
        <v>10840</v>
      </c>
      <c r="AK503" t="s">
        <v>10839</v>
      </c>
      <c r="AL503">
        <v>5</v>
      </c>
      <c r="AM503" s="5">
        <f t="shared" si="58"/>
        <v>0.27777777777777779</v>
      </c>
      <c r="AN503" s="4">
        <f t="shared" si="63"/>
        <v>4.207160587319618E-4</v>
      </c>
      <c r="AO503" s="3"/>
      <c r="AP503">
        <v>0</v>
      </c>
      <c r="AR503" t="s">
        <v>1</v>
      </c>
      <c r="AS503" t="s">
        <v>190</v>
      </c>
      <c r="AT503" s="2">
        <v>3.7909999999999999</v>
      </c>
      <c r="AU503" s="1">
        <f t="shared" si="59"/>
        <v>2.2213185266886826</v>
      </c>
      <c r="AV503" s="1">
        <f t="shared" si="60"/>
        <v>1.5986765493128294</v>
      </c>
      <c r="AW503" s="1">
        <f t="shared" si="61"/>
        <v>0.97603457193697618</v>
      </c>
    </row>
    <row r="504" spans="1:49" x14ac:dyDescent="0.2">
      <c r="A504">
        <v>502</v>
      </c>
      <c r="B504" t="s">
        <v>10838</v>
      </c>
      <c r="C504" t="s">
        <v>10837</v>
      </c>
      <c r="F504" t="s">
        <v>10836</v>
      </c>
      <c r="G504" t="s">
        <v>6</v>
      </c>
      <c r="H504" t="s">
        <v>5</v>
      </c>
      <c r="I504" t="s">
        <v>10835</v>
      </c>
      <c r="J504" t="s">
        <v>10834</v>
      </c>
      <c r="K504" t="s">
        <v>10833</v>
      </c>
      <c r="L504" t="s">
        <v>10832</v>
      </c>
      <c r="M504" t="s">
        <v>17</v>
      </c>
      <c r="N504">
        <v>8</v>
      </c>
      <c r="O504" t="s">
        <v>10831</v>
      </c>
      <c r="P504" t="s">
        <v>10830</v>
      </c>
      <c r="Q504" t="s">
        <v>10829</v>
      </c>
      <c r="R504" s="7">
        <v>38292</v>
      </c>
      <c r="S504" s="8">
        <f t="shared" si="56"/>
        <v>2004</v>
      </c>
      <c r="T504" s="8">
        <v>2004</v>
      </c>
      <c r="U504" s="8">
        <f t="shared" si="57"/>
        <v>18</v>
      </c>
      <c r="V504" s="7">
        <v>38292</v>
      </c>
      <c r="W504" t="s">
        <v>736</v>
      </c>
      <c r="X504" s="2">
        <v>1.1819999999999999</v>
      </c>
      <c r="Y504" s="6">
        <f t="shared" si="62"/>
        <v>3.1552814927524625E-2</v>
      </c>
      <c r="AA504">
        <v>36951</v>
      </c>
      <c r="AB504">
        <v>27030</v>
      </c>
      <c r="AD504" t="s">
        <v>2</v>
      </c>
      <c r="AE504">
        <v>85</v>
      </c>
      <c r="AF504">
        <v>18</v>
      </c>
      <c r="AH504" t="s">
        <v>10828</v>
      </c>
      <c r="AI504" t="s">
        <v>10827</v>
      </c>
      <c r="AK504" t="s">
        <v>10826</v>
      </c>
      <c r="AL504">
        <v>123</v>
      </c>
      <c r="AM504" s="5">
        <f t="shared" si="58"/>
        <v>6.833333333333333</v>
      </c>
      <c r="AN504" s="4">
        <f t="shared" si="63"/>
        <v>1.0349615044806261E-2</v>
      </c>
      <c r="AO504" s="3"/>
      <c r="AP504">
        <v>0</v>
      </c>
      <c r="AQ504" t="s">
        <v>797</v>
      </c>
      <c r="AR504" t="s">
        <v>10825</v>
      </c>
      <c r="AS504" t="s">
        <v>796</v>
      </c>
      <c r="AT504" s="2">
        <v>3.7909999999999999</v>
      </c>
      <c r="AU504" s="1">
        <f t="shared" si="59"/>
        <v>2.5191854962709113</v>
      </c>
      <c r="AV504" s="1">
        <f t="shared" si="60"/>
        <v>2.0951214986165443</v>
      </c>
      <c r="AW504" s="1">
        <f t="shared" si="61"/>
        <v>1.6710575009621771</v>
      </c>
    </row>
    <row r="505" spans="1:49" x14ac:dyDescent="0.2">
      <c r="A505">
        <v>503</v>
      </c>
      <c r="B505" t="s">
        <v>10824</v>
      </c>
      <c r="C505" t="s">
        <v>10823</v>
      </c>
      <c r="D505" t="s">
        <v>10822</v>
      </c>
      <c r="F505" t="s">
        <v>10821</v>
      </c>
      <c r="G505" t="s">
        <v>6</v>
      </c>
      <c r="H505" t="s">
        <v>5</v>
      </c>
      <c r="I505" t="s">
        <v>10820</v>
      </c>
      <c r="J505">
        <v>60204334</v>
      </c>
      <c r="K505" t="s">
        <v>10819</v>
      </c>
      <c r="L505" t="s">
        <v>10818</v>
      </c>
      <c r="M505" t="s">
        <v>83</v>
      </c>
      <c r="N505">
        <v>2</v>
      </c>
      <c r="O505" t="s">
        <v>10817</v>
      </c>
      <c r="P505" t="s">
        <v>10816</v>
      </c>
      <c r="Q505" t="s">
        <v>10815</v>
      </c>
      <c r="R505" s="7">
        <v>38290</v>
      </c>
      <c r="S505" s="8">
        <f t="shared" si="56"/>
        <v>2004</v>
      </c>
      <c r="T505" s="8">
        <v>2004</v>
      </c>
      <c r="U505" s="8">
        <f t="shared" si="57"/>
        <v>18</v>
      </c>
      <c r="V505" s="7">
        <v>38290</v>
      </c>
      <c r="W505" t="s">
        <v>10814</v>
      </c>
      <c r="X505" s="2">
        <v>0.96</v>
      </c>
      <c r="Y505" s="6">
        <f t="shared" si="62"/>
        <v>2.5626651717786497E-2</v>
      </c>
      <c r="AA505">
        <v>319384</v>
      </c>
      <c r="AB505">
        <v>24007</v>
      </c>
      <c r="AD505" t="s">
        <v>2</v>
      </c>
      <c r="AE505">
        <v>83</v>
      </c>
      <c r="AF505" t="s">
        <v>10813</v>
      </c>
      <c r="AH505" t="s">
        <v>10812</v>
      </c>
      <c r="AI505" t="s">
        <v>10811</v>
      </c>
      <c r="AJ505" t="s">
        <v>10810</v>
      </c>
      <c r="AK505" t="s">
        <v>10809</v>
      </c>
      <c r="AL505">
        <v>50</v>
      </c>
      <c r="AM505" s="5">
        <f t="shared" si="58"/>
        <v>2.7777777777777777</v>
      </c>
      <c r="AN505" s="4">
        <f t="shared" si="63"/>
        <v>4.207160587319618E-3</v>
      </c>
      <c r="AO505" s="3"/>
      <c r="AP505">
        <v>0</v>
      </c>
      <c r="AR505" t="s">
        <v>1</v>
      </c>
      <c r="AT505" s="2" t="s">
        <v>0</v>
      </c>
      <c r="AU505" s="1">
        <f t="shared" si="59"/>
        <v>1.9200804378646432</v>
      </c>
      <c r="AV505" s="1">
        <f t="shared" si="60"/>
        <v>1.4916906152553058</v>
      </c>
      <c r="AW505" s="1">
        <f t="shared" si="61"/>
        <v>1.0633007926459681</v>
      </c>
    </row>
    <row r="506" spans="1:49" x14ac:dyDescent="0.2">
      <c r="A506">
        <v>504</v>
      </c>
      <c r="B506" t="s">
        <v>10808</v>
      </c>
      <c r="C506" t="s">
        <v>10807</v>
      </c>
      <c r="D506" t="s">
        <v>10806</v>
      </c>
      <c r="F506" t="s">
        <v>10805</v>
      </c>
      <c r="G506" t="s">
        <v>6</v>
      </c>
      <c r="H506" t="s">
        <v>5</v>
      </c>
      <c r="I506" t="s">
        <v>10804</v>
      </c>
      <c r="J506" t="s">
        <v>10803</v>
      </c>
      <c r="K506" t="s">
        <v>10802</v>
      </c>
      <c r="L506" t="s">
        <v>10801</v>
      </c>
      <c r="M506" t="s">
        <v>353</v>
      </c>
      <c r="N506">
        <v>3</v>
      </c>
      <c r="O506" t="s">
        <v>10800</v>
      </c>
      <c r="P506" t="s">
        <v>10799</v>
      </c>
      <c r="Q506" t="s">
        <v>10798</v>
      </c>
      <c r="R506" s="7">
        <v>38289</v>
      </c>
      <c r="S506" s="8">
        <f t="shared" si="56"/>
        <v>2004</v>
      </c>
      <c r="T506" s="8">
        <v>2004</v>
      </c>
      <c r="U506" s="8">
        <f t="shared" si="57"/>
        <v>18</v>
      </c>
      <c r="V506" s="7">
        <v>38289</v>
      </c>
      <c r="W506" t="s">
        <v>10797</v>
      </c>
      <c r="X506" s="2">
        <v>1.524</v>
      </c>
      <c r="Y506" s="6">
        <f t="shared" si="62"/>
        <v>4.0682309601986065E-2</v>
      </c>
      <c r="AA506">
        <v>200255</v>
      </c>
      <c r="AB506">
        <v>15134</v>
      </c>
      <c r="AD506" t="s">
        <v>2</v>
      </c>
      <c r="AE506">
        <v>166</v>
      </c>
      <c r="AF506" s="9">
        <v>44287</v>
      </c>
      <c r="AH506" t="s">
        <v>10796</v>
      </c>
      <c r="AI506" t="s">
        <v>10795</v>
      </c>
      <c r="AJ506" t="s">
        <v>10794</v>
      </c>
      <c r="AK506" t="s">
        <v>10793</v>
      </c>
      <c r="AL506">
        <v>2</v>
      </c>
      <c r="AM506" s="5">
        <f t="shared" si="58"/>
        <v>0.1111111111111111</v>
      </c>
      <c r="AN506" s="4">
        <f t="shared" si="63"/>
        <v>1.682864234927847E-4</v>
      </c>
      <c r="AO506" s="3"/>
      <c r="AP506">
        <v>0</v>
      </c>
      <c r="AQ506" t="s">
        <v>851</v>
      </c>
      <c r="AR506" t="s">
        <v>10792</v>
      </c>
      <c r="AS506" t="s">
        <v>850</v>
      </c>
      <c r="AT506" s="2">
        <v>6.7949999999999999</v>
      </c>
      <c r="AU506" s="1">
        <f t="shared" si="59"/>
        <v>2.8528102648438076</v>
      </c>
      <c r="AV506" s="1">
        <f t="shared" si="60"/>
        <v>2.0425298012739423</v>
      </c>
      <c r="AW506" s="1">
        <f t="shared" si="61"/>
        <v>1.2322493377040769</v>
      </c>
    </row>
    <row r="507" spans="1:49" x14ac:dyDescent="0.2">
      <c r="A507">
        <v>505</v>
      </c>
      <c r="B507" t="s">
        <v>10791</v>
      </c>
      <c r="C507" t="s">
        <v>10790</v>
      </c>
      <c r="F507" t="s">
        <v>10789</v>
      </c>
      <c r="G507" t="s">
        <v>6</v>
      </c>
      <c r="H507" t="s">
        <v>5</v>
      </c>
      <c r="I507" t="s">
        <v>10788</v>
      </c>
      <c r="J507">
        <v>60110693</v>
      </c>
      <c r="K507" t="s">
        <v>1288</v>
      </c>
      <c r="L507" t="s">
        <v>1287</v>
      </c>
      <c r="M507" t="s">
        <v>39</v>
      </c>
      <c r="N507">
        <v>5</v>
      </c>
      <c r="O507" t="s">
        <v>10787</v>
      </c>
      <c r="P507" t="s">
        <v>10786</v>
      </c>
      <c r="Q507" t="s">
        <v>10785</v>
      </c>
      <c r="R507" s="7">
        <v>38288</v>
      </c>
      <c r="S507" s="8">
        <f t="shared" si="56"/>
        <v>2004</v>
      </c>
      <c r="T507" s="8">
        <v>2004</v>
      </c>
      <c r="U507" s="8">
        <f t="shared" si="57"/>
        <v>18</v>
      </c>
      <c r="V507" s="7">
        <v>38288</v>
      </c>
      <c r="W507" t="s">
        <v>722</v>
      </c>
      <c r="X507" s="2">
        <v>0.375</v>
      </c>
      <c r="Y507" s="6">
        <f t="shared" si="62"/>
        <v>1.0010410827260351E-2</v>
      </c>
      <c r="AA507">
        <v>135194</v>
      </c>
      <c r="AB507">
        <v>24918</v>
      </c>
      <c r="AD507" t="s">
        <v>2</v>
      </c>
      <c r="AE507">
        <v>40</v>
      </c>
      <c r="AF507">
        <v>22</v>
      </c>
      <c r="AH507" t="s">
        <v>10784</v>
      </c>
      <c r="AI507" t="s">
        <v>10783</v>
      </c>
      <c r="AK507" t="s">
        <v>10782</v>
      </c>
      <c r="AL507">
        <v>20</v>
      </c>
      <c r="AM507" s="5">
        <f t="shared" si="58"/>
        <v>1.1111111111111112</v>
      </c>
      <c r="AN507" s="4">
        <f t="shared" si="63"/>
        <v>1.6828642349278472E-3</v>
      </c>
      <c r="AO507" s="3"/>
      <c r="AP507">
        <v>0</v>
      </c>
      <c r="AR507" t="s">
        <v>1</v>
      </c>
      <c r="AT507" s="2">
        <v>1.3140000000000001</v>
      </c>
      <c r="AU507" s="1">
        <f t="shared" si="59"/>
        <v>0.75121468495605992</v>
      </c>
      <c r="AV507" s="1">
        <f t="shared" si="60"/>
        <v>0.58466375310940988</v>
      </c>
      <c r="AW507" s="1">
        <f t="shared" si="61"/>
        <v>0.41811282126275978</v>
      </c>
    </row>
    <row r="508" spans="1:49" x14ac:dyDescent="0.2">
      <c r="A508">
        <v>506</v>
      </c>
      <c r="B508" t="s">
        <v>10781</v>
      </c>
      <c r="C508" t="s">
        <v>10780</v>
      </c>
      <c r="F508" t="s">
        <v>10779</v>
      </c>
      <c r="G508" t="s">
        <v>6</v>
      </c>
      <c r="H508" t="s">
        <v>5</v>
      </c>
      <c r="I508" t="s">
        <v>10778</v>
      </c>
      <c r="J508">
        <v>60072022</v>
      </c>
      <c r="K508" t="s">
        <v>730</v>
      </c>
      <c r="L508" t="s">
        <v>729</v>
      </c>
      <c r="M508" t="s">
        <v>728</v>
      </c>
      <c r="N508">
        <v>2</v>
      </c>
      <c r="O508" t="s">
        <v>10777</v>
      </c>
      <c r="P508" t="s">
        <v>10776</v>
      </c>
      <c r="Q508" t="s">
        <v>727</v>
      </c>
      <c r="R508" s="7">
        <v>38288</v>
      </c>
      <c r="S508" s="8">
        <f t="shared" si="56"/>
        <v>2004</v>
      </c>
      <c r="T508" s="8">
        <v>2004</v>
      </c>
      <c r="U508" s="8">
        <f t="shared" si="57"/>
        <v>18</v>
      </c>
      <c r="V508" s="7">
        <v>38288</v>
      </c>
      <c r="W508" t="s">
        <v>722</v>
      </c>
      <c r="X508" s="2">
        <v>0.375</v>
      </c>
      <c r="Y508" s="6">
        <f t="shared" si="62"/>
        <v>1.0010410827260351E-2</v>
      </c>
      <c r="AA508">
        <v>135194</v>
      </c>
      <c r="AB508">
        <v>24918</v>
      </c>
      <c r="AD508" t="s">
        <v>2</v>
      </c>
      <c r="AE508">
        <v>40</v>
      </c>
      <c r="AF508">
        <v>22</v>
      </c>
      <c r="AH508" t="s">
        <v>10775</v>
      </c>
      <c r="AI508" t="s">
        <v>10774</v>
      </c>
      <c r="AK508" t="s">
        <v>10773</v>
      </c>
      <c r="AL508">
        <v>15</v>
      </c>
      <c r="AM508" s="5">
        <f t="shared" si="58"/>
        <v>0.83333333333333337</v>
      </c>
      <c r="AN508" s="4">
        <f t="shared" si="63"/>
        <v>1.2621481761958854E-3</v>
      </c>
      <c r="AO508" s="3"/>
      <c r="AP508">
        <v>0</v>
      </c>
      <c r="AR508" t="s">
        <v>1</v>
      </c>
      <c r="AT508" s="2">
        <v>1.3140000000000001</v>
      </c>
      <c r="AU508" s="1">
        <f t="shared" si="59"/>
        <v>0.73859320319410116</v>
      </c>
      <c r="AV508" s="1">
        <f t="shared" si="60"/>
        <v>0.56362795017281186</v>
      </c>
      <c r="AW508" s="1">
        <f t="shared" si="61"/>
        <v>0.38866269715152246</v>
      </c>
    </row>
    <row r="509" spans="1:49" x14ac:dyDescent="0.2">
      <c r="A509">
        <v>507</v>
      </c>
      <c r="B509" t="s">
        <v>10772</v>
      </c>
      <c r="C509" t="s">
        <v>10771</v>
      </c>
      <c r="F509" t="s">
        <v>10770</v>
      </c>
      <c r="G509" t="s">
        <v>6</v>
      </c>
      <c r="H509" t="s">
        <v>5</v>
      </c>
      <c r="I509" t="s">
        <v>10769</v>
      </c>
      <c r="J509">
        <v>60010818</v>
      </c>
      <c r="K509" t="s">
        <v>521</v>
      </c>
      <c r="L509" t="s">
        <v>520</v>
      </c>
      <c r="M509" t="s">
        <v>213</v>
      </c>
      <c r="N509">
        <v>3</v>
      </c>
      <c r="O509" t="s">
        <v>10768</v>
      </c>
      <c r="P509" t="s">
        <v>10767</v>
      </c>
      <c r="Q509" t="s">
        <v>10766</v>
      </c>
      <c r="R509" s="7">
        <v>38288</v>
      </c>
      <c r="S509" s="8">
        <f t="shared" si="56"/>
        <v>2004</v>
      </c>
      <c r="T509" s="8">
        <v>2004</v>
      </c>
      <c r="U509" s="8">
        <f t="shared" si="57"/>
        <v>18</v>
      </c>
      <c r="V509" s="7">
        <v>38288</v>
      </c>
      <c r="W509" t="s">
        <v>722</v>
      </c>
      <c r="X509" s="2">
        <v>0.375</v>
      </c>
      <c r="Y509" s="6">
        <f t="shared" si="62"/>
        <v>1.0010410827260351E-2</v>
      </c>
      <c r="AA509">
        <v>135194</v>
      </c>
      <c r="AB509">
        <v>24918</v>
      </c>
      <c r="AD509" t="s">
        <v>2</v>
      </c>
      <c r="AE509">
        <v>40</v>
      </c>
      <c r="AF509">
        <v>22</v>
      </c>
      <c r="AH509" t="s">
        <v>10765</v>
      </c>
      <c r="AI509" t="s">
        <v>10764</v>
      </c>
      <c r="AK509" t="s">
        <v>10763</v>
      </c>
      <c r="AL509">
        <v>24</v>
      </c>
      <c r="AM509" s="5">
        <f t="shared" si="58"/>
        <v>1.3333333333333333</v>
      </c>
      <c r="AN509" s="4">
        <f t="shared" si="63"/>
        <v>2.0194370819134164E-3</v>
      </c>
      <c r="AO509" s="3"/>
      <c r="AP509">
        <v>0</v>
      </c>
      <c r="AR509" t="s">
        <v>1</v>
      </c>
      <c r="AT509" s="2">
        <v>1.3140000000000001</v>
      </c>
      <c r="AU509" s="1">
        <f t="shared" si="59"/>
        <v>0.76131187036562709</v>
      </c>
      <c r="AV509" s="1">
        <f t="shared" si="60"/>
        <v>0.60149239545868838</v>
      </c>
      <c r="AW509" s="1">
        <f t="shared" si="61"/>
        <v>0.44167292055174967</v>
      </c>
    </row>
    <row r="510" spans="1:49" x14ac:dyDescent="0.2">
      <c r="A510">
        <v>508</v>
      </c>
      <c r="B510" t="s">
        <v>10762</v>
      </c>
      <c r="C510" t="s">
        <v>10761</v>
      </c>
      <c r="F510" t="s">
        <v>10760</v>
      </c>
      <c r="G510" t="s">
        <v>6</v>
      </c>
      <c r="H510" t="s">
        <v>5</v>
      </c>
      <c r="I510" t="s">
        <v>10759</v>
      </c>
      <c r="J510" t="s">
        <v>10758</v>
      </c>
      <c r="K510" t="s">
        <v>10757</v>
      </c>
      <c r="L510" t="s">
        <v>10756</v>
      </c>
      <c r="M510" t="s">
        <v>76</v>
      </c>
      <c r="N510">
        <v>4</v>
      </c>
      <c r="O510" t="s">
        <v>10755</v>
      </c>
      <c r="P510" t="s">
        <v>10754</v>
      </c>
      <c r="Q510" t="s">
        <v>10753</v>
      </c>
      <c r="R510" s="7">
        <v>38288</v>
      </c>
      <c r="S510" s="8">
        <f t="shared" si="56"/>
        <v>2004</v>
      </c>
      <c r="T510" s="8">
        <v>2004</v>
      </c>
      <c r="U510" s="8">
        <f t="shared" si="57"/>
        <v>18</v>
      </c>
      <c r="V510" s="7">
        <v>38288</v>
      </c>
      <c r="W510" t="s">
        <v>722</v>
      </c>
      <c r="X510" s="2">
        <v>0.375</v>
      </c>
      <c r="Y510" s="6">
        <f t="shared" si="62"/>
        <v>1.0010410827260351E-2</v>
      </c>
      <c r="AA510">
        <v>135194</v>
      </c>
      <c r="AB510">
        <v>24918</v>
      </c>
      <c r="AD510" t="s">
        <v>2</v>
      </c>
      <c r="AE510">
        <v>40</v>
      </c>
      <c r="AF510">
        <v>22</v>
      </c>
      <c r="AH510" t="s">
        <v>10752</v>
      </c>
      <c r="AI510" t="s">
        <v>10751</v>
      </c>
      <c r="AK510" t="s">
        <v>10750</v>
      </c>
      <c r="AL510">
        <v>25</v>
      </c>
      <c r="AM510" s="5">
        <f t="shared" si="58"/>
        <v>1.3888888888888888</v>
      </c>
      <c r="AN510" s="4">
        <f t="shared" si="63"/>
        <v>2.103580293659809E-3</v>
      </c>
      <c r="AO510" s="3"/>
      <c r="AP510">
        <v>0</v>
      </c>
      <c r="AR510" t="s">
        <v>1</v>
      </c>
      <c r="AT510" s="2">
        <v>1.3140000000000001</v>
      </c>
      <c r="AU510" s="1">
        <f t="shared" si="59"/>
        <v>0.76383616671801879</v>
      </c>
      <c r="AV510" s="1">
        <f t="shared" si="60"/>
        <v>0.605699556046008</v>
      </c>
      <c r="AW510" s="1">
        <f t="shared" si="61"/>
        <v>0.4475629453739971</v>
      </c>
    </row>
    <row r="511" spans="1:49" x14ac:dyDescent="0.2">
      <c r="A511">
        <v>509</v>
      </c>
      <c r="B511" t="s">
        <v>10749</v>
      </c>
      <c r="C511" t="s">
        <v>10748</v>
      </c>
      <c r="F511" t="s">
        <v>10747</v>
      </c>
      <c r="G511" t="s">
        <v>6</v>
      </c>
      <c r="H511" t="s">
        <v>5</v>
      </c>
      <c r="I511" t="s">
        <v>10746</v>
      </c>
      <c r="J511">
        <v>60027012</v>
      </c>
      <c r="K511" t="s">
        <v>10745</v>
      </c>
      <c r="L511" t="s">
        <v>10744</v>
      </c>
      <c r="M511" t="s">
        <v>496</v>
      </c>
      <c r="N511">
        <v>2</v>
      </c>
      <c r="O511" t="s">
        <v>10743</v>
      </c>
      <c r="P511" t="s">
        <v>10742</v>
      </c>
      <c r="Q511" t="s">
        <v>10741</v>
      </c>
      <c r="R511" s="7">
        <v>38288</v>
      </c>
      <c r="S511" s="8">
        <f t="shared" si="56"/>
        <v>2004</v>
      </c>
      <c r="T511" s="8">
        <v>2004</v>
      </c>
      <c r="U511" s="8">
        <f t="shared" si="57"/>
        <v>18</v>
      </c>
      <c r="V511" s="7">
        <v>38288</v>
      </c>
      <c r="W511" t="s">
        <v>722</v>
      </c>
      <c r="X511" s="2">
        <v>0.375</v>
      </c>
      <c r="Y511" s="6">
        <f t="shared" si="62"/>
        <v>1.0010410827260351E-2</v>
      </c>
      <c r="AA511">
        <v>135194</v>
      </c>
      <c r="AB511">
        <v>24918</v>
      </c>
      <c r="AD511" t="s">
        <v>2</v>
      </c>
      <c r="AE511">
        <v>40</v>
      </c>
      <c r="AF511">
        <v>22</v>
      </c>
      <c r="AH511" t="s">
        <v>10740</v>
      </c>
      <c r="AI511" t="s">
        <v>10739</v>
      </c>
      <c r="AK511" t="s">
        <v>10738</v>
      </c>
      <c r="AL511">
        <v>16</v>
      </c>
      <c r="AM511" s="5">
        <f t="shared" si="58"/>
        <v>0.88888888888888884</v>
      </c>
      <c r="AN511" s="4">
        <f t="shared" si="63"/>
        <v>1.3462913879422776E-3</v>
      </c>
      <c r="AO511" s="3"/>
      <c r="AP511">
        <v>0</v>
      </c>
      <c r="AR511" t="s">
        <v>1</v>
      </c>
      <c r="AT511" s="2">
        <v>1.3140000000000001</v>
      </c>
      <c r="AU511" s="1">
        <f t="shared" si="59"/>
        <v>0.74111749954649286</v>
      </c>
      <c r="AV511" s="1">
        <f t="shared" si="60"/>
        <v>0.56783511076013149</v>
      </c>
      <c r="AW511" s="1">
        <f t="shared" si="61"/>
        <v>0.39455272197376995</v>
      </c>
    </row>
    <row r="512" spans="1:49" x14ac:dyDescent="0.2">
      <c r="A512">
        <v>510</v>
      </c>
      <c r="B512" t="s">
        <v>10737</v>
      </c>
      <c r="C512" t="s">
        <v>10736</v>
      </c>
      <c r="F512" t="s">
        <v>10735</v>
      </c>
      <c r="G512" t="s">
        <v>6</v>
      </c>
      <c r="H512" t="s">
        <v>5</v>
      </c>
      <c r="I512" t="s">
        <v>1118</v>
      </c>
      <c r="J512" t="s">
        <v>10734</v>
      </c>
      <c r="K512" t="s">
        <v>10733</v>
      </c>
      <c r="L512" t="s">
        <v>10732</v>
      </c>
      <c r="M512" t="s">
        <v>2733</v>
      </c>
      <c r="N512">
        <v>4</v>
      </c>
      <c r="O512" t="s">
        <v>10731</v>
      </c>
      <c r="P512" t="s">
        <v>10730</v>
      </c>
      <c r="Q512" t="s">
        <v>10729</v>
      </c>
      <c r="R512" s="7">
        <v>38288</v>
      </c>
      <c r="S512" s="8">
        <f t="shared" si="56"/>
        <v>2004</v>
      </c>
      <c r="T512" s="8">
        <v>2004</v>
      </c>
      <c r="U512" s="8">
        <f t="shared" si="57"/>
        <v>18</v>
      </c>
      <c r="V512" s="7">
        <v>38288</v>
      </c>
      <c r="W512" t="s">
        <v>722</v>
      </c>
      <c r="X512" s="2">
        <v>0.375</v>
      </c>
      <c r="Y512" s="6">
        <f t="shared" si="62"/>
        <v>1.0010410827260351E-2</v>
      </c>
      <c r="AA512">
        <v>135194</v>
      </c>
      <c r="AB512">
        <v>24918</v>
      </c>
      <c r="AD512" t="s">
        <v>2</v>
      </c>
      <c r="AE512">
        <v>40</v>
      </c>
      <c r="AF512">
        <v>22</v>
      </c>
      <c r="AH512" t="s">
        <v>10728</v>
      </c>
      <c r="AI512" t="s">
        <v>10727</v>
      </c>
      <c r="AK512" t="s">
        <v>10726</v>
      </c>
      <c r="AL512">
        <v>10</v>
      </c>
      <c r="AM512" s="5">
        <f t="shared" si="58"/>
        <v>0.55555555555555558</v>
      </c>
      <c r="AN512" s="4">
        <f t="shared" si="63"/>
        <v>8.414321174639236E-4</v>
      </c>
      <c r="AO512" s="3"/>
      <c r="AP512">
        <v>0</v>
      </c>
      <c r="AR512" t="s">
        <v>1</v>
      </c>
      <c r="AT512" s="2">
        <v>1.3140000000000001</v>
      </c>
      <c r="AU512" s="1">
        <f t="shared" si="59"/>
        <v>0.72597172143214228</v>
      </c>
      <c r="AV512" s="1">
        <f t="shared" si="60"/>
        <v>0.54259214723621374</v>
      </c>
      <c r="AW512" s="1">
        <f t="shared" si="61"/>
        <v>0.3592125730402852</v>
      </c>
    </row>
    <row r="513" spans="1:49" x14ac:dyDescent="0.2">
      <c r="A513">
        <v>511</v>
      </c>
      <c r="B513" t="s">
        <v>10725</v>
      </c>
      <c r="C513" t="s">
        <v>10724</v>
      </c>
      <c r="F513" t="s">
        <v>10723</v>
      </c>
      <c r="G513" t="s">
        <v>6</v>
      </c>
      <c r="H513" t="s">
        <v>5</v>
      </c>
      <c r="I513" t="s">
        <v>1089</v>
      </c>
      <c r="J513">
        <v>60090755</v>
      </c>
      <c r="K513" t="s">
        <v>5824</v>
      </c>
      <c r="L513" t="s">
        <v>102</v>
      </c>
      <c r="M513" t="s">
        <v>101</v>
      </c>
      <c r="N513">
        <v>2</v>
      </c>
      <c r="O513" t="s">
        <v>10722</v>
      </c>
      <c r="P513" t="s">
        <v>10721</v>
      </c>
      <c r="Q513" t="s">
        <v>5821</v>
      </c>
      <c r="R513" s="7">
        <v>38288</v>
      </c>
      <c r="S513" s="8">
        <f t="shared" si="56"/>
        <v>2004</v>
      </c>
      <c r="T513" s="8">
        <v>2004</v>
      </c>
      <c r="U513" s="8">
        <f t="shared" si="57"/>
        <v>18</v>
      </c>
      <c r="V513" s="7">
        <v>38288</v>
      </c>
      <c r="W513" t="s">
        <v>722</v>
      </c>
      <c r="X513" s="2">
        <v>0.375</v>
      </c>
      <c r="Y513" s="6">
        <f t="shared" si="62"/>
        <v>1.0010410827260351E-2</v>
      </c>
      <c r="AA513">
        <v>135194</v>
      </c>
      <c r="AB513">
        <v>24918</v>
      </c>
      <c r="AD513" t="s">
        <v>2</v>
      </c>
      <c r="AE513">
        <v>40</v>
      </c>
      <c r="AF513">
        <v>22</v>
      </c>
      <c r="AH513" t="s">
        <v>10720</v>
      </c>
      <c r="AI513" t="s">
        <v>10719</v>
      </c>
      <c r="AK513" t="s">
        <v>10718</v>
      </c>
      <c r="AL513">
        <v>0</v>
      </c>
      <c r="AM513" s="5">
        <f t="shared" si="58"/>
        <v>0</v>
      </c>
      <c r="AN513" s="4">
        <f t="shared" si="63"/>
        <v>0</v>
      </c>
      <c r="AO513" s="3"/>
      <c r="AP513">
        <v>0</v>
      </c>
      <c r="AR513" t="s">
        <v>1</v>
      </c>
      <c r="AT513" s="2">
        <v>1.3140000000000001</v>
      </c>
      <c r="AU513" s="1">
        <f t="shared" si="59"/>
        <v>0.70072875790822453</v>
      </c>
      <c r="AV513" s="1">
        <f t="shared" si="60"/>
        <v>0.5005205413630176</v>
      </c>
      <c r="AW513" s="1">
        <f t="shared" si="61"/>
        <v>0.30031232481781051</v>
      </c>
    </row>
    <row r="514" spans="1:49" x14ac:dyDescent="0.2">
      <c r="A514">
        <v>512</v>
      </c>
      <c r="B514" t="s">
        <v>10717</v>
      </c>
      <c r="C514" t="s">
        <v>10716</v>
      </c>
      <c r="F514" t="s">
        <v>10715</v>
      </c>
      <c r="G514" t="s">
        <v>6</v>
      </c>
      <c r="H514" t="s">
        <v>5</v>
      </c>
      <c r="I514" t="s">
        <v>10714</v>
      </c>
      <c r="J514">
        <v>60013372</v>
      </c>
      <c r="K514" t="s">
        <v>1230</v>
      </c>
      <c r="L514" t="s">
        <v>1229</v>
      </c>
      <c r="M514" t="s">
        <v>19</v>
      </c>
      <c r="N514">
        <v>4</v>
      </c>
      <c r="O514" t="s">
        <v>10713</v>
      </c>
      <c r="P514" t="s">
        <v>10712</v>
      </c>
      <c r="Q514" t="s">
        <v>10711</v>
      </c>
      <c r="R514" s="7">
        <v>38288</v>
      </c>
      <c r="S514" s="8">
        <f t="shared" ref="S514:S577" si="64">YEAR(R514)</f>
        <v>2004</v>
      </c>
      <c r="T514" s="8">
        <v>2004</v>
      </c>
      <c r="U514" s="8">
        <f t="shared" ref="U514:U577" si="65">2022-T514</f>
        <v>18</v>
      </c>
      <c r="V514" s="7">
        <v>38288</v>
      </c>
      <c r="W514" t="s">
        <v>722</v>
      </c>
      <c r="X514" s="2">
        <v>0.375</v>
      </c>
      <c r="Y514" s="6">
        <f t="shared" si="62"/>
        <v>1.0010410827260351E-2</v>
      </c>
      <c r="AA514">
        <v>135194</v>
      </c>
      <c r="AB514">
        <v>24918</v>
      </c>
      <c r="AD514" t="s">
        <v>2</v>
      </c>
      <c r="AE514">
        <v>40</v>
      </c>
      <c r="AF514">
        <v>22</v>
      </c>
      <c r="AH514" t="s">
        <v>10710</v>
      </c>
      <c r="AI514" t="s">
        <v>10709</v>
      </c>
      <c r="AK514" t="s">
        <v>10708</v>
      </c>
      <c r="AL514">
        <v>27</v>
      </c>
      <c r="AM514" s="5">
        <f t="shared" ref="AM514:AM577" si="66">AL514/U514</f>
        <v>1.5</v>
      </c>
      <c r="AN514" s="4">
        <f t="shared" si="63"/>
        <v>2.2718667171525938E-3</v>
      </c>
      <c r="AO514" s="3"/>
      <c r="AP514">
        <v>0</v>
      </c>
      <c r="AR514" t="s">
        <v>1</v>
      </c>
      <c r="AT514" s="2">
        <v>1.3140000000000001</v>
      </c>
      <c r="AU514" s="1">
        <f t="shared" ref="AU514:AU577" si="67">(Y514*0.7+AN514*0.3)*100</f>
        <v>0.76888475942280243</v>
      </c>
      <c r="AV514" s="1">
        <f t="shared" ref="AV514:AV577" si="68">(Y514*0.5+AN514*0.5)*100</f>
        <v>0.61411387722064725</v>
      </c>
      <c r="AW514" s="1">
        <f t="shared" ref="AW514:AW577" si="69">(Y514*0.3+AN514*0.7)*100</f>
        <v>0.45934299501849207</v>
      </c>
    </row>
    <row r="515" spans="1:49" x14ac:dyDescent="0.2">
      <c r="A515">
        <v>513</v>
      </c>
      <c r="B515" t="s">
        <v>10707</v>
      </c>
      <c r="C515" t="s">
        <v>10706</v>
      </c>
      <c r="F515" t="s">
        <v>10705</v>
      </c>
      <c r="G515" t="s">
        <v>6</v>
      </c>
      <c r="H515" t="s">
        <v>5</v>
      </c>
      <c r="I515" t="s">
        <v>5863</v>
      </c>
      <c r="J515" t="s">
        <v>1085</v>
      </c>
      <c r="K515" t="s">
        <v>1084</v>
      </c>
      <c r="L515" t="s">
        <v>1083</v>
      </c>
      <c r="M515" t="s">
        <v>1082</v>
      </c>
      <c r="N515">
        <v>6</v>
      </c>
      <c r="O515" t="s">
        <v>10704</v>
      </c>
      <c r="P515" t="s">
        <v>1081</v>
      </c>
      <c r="Q515" t="s">
        <v>1080</v>
      </c>
      <c r="R515" s="7">
        <v>38288</v>
      </c>
      <c r="S515" s="8">
        <f t="shared" si="64"/>
        <v>2004</v>
      </c>
      <c r="T515" s="8">
        <v>2004</v>
      </c>
      <c r="U515" s="8">
        <f t="shared" si="65"/>
        <v>18</v>
      </c>
      <c r="V515" s="7">
        <v>38288</v>
      </c>
      <c r="W515" t="s">
        <v>722</v>
      </c>
      <c r="X515" s="2">
        <v>0.375</v>
      </c>
      <c r="Y515" s="6">
        <f t="shared" ref="Y515:Y578" si="70">(X515-$Z$3)/($Z$2-$Z$3)</f>
        <v>1.0010410827260351E-2</v>
      </c>
      <c r="AA515">
        <v>135194</v>
      </c>
      <c r="AB515">
        <v>24918</v>
      </c>
      <c r="AD515" t="s">
        <v>2</v>
      </c>
      <c r="AE515">
        <v>40</v>
      </c>
      <c r="AF515">
        <v>22</v>
      </c>
      <c r="AH515" t="s">
        <v>10703</v>
      </c>
      <c r="AI515" t="s">
        <v>10702</v>
      </c>
      <c r="AK515" t="s">
        <v>10701</v>
      </c>
      <c r="AL515">
        <v>3</v>
      </c>
      <c r="AM515" s="5">
        <f t="shared" si="66"/>
        <v>0.16666666666666666</v>
      </c>
      <c r="AN515" s="4">
        <f t="shared" ref="AN515:AN578" si="71">(AM515-$AO$3)/($AO$2-$AO$3)</f>
        <v>2.5242963523917705E-4</v>
      </c>
      <c r="AO515" s="3"/>
      <c r="AP515">
        <v>0</v>
      </c>
      <c r="AR515" t="s">
        <v>1</v>
      </c>
      <c r="AT515" s="2">
        <v>1.3140000000000001</v>
      </c>
      <c r="AU515" s="1">
        <f t="shared" si="67"/>
        <v>0.70830164696539988</v>
      </c>
      <c r="AV515" s="1">
        <f t="shared" si="68"/>
        <v>0.51314202312497648</v>
      </c>
      <c r="AW515" s="1">
        <f t="shared" si="69"/>
        <v>0.31798239928455291</v>
      </c>
    </row>
    <row r="516" spans="1:49" x14ac:dyDescent="0.2">
      <c r="A516">
        <v>514</v>
      </c>
      <c r="B516" t="s">
        <v>10700</v>
      </c>
      <c r="C516" t="s">
        <v>10699</v>
      </c>
      <c r="F516" t="s">
        <v>10698</v>
      </c>
      <c r="G516" t="s">
        <v>6</v>
      </c>
      <c r="H516" t="s">
        <v>5</v>
      </c>
      <c r="I516" t="s">
        <v>1112</v>
      </c>
      <c r="J516">
        <v>60022144</v>
      </c>
      <c r="K516" t="s">
        <v>649</v>
      </c>
      <c r="L516" t="s">
        <v>648</v>
      </c>
      <c r="M516" t="s">
        <v>19</v>
      </c>
      <c r="N516">
        <v>2</v>
      </c>
      <c r="O516" t="s">
        <v>10697</v>
      </c>
      <c r="P516" t="s">
        <v>10696</v>
      </c>
      <c r="Q516" t="s">
        <v>647</v>
      </c>
      <c r="R516" s="7">
        <v>38288</v>
      </c>
      <c r="S516" s="8">
        <f t="shared" si="64"/>
        <v>2004</v>
      </c>
      <c r="T516" s="8">
        <v>2004</v>
      </c>
      <c r="U516" s="8">
        <f t="shared" si="65"/>
        <v>18</v>
      </c>
      <c r="V516" s="7">
        <v>38288</v>
      </c>
      <c r="W516" t="s">
        <v>722</v>
      </c>
      <c r="X516" s="2">
        <v>0.375</v>
      </c>
      <c r="Y516" s="6">
        <f t="shared" si="70"/>
        <v>1.0010410827260351E-2</v>
      </c>
      <c r="AA516">
        <v>135194</v>
      </c>
      <c r="AB516">
        <v>24918</v>
      </c>
      <c r="AD516" t="s">
        <v>2</v>
      </c>
      <c r="AE516">
        <v>40</v>
      </c>
      <c r="AF516">
        <v>22</v>
      </c>
      <c r="AH516" t="s">
        <v>10695</v>
      </c>
      <c r="AI516" t="s">
        <v>10694</v>
      </c>
      <c r="AK516" t="s">
        <v>10693</v>
      </c>
      <c r="AL516">
        <v>2</v>
      </c>
      <c r="AM516" s="5">
        <f t="shared" si="66"/>
        <v>0.1111111111111111</v>
      </c>
      <c r="AN516" s="4">
        <f t="shared" si="71"/>
        <v>1.682864234927847E-4</v>
      </c>
      <c r="AO516" s="3"/>
      <c r="AP516">
        <v>0</v>
      </c>
      <c r="AR516" t="s">
        <v>1</v>
      </c>
      <c r="AT516" s="2">
        <v>1.3140000000000001</v>
      </c>
      <c r="AU516" s="1">
        <f t="shared" si="67"/>
        <v>0.70577735061300817</v>
      </c>
      <c r="AV516" s="1">
        <f t="shared" si="68"/>
        <v>0.50893486253765674</v>
      </c>
      <c r="AW516" s="1">
        <f t="shared" si="69"/>
        <v>0.31209237446230542</v>
      </c>
    </row>
    <row r="517" spans="1:49" x14ac:dyDescent="0.2">
      <c r="A517">
        <v>515</v>
      </c>
      <c r="B517" t="s">
        <v>10692</v>
      </c>
      <c r="C517" t="s">
        <v>10691</v>
      </c>
      <c r="F517" t="s">
        <v>10690</v>
      </c>
      <c r="G517" t="s">
        <v>6</v>
      </c>
      <c r="H517" t="s">
        <v>5</v>
      </c>
      <c r="I517" t="s">
        <v>10689</v>
      </c>
      <c r="J517">
        <v>60020251</v>
      </c>
      <c r="K517" t="s">
        <v>1451</v>
      </c>
      <c r="L517" t="s">
        <v>1450</v>
      </c>
      <c r="M517" t="s">
        <v>19</v>
      </c>
      <c r="N517">
        <v>5</v>
      </c>
      <c r="O517" t="s">
        <v>10688</v>
      </c>
      <c r="P517" t="s">
        <v>10687</v>
      </c>
      <c r="Q517" t="s">
        <v>10686</v>
      </c>
      <c r="R517" s="7">
        <v>38288</v>
      </c>
      <c r="S517" s="8">
        <f t="shared" si="64"/>
        <v>2004</v>
      </c>
      <c r="T517" s="8">
        <v>2004</v>
      </c>
      <c r="U517" s="8">
        <f t="shared" si="65"/>
        <v>18</v>
      </c>
      <c r="V517" s="7">
        <v>38288</v>
      </c>
      <c r="W517" t="s">
        <v>722</v>
      </c>
      <c r="X517" s="2">
        <v>0.375</v>
      </c>
      <c r="Y517" s="6">
        <f t="shared" si="70"/>
        <v>1.0010410827260351E-2</v>
      </c>
      <c r="AA517">
        <v>135194</v>
      </c>
      <c r="AB517">
        <v>24918</v>
      </c>
      <c r="AD517" t="s">
        <v>2</v>
      </c>
      <c r="AE517">
        <v>40</v>
      </c>
      <c r="AF517">
        <v>22</v>
      </c>
      <c r="AH517" t="s">
        <v>10685</v>
      </c>
      <c r="AI517" t="s">
        <v>10684</v>
      </c>
      <c r="AK517" t="s">
        <v>10683</v>
      </c>
      <c r="AL517">
        <v>21</v>
      </c>
      <c r="AM517" s="5">
        <f t="shared" si="66"/>
        <v>1.1666666666666667</v>
      </c>
      <c r="AN517" s="4">
        <f t="shared" si="71"/>
        <v>1.7670074466742396E-3</v>
      </c>
      <c r="AO517" s="3"/>
      <c r="AP517">
        <v>0</v>
      </c>
      <c r="AR517" t="s">
        <v>1</v>
      </c>
      <c r="AT517" s="2">
        <v>1.3140000000000001</v>
      </c>
      <c r="AU517" s="1">
        <f t="shared" si="67"/>
        <v>0.75373898130845174</v>
      </c>
      <c r="AV517" s="1">
        <f t="shared" si="68"/>
        <v>0.58887091369672961</v>
      </c>
      <c r="AW517" s="1">
        <f t="shared" si="69"/>
        <v>0.42400284608500732</v>
      </c>
    </row>
    <row r="518" spans="1:49" x14ac:dyDescent="0.2">
      <c r="A518">
        <v>516</v>
      </c>
      <c r="B518" t="s">
        <v>10682</v>
      </c>
      <c r="C518" t="s">
        <v>10681</v>
      </c>
      <c r="F518" t="s">
        <v>10680</v>
      </c>
      <c r="G518" t="s">
        <v>6</v>
      </c>
      <c r="H518" t="s">
        <v>5</v>
      </c>
      <c r="I518" t="s">
        <v>10679</v>
      </c>
      <c r="J518">
        <v>60103653</v>
      </c>
      <c r="K518" t="s">
        <v>876</v>
      </c>
      <c r="L518" t="s">
        <v>433</v>
      </c>
      <c r="M518" t="s">
        <v>432</v>
      </c>
      <c r="N518">
        <v>4</v>
      </c>
      <c r="O518" t="s">
        <v>10678</v>
      </c>
      <c r="P518" t="s">
        <v>10677</v>
      </c>
      <c r="Q518" t="s">
        <v>1409</v>
      </c>
      <c r="R518" s="7">
        <v>38288</v>
      </c>
      <c r="S518" s="8">
        <f t="shared" si="64"/>
        <v>2004</v>
      </c>
      <c r="T518" s="8">
        <v>2004</v>
      </c>
      <c r="U518" s="8">
        <f t="shared" si="65"/>
        <v>18</v>
      </c>
      <c r="V518" s="7">
        <v>38288</v>
      </c>
      <c r="W518" t="s">
        <v>722</v>
      </c>
      <c r="X518" s="2">
        <v>0.375</v>
      </c>
      <c r="Y518" s="6">
        <f t="shared" si="70"/>
        <v>1.0010410827260351E-2</v>
      </c>
      <c r="AA518">
        <v>135194</v>
      </c>
      <c r="AB518">
        <v>24918</v>
      </c>
      <c r="AD518" t="s">
        <v>2</v>
      </c>
      <c r="AE518">
        <v>40</v>
      </c>
      <c r="AF518">
        <v>22</v>
      </c>
      <c r="AH518" t="s">
        <v>10676</v>
      </c>
      <c r="AI518" t="s">
        <v>10675</v>
      </c>
      <c r="AK518" t="s">
        <v>10674</v>
      </c>
      <c r="AL518">
        <v>21</v>
      </c>
      <c r="AM518" s="5">
        <f t="shared" si="66"/>
        <v>1.1666666666666667</v>
      </c>
      <c r="AN518" s="4">
        <f t="shared" si="71"/>
        <v>1.7670074466742396E-3</v>
      </c>
      <c r="AO518" s="3"/>
      <c r="AP518">
        <v>0</v>
      </c>
      <c r="AR518" t="s">
        <v>1</v>
      </c>
      <c r="AT518" s="2">
        <v>1.3140000000000001</v>
      </c>
      <c r="AU518" s="1">
        <f t="shared" si="67"/>
        <v>0.75373898130845174</v>
      </c>
      <c r="AV518" s="1">
        <f t="shared" si="68"/>
        <v>0.58887091369672961</v>
      </c>
      <c r="AW518" s="1">
        <f t="shared" si="69"/>
        <v>0.42400284608500732</v>
      </c>
    </row>
    <row r="519" spans="1:49" x14ac:dyDescent="0.2">
      <c r="A519">
        <v>517</v>
      </c>
      <c r="B519" t="s">
        <v>10673</v>
      </c>
      <c r="C519" t="s">
        <v>10672</v>
      </c>
      <c r="F519" t="s">
        <v>10671</v>
      </c>
      <c r="G519" t="s">
        <v>6</v>
      </c>
      <c r="H519" t="s">
        <v>5</v>
      </c>
      <c r="I519" t="s">
        <v>10670</v>
      </c>
      <c r="J519" t="s">
        <v>10669</v>
      </c>
      <c r="K519" t="s">
        <v>10668</v>
      </c>
      <c r="L519" t="s">
        <v>10667</v>
      </c>
      <c r="M519" t="s">
        <v>58</v>
      </c>
      <c r="N519">
        <v>7</v>
      </c>
      <c r="O519" t="s">
        <v>10666</v>
      </c>
      <c r="P519" t="s">
        <v>10665</v>
      </c>
      <c r="Q519" t="s">
        <v>10664</v>
      </c>
      <c r="R519" s="7">
        <v>38288</v>
      </c>
      <c r="S519" s="8">
        <f t="shared" si="64"/>
        <v>2004</v>
      </c>
      <c r="T519" s="8">
        <v>2004</v>
      </c>
      <c r="U519" s="8">
        <f t="shared" si="65"/>
        <v>18</v>
      </c>
      <c r="V519" s="7">
        <v>38288</v>
      </c>
      <c r="W519" t="s">
        <v>735</v>
      </c>
      <c r="X519" s="2">
        <v>0.86399999999999999</v>
      </c>
      <c r="Y519" s="6">
        <f t="shared" si="70"/>
        <v>2.3063986546007848E-2</v>
      </c>
      <c r="AA519">
        <v>15206106</v>
      </c>
      <c r="AB519">
        <v>26970</v>
      </c>
      <c r="AD519" t="s">
        <v>2</v>
      </c>
      <c r="AE519">
        <v>108</v>
      </c>
      <c r="AF519">
        <v>43</v>
      </c>
      <c r="AH519" t="s">
        <v>10663</v>
      </c>
      <c r="AI519" t="s">
        <v>10662</v>
      </c>
      <c r="AK519" t="s">
        <v>10661</v>
      </c>
      <c r="AL519">
        <v>21</v>
      </c>
      <c r="AM519" s="5">
        <f t="shared" si="66"/>
        <v>1.1666666666666667</v>
      </c>
      <c r="AN519" s="4">
        <f t="shared" si="71"/>
        <v>1.7670074466742396E-3</v>
      </c>
      <c r="AO519" s="3"/>
      <c r="AP519">
        <v>0</v>
      </c>
      <c r="AR519" t="s">
        <v>1</v>
      </c>
      <c r="AT519" s="2">
        <v>2.9910000000000001</v>
      </c>
      <c r="AU519" s="1">
        <f t="shared" si="67"/>
        <v>1.6674892816207765</v>
      </c>
      <c r="AV519" s="1">
        <f t="shared" si="68"/>
        <v>1.2415496996341044</v>
      </c>
      <c r="AW519" s="1">
        <f t="shared" si="69"/>
        <v>0.81561011764743219</v>
      </c>
    </row>
    <row r="520" spans="1:49" x14ac:dyDescent="0.2">
      <c r="A520">
        <v>518</v>
      </c>
      <c r="B520" t="s">
        <v>10660</v>
      </c>
      <c r="C520" t="s">
        <v>10659</v>
      </c>
      <c r="F520" t="s">
        <v>10658</v>
      </c>
      <c r="G520" t="s">
        <v>6</v>
      </c>
      <c r="H520" t="s">
        <v>5</v>
      </c>
      <c r="I520" t="s">
        <v>10657</v>
      </c>
      <c r="J520">
        <v>60028844</v>
      </c>
      <c r="K520" t="s">
        <v>10656</v>
      </c>
      <c r="L520" t="s">
        <v>10655</v>
      </c>
      <c r="M520" t="s">
        <v>19</v>
      </c>
      <c r="N520">
        <v>1</v>
      </c>
      <c r="O520" t="s">
        <v>10654</v>
      </c>
      <c r="P520">
        <v>6602433242</v>
      </c>
      <c r="Q520">
        <v>60028844</v>
      </c>
      <c r="R520" s="7">
        <v>38288</v>
      </c>
      <c r="S520" s="8">
        <f t="shared" si="64"/>
        <v>2004</v>
      </c>
      <c r="T520" s="8">
        <v>2004</v>
      </c>
      <c r="U520" s="8">
        <f t="shared" si="65"/>
        <v>18</v>
      </c>
      <c r="V520" s="7">
        <v>38288</v>
      </c>
      <c r="W520" t="s">
        <v>1426</v>
      </c>
      <c r="X520" s="2">
        <v>2.0070000000000001</v>
      </c>
      <c r="Y520" s="6">
        <f t="shared" si="70"/>
        <v>5.3575718747497406E-2</v>
      </c>
      <c r="AA520">
        <v>948276</v>
      </c>
      <c r="AB520">
        <v>27962</v>
      </c>
      <c r="AD520" t="s">
        <v>2</v>
      </c>
      <c r="AE520">
        <v>31</v>
      </c>
      <c r="AF520">
        <v>20</v>
      </c>
      <c r="AI520" t="s">
        <v>10653</v>
      </c>
      <c r="AJ520" t="s">
        <v>10652</v>
      </c>
      <c r="AK520" t="s">
        <v>10651</v>
      </c>
      <c r="AL520">
        <v>65</v>
      </c>
      <c r="AM520" s="5">
        <f t="shared" si="66"/>
        <v>3.6111111111111112</v>
      </c>
      <c r="AN520" s="4">
        <f t="shared" si="71"/>
        <v>5.4693087635155034E-3</v>
      </c>
      <c r="AO520" s="3"/>
      <c r="AP520">
        <v>1</v>
      </c>
      <c r="AR520" t="s">
        <v>1</v>
      </c>
      <c r="AT520" s="2">
        <v>4.72</v>
      </c>
      <c r="AU520" s="1">
        <f t="shared" si="67"/>
        <v>3.9143795752302832</v>
      </c>
      <c r="AV520" s="1">
        <f t="shared" si="68"/>
        <v>2.9522513755506457</v>
      </c>
      <c r="AW520" s="1">
        <f t="shared" si="69"/>
        <v>1.9901231758710072</v>
      </c>
    </row>
    <row r="521" spans="1:49" x14ac:dyDescent="0.2">
      <c r="A521">
        <v>519</v>
      </c>
      <c r="B521" t="s">
        <v>10650</v>
      </c>
      <c r="C521" t="s">
        <v>10649</v>
      </c>
      <c r="F521" t="s">
        <v>10648</v>
      </c>
      <c r="G521" t="s">
        <v>6</v>
      </c>
      <c r="H521" t="s">
        <v>5</v>
      </c>
      <c r="I521" t="s">
        <v>10647</v>
      </c>
      <c r="J521" t="s">
        <v>10646</v>
      </c>
      <c r="K521" t="s">
        <v>10645</v>
      </c>
      <c r="L521" t="s">
        <v>10644</v>
      </c>
      <c r="M521" t="s">
        <v>1103</v>
      </c>
      <c r="N521">
        <v>7</v>
      </c>
      <c r="O521" t="s">
        <v>10643</v>
      </c>
      <c r="P521" t="s">
        <v>10642</v>
      </c>
      <c r="Q521" t="s">
        <v>10641</v>
      </c>
      <c r="R521" s="7">
        <v>38288</v>
      </c>
      <c r="S521" s="8">
        <f t="shared" si="64"/>
        <v>2004</v>
      </c>
      <c r="T521" s="8">
        <v>2004</v>
      </c>
      <c r="U521" s="8">
        <f t="shared" si="65"/>
        <v>18</v>
      </c>
      <c r="V521" s="7">
        <v>38288</v>
      </c>
      <c r="W521" t="s">
        <v>1426</v>
      </c>
      <c r="X521" s="2">
        <v>2.0070000000000001</v>
      </c>
      <c r="Y521" s="6">
        <f t="shared" si="70"/>
        <v>5.3575718747497406E-2</v>
      </c>
      <c r="AA521">
        <v>948276</v>
      </c>
      <c r="AB521">
        <v>27962</v>
      </c>
      <c r="AD521" t="s">
        <v>2</v>
      </c>
      <c r="AE521">
        <v>31</v>
      </c>
      <c r="AF521">
        <v>20</v>
      </c>
      <c r="AI521" t="s">
        <v>10640</v>
      </c>
      <c r="AJ521" t="s">
        <v>10639</v>
      </c>
      <c r="AK521" t="s">
        <v>10638</v>
      </c>
      <c r="AL521">
        <v>28</v>
      </c>
      <c r="AM521" s="5">
        <f t="shared" si="66"/>
        <v>1.5555555555555556</v>
      </c>
      <c r="AN521" s="4">
        <f t="shared" si="71"/>
        <v>2.356009928898986E-3</v>
      </c>
      <c r="AO521" s="3"/>
      <c r="AP521">
        <v>0</v>
      </c>
      <c r="AR521" t="s">
        <v>1</v>
      </c>
      <c r="AT521" s="2">
        <v>4.72</v>
      </c>
      <c r="AU521" s="1">
        <f t="shared" si="67"/>
        <v>3.8209806101917874</v>
      </c>
      <c r="AV521" s="1">
        <f t="shared" si="68"/>
        <v>2.7965864338198196</v>
      </c>
      <c r="AW521" s="1">
        <f t="shared" si="69"/>
        <v>1.772192257447851</v>
      </c>
    </row>
    <row r="522" spans="1:49" x14ac:dyDescent="0.2">
      <c r="A522">
        <v>520</v>
      </c>
      <c r="B522" t="s">
        <v>10637</v>
      </c>
      <c r="C522" t="s">
        <v>10636</v>
      </c>
      <c r="E522">
        <v>15493884</v>
      </c>
      <c r="F522" t="s">
        <v>10635</v>
      </c>
      <c r="G522" t="s">
        <v>6</v>
      </c>
      <c r="H522" t="s">
        <v>5</v>
      </c>
      <c r="I522" t="s">
        <v>10634</v>
      </c>
      <c r="J522">
        <v>60029241</v>
      </c>
      <c r="K522" t="s">
        <v>10633</v>
      </c>
      <c r="L522" t="s">
        <v>10632</v>
      </c>
      <c r="M522" t="s">
        <v>19</v>
      </c>
      <c r="N522">
        <v>3</v>
      </c>
      <c r="O522" t="s">
        <v>10631</v>
      </c>
      <c r="P522" t="s">
        <v>10630</v>
      </c>
      <c r="Q522" t="s">
        <v>10629</v>
      </c>
      <c r="R522" s="7">
        <v>38287</v>
      </c>
      <c r="S522" s="8">
        <f t="shared" si="64"/>
        <v>2004</v>
      </c>
      <c r="T522" s="8">
        <v>2004</v>
      </c>
      <c r="U522" s="8">
        <f t="shared" si="65"/>
        <v>18</v>
      </c>
      <c r="V522" s="7">
        <v>38287</v>
      </c>
      <c r="W522" t="s">
        <v>1179</v>
      </c>
      <c r="X522" s="2">
        <v>7.1150000000000002</v>
      </c>
      <c r="Y522" s="6">
        <f t="shared" si="70"/>
        <v>0.18993086142921972</v>
      </c>
      <c r="AA522">
        <v>27863</v>
      </c>
      <c r="AB522">
        <v>22680</v>
      </c>
      <c r="AD522" t="s">
        <v>2</v>
      </c>
      <c r="AE522">
        <v>126</v>
      </c>
      <c r="AF522">
        <v>42</v>
      </c>
      <c r="AH522" t="s">
        <v>10628</v>
      </c>
      <c r="AI522" t="s">
        <v>10627</v>
      </c>
      <c r="AK522" t="s">
        <v>10626</v>
      </c>
      <c r="AL522">
        <v>74</v>
      </c>
      <c r="AM522" s="5">
        <f t="shared" si="66"/>
        <v>4.1111111111111107</v>
      </c>
      <c r="AN522" s="4">
        <f t="shared" si="71"/>
        <v>6.226597669233034E-3</v>
      </c>
      <c r="AO522" s="3"/>
      <c r="AP522">
        <v>0</v>
      </c>
      <c r="AR522" t="s">
        <v>1</v>
      </c>
      <c r="AT522" s="2" t="s">
        <v>0</v>
      </c>
      <c r="AU522" s="1">
        <f t="shared" si="67"/>
        <v>13.48195823012237</v>
      </c>
      <c r="AV522" s="1">
        <f t="shared" si="68"/>
        <v>9.8078729549226384</v>
      </c>
      <c r="AW522" s="1">
        <f t="shared" si="69"/>
        <v>6.1337876797229036</v>
      </c>
    </row>
    <row r="523" spans="1:49" x14ac:dyDescent="0.2">
      <c r="A523">
        <v>521</v>
      </c>
      <c r="B523" t="s">
        <v>10625</v>
      </c>
      <c r="C523" t="s">
        <v>10624</v>
      </c>
      <c r="D523" t="s">
        <v>10623</v>
      </c>
      <c r="E523">
        <v>15488719</v>
      </c>
      <c r="F523" t="s">
        <v>10622</v>
      </c>
      <c r="G523" t="s">
        <v>6</v>
      </c>
      <c r="H523" t="s">
        <v>5</v>
      </c>
      <c r="I523" t="s">
        <v>10621</v>
      </c>
      <c r="J523">
        <v>60032442</v>
      </c>
      <c r="K523" t="s">
        <v>568</v>
      </c>
      <c r="L523" t="s">
        <v>685</v>
      </c>
      <c r="M523" t="s">
        <v>200</v>
      </c>
      <c r="N523">
        <v>4</v>
      </c>
      <c r="O523" t="s">
        <v>10620</v>
      </c>
      <c r="P523" t="s">
        <v>10619</v>
      </c>
      <c r="Q523" t="s">
        <v>10618</v>
      </c>
      <c r="R523" s="7">
        <v>38285</v>
      </c>
      <c r="S523" s="8">
        <f t="shared" si="64"/>
        <v>2004</v>
      </c>
      <c r="T523" s="8">
        <v>2004</v>
      </c>
      <c r="U523" s="8">
        <f t="shared" si="65"/>
        <v>18</v>
      </c>
      <c r="V523" s="7">
        <v>38285</v>
      </c>
      <c r="W523" t="s">
        <v>926</v>
      </c>
      <c r="X523" s="2">
        <v>0.9</v>
      </c>
      <c r="Y523" s="6">
        <f t="shared" si="70"/>
        <v>2.4024985985424845E-2</v>
      </c>
      <c r="AA523">
        <v>10111344</v>
      </c>
      <c r="AB523">
        <v>17622</v>
      </c>
      <c r="AD523" t="s">
        <v>2</v>
      </c>
      <c r="AE523">
        <v>76</v>
      </c>
      <c r="AF523" s="9">
        <v>44256</v>
      </c>
      <c r="AH523" t="s">
        <v>10617</v>
      </c>
      <c r="AI523" t="s">
        <v>10616</v>
      </c>
      <c r="AJ523" t="s">
        <v>10615</v>
      </c>
      <c r="AK523" t="s">
        <v>10614</v>
      </c>
      <c r="AL523">
        <v>5</v>
      </c>
      <c r="AM523" s="5">
        <f t="shared" si="66"/>
        <v>0.27777777777777779</v>
      </c>
      <c r="AN523" s="4">
        <f t="shared" si="71"/>
        <v>4.207160587319618E-4</v>
      </c>
      <c r="AO523" s="3"/>
      <c r="AP523">
        <v>0</v>
      </c>
      <c r="AQ523" t="s">
        <v>369</v>
      </c>
      <c r="AR523" t="s">
        <v>10613</v>
      </c>
      <c r="AS523" t="s">
        <v>368</v>
      </c>
      <c r="AT523" s="2" t="s">
        <v>0</v>
      </c>
      <c r="AU523" s="1">
        <f t="shared" si="67"/>
        <v>1.694370500741698</v>
      </c>
      <c r="AV523" s="1">
        <f t="shared" si="68"/>
        <v>1.2222851022078403</v>
      </c>
      <c r="AW523" s="1">
        <f t="shared" si="69"/>
        <v>0.75019970367398259</v>
      </c>
    </row>
    <row r="524" spans="1:49" x14ac:dyDescent="0.2">
      <c r="A524">
        <v>522</v>
      </c>
      <c r="B524" t="s">
        <v>10612</v>
      </c>
      <c r="C524" t="s">
        <v>10611</v>
      </c>
      <c r="E524">
        <v>15584425</v>
      </c>
      <c r="F524" t="s">
        <v>10610</v>
      </c>
      <c r="G524" t="s">
        <v>6</v>
      </c>
      <c r="H524" t="s">
        <v>5</v>
      </c>
      <c r="I524" t="s">
        <v>10609</v>
      </c>
      <c r="J524" t="s">
        <v>10608</v>
      </c>
      <c r="K524" t="s">
        <v>10607</v>
      </c>
      <c r="L524" t="s">
        <v>10606</v>
      </c>
      <c r="M524" t="s">
        <v>411</v>
      </c>
      <c r="N524">
        <v>4</v>
      </c>
      <c r="O524" t="s">
        <v>10605</v>
      </c>
      <c r="P524" t="s">
        <v>10604</v>
      </c>
      <c r="Q524" t="s">
        <v>10603</v>
      </c>
      <c r="R524" s="7">
        <v>38281</v>
      </c>
      <c r="S524" s="8">
        <f t="shared" si="64"/>
        <v>2004</v>
      </c>
      <c r="T524" s="8">
        <v>2004</v>
      </c>
      <c r="U524" s="8">
        <f t="shared" si="65"/>
        <v>18</v>
      </c>
      <c r="V524" s="7">
        <v>38281</v>
      </c>
      <c r="W524" t="s">
        <v>10602</v>
      </c>
      <c r="X524" s="2">
        <v>0.54500000000000004</v>
      </c>
      <c r="Y524" s="6">
        <f t="shared" si="70"/>
        <v>1.4548463735618378E-2</v>
      </c>
      <c r="AA524">
        <v>1775103</v>
      </c>
      <c r="AB524">
        <v>19679</v>
      </c>
      <c r="AD524" t="s">
        <v>2</v>
      </c>
      <c r="AE524">
        <v>61</v>
      </c>
      <c r="AF524" s="9">
        <v>44228</v>
      </c>
      <c r="AH524" t="s">
        <v>10601</v>
      </c>
      <c r="AI524" t="s">
        <v>10600</v>
      </c>
      <c r="AJ524" t="s">
        <v>10599</v>
      </c>
      <c r="AK524" t="s">
        <v>10598</v>
      </c>
      <c r="AL524">
        <v>161</v>
      </c>
      <c r="AM524" s="5">
        <f t="shared" si="66"/>
        <v>8.9444444444444446</v>
      </c>
      <c r="AN524" s="4">
        <f t="shared" si="71"/>
        <v>1.3547057091169171E-2</v>
      </c>
      <c r="AO524" s="3"/>
      <c r="AP524">
        <v>1</v>
      </c>
      <c r="AR524" t="s">
        <v>1</v>
      </c>
      <c r="AT524" s="2">
        <v>1.802</v>
      </c>
      <c r="AU524" s="1">
        <f t="shared" si="67"/>
        <v>1.4248041742283617</v>
      </c>
      <c r="AV524" s="1">
        <f t="shared" si="68"/>
        <v>1.4047760413393773</v>
      </c>
      <c r="AW524" s="1">
        <f t="shared" si="69"/>
        <v>1.3847479084503931</v>
      </c>
    </row>
    <row r="525" spans="1:49" x14ac:dyDescent="0.2">
      <c r="A525">
        <v>523</v>
      </c>
      <c r="B525" t="s">
        <v>10597</v>
      </c>
      <c r="C525" t="s">
        <v>10596</v>
      </c>
      <c r="F525" t="s">
        <v>10595</v>
      </c>
      <c r="G525" t="s">
        <v>6</v>
      </c>
      <c r="H525" t="s">
        <v>5</v>
      </c>
      <c r="I525" t="s">
        <v>1406</v>
      </c>
      <c r="J525">
        <v>60008734</v>
      </c>
      <c r="K525" t="s">
        <v>1405</v>
      </c>
      <c r="L525" t="s">
        <v>1404</v>
      </c>
      <c r="M525" t="s">
        <v>384</v>
      </c>
      <c r="N525">
        <v>4</v>
      </c>
      <c r="O525" t="s">
        <v>1403</v>
      </c>
      <c r="P525" t="s">
        <v>1402</v>
      </c>
      <c r="Q525" t="s">
        <v>1401</v>
      </c>
      <c r="R525" s="7">
        <v>38281</v>
      </c>
      <c r="S525" s="8">
        <f t="shared" si="64"/>
        <v>2004</v>
      </c>
      <c r="T525" s="8">
        <v>2004</v>
      </c>
      <c r="U525" s="8">
        <f t="shared" si="65"/>
        <v>18</v>
      </c>
      <c r="V525" s="7">
        <v>38281</v>
      </c>
      <c r="W525" t="s">
        <v>10582</v>
      </c>
      <c r="X525" s="2">
        <v>1.0529999999999999</v>
      </c>
      <c r="Y525" s="6">
        <f t="shared" si="70"/>
        <v>2.8109233602947065E-2</v>
      </c>
      <c r="AA525">
        <v>14639076</v>
      </c>
      <c r="AB525">
        <v>27011</v>
      </c>
      <c r="AD525" t="s">
        <v>2</v>
      </c>
      <c r="AE525">
        <v>6</v>
      </c>
      <c r="AF525">
        <v>20</v>
      </c>
      <c r="AH525" t="s">
        <v>10594</v>
      </c>
      <c r="AI525" t="s">
        <v>10593</v>
      </c>
      <c r="AK525" t="s">
        <v>10592</v>
      </c>
      <c r="AL525">
        <v>40</v>
      </c>
      <c r="AM525" s="5">
        <f t="shared" si="66"/>
        <v>2.2222222222222223</v>
      </c>
      <c r="AN525" s="4">
        <f t="shared" si="71"/>
        <v>3.3657284698556944E-3</v>
      </c>
      <c r="AO525" s="3"/>
      <c r="AP525">
        <v>0</v>
      </c>
      <c r="AR525" t="s">
        <v>1</v>
      </c>
      <c r="AT525" s="2">
        <v>3.6760000000000002</v>
      </c>
      <c r="AU525" s="1">
        <f t="shared" si="67"/>
        <v>2.0686182063019651</v>
      </c>
      <c r="AV525" s="1">
        <f t="shared" si="68"/>
        <v>1.573748103640138</v>
      </c>
      <c r="AW525" s="1">
        <f t="shared" si="69"/>
        <v>1.0788780009783105</v>
      </c>
    </row>
    <row r="526" spans="1:49" x14ac:dyDescent="0.2">
      <c r="A526">
        <v>524</v>
      </c>
      <c r="B526" t="s">
        <v>10591</v>
      </c>
      <c r="C526" t="s">
        <v>10590</v>
      </c>
      <c r="F526" t="s">
        <v>10589</v>
      </c>
      <c r="G526" t="s">
        <v>6</v>
      </c>
      <c r="H526" t="s">
        <v>5</v>
      </c>
      <c r="I526" t="s">
        <v>10588</v>
      </c>
      <c r="J526" t="s">
        <v>10587</v>
      </c>
      <c r="K526" t="s">
        <v>10586</v>
      </c>
      <c r="L526" t="s">
        <v>225</v>
      </c>
      <c r="M526" t="s">
        <v>163</v>
      </c>
      <c r="N526">
        <v>5</v>
      </c>
      <c r="O526" t="s">
        <v>10585</v>
      </c>
      <c r="P526" t="s">
        <v>10584</v>
      </c>
      <c r="Q526" t="s">
        <v>10583</v>
      </c>
      <c r="R526" s="7">
        <v>38281</v>
      </c>
      <c r="S526" s="8">
        <f t="shared" si="64"/>
        <v>2004</v>
      </c>
      <c r="T526" s="8">
        <v>2004</v>
      </c>
      <c r="U526" s="8">
        <f t="shared" si="65"/>
        <v>18</v>
      </c>
      <c r="V526" s="7">
        <v>38281</v>
      </c>
      <c r="W526" t="s">
        <v>10582</v>
      </c>
      <c r="X526" s="2">
        <v>1.0529999999999999</v>
      </c>
      <c r="Y526" s="6">
        <f t="shared" si="70"/>
        <v>2.8109233602947065E-2</v>
      </c>
      <c r="AA526">
        <v>14639076</v>
      </c>
      <c r="AB526">
        <v>27011</v>
      </c>
      <c r="AD526" t="s">
        <v>2</v>
      </c>
      <c r="AE526">
        <v>6</v>
      </c>
      <c r="AF526">
        <v>20</v>
      </c>
      <c r="AH526" t="s">
        <v>10581</v>
      </c>
      <c r="AI526" t="s">
        <v>10580</v>
      </c>
      <c r="AK526" t="s">
        <v>10579</v>
      </c>
      <c r="AL526">
        <v>257</v>
      </c>
      <c r="AM526" s="5">
        <f t="shared" si="66"/>
        <v>14.277777777777779</v>
      </c>
      <c r="AN526" s="4">
        <f t="shared" si="71"/>
        <v>2.1624805418822838E-2</v>
      </c>
      <c r="AO526" s="3"/>
      <c r="AP526">
        <v>0</v>
      </c>
      <c r="AR526" t="s">
        <v>1</v>
      </c>
      <c r="AT526" s="2">
        <v>3.6760000000000002</v>
      </c>
      <c r="AU526" s="1">
        <f t="shared" si="67"/>
        <v>2.6163905147709792</v>
      </c>
      <c r="AV526" s="1">
        <f t="shared" si="68"/>
        <v>2.4867019510884951</v>
      </c>
      <c r="AW526" s="1">
        <f t="shared" si="69"/>
        <v>2.3570133874060106</v>
      </c>
    </row>
    <row r="527" spans="1:49" x14ac:dyDescent="0.2">
      <c r="A527">
        <v>525</v>
      </c>
      <c r="B527" t="s">
        <v>10578</v>
      </c>
      <c r="C527" t="s">
        <v>10577</v>
      </c>
      <c r="F527" t="s">
        <v>10576</v>
      </c>
      <c r="G527" t="s">
        <v>6</v>
      </c>
      <c r="H527" t="s">
        <v>5</v>
      </c>
      <c r="I527" t="s">
        <v>10575</v>
      </c>
      <c r="J527" t="s">
        <v>10574</v>
      </c>
      <c r="K527" t="s">
        <v>10573</v>
      </c>
      <c r="L527" t="s">
        <v>10572</v>
      </c>
      <c r="M527" t="s">
        <v>10571</v>
      </c>
      <c r="N527">
        <v>9</v>
      </c>
      <c r="O527" t="s">
        <v>10570</v>
      </c>
      <c r="P527" t="s">
        <v>10569</v>
      </c>
      <c r="Q527" t="s">
        <v>10568</v>
      </c>
      <c r="R527" s="7">
        <v>38281</v>
      </c>
      <c r="S527" s="8">
        <f t="shared" si="64"/>
        <v>2004</v>
      </c>
      <c r="T527" s="8">
        <v>2004</v>
      </c>
      <c r="U527" s="8">
        <f t="shared" si="65"/>
        <v>18</v>
      </c>
      <c r="V527" s="7">
        <v>38281</v>
      </c>
      <c r="W527" t="s">
        <v>735</v>
      </c>
      <c r="X527" s="2">
        <v>0.86399999999999999</v>
      </c>
      <c r="Y527" s="6">
        <f t="shared" si="70"/>
        <v>2.3063986546007848E-2</v>
      </c>
      <c r="AA527">
        <v>15206106</v>
      </c>
      <c r="AB527">
        <v>26970</v>
      </c>
      <c r="AD527" t="s">
        <v>2</v>
      </c>
      <c r="AE527">
        <v>108</v>
      </c>
      <c r="AF527">
        <v>42</v>
      </c>
      <c r="AH527" t="s">
        <v>10567</v>
      </c>
      <c r="AI527" t="s">
        <v>10566</v>
      </c>
      <c r="AK527" t="s">
        <v>10565</v>
      </c>
      <c r="AL527">
        <v>23</v>
      </c>
      <c r="AM527" s="5">
        <f t="shared" si="66"/>
        <v>1.2777777777777777</v>
      </c>
      <c r="AN527" s="4">
        <f t="shared" si="71"/>
        <v>1.9352938701670242E-3</v>
      </c>
      <c r="AO527" s="3"/>
      <c r="AP527">
        <v>0</v>
      </c>
      <c r="AR527" t="s">
        <v>1</v>
      </c>
      <c r="AT527" s="2">
        <v>2.9910000000000001</v>
      </c>
      <c r="AU527" s="1">
        <f t="shared" si="67"/>
        <v>1.6725378743255599</v>
      </c>
      <c r="AV527" s="1">
        <f t="shared" si="68"/>
        <v>1.2499640208087435</v>
      </c>
      <c r="AW527" s="1">
        <f t="shared" si="69"/>
        <v>0.82739016729192705</v>
      </c>
    </row>
    <row r="528" spans="1:49" x14ac:dyDescent="0.2">
      <c r="A528">
        <v>526</v>
      </c>
      <c r="B528" t="s">
        <v>10564</v>
      </c>
      <c r="C528" t="s">
        <v>10563</v>
      </c>
      <c r="F528" t="s">
        <v>10562</v>
      </c>
      <c r="G528" t="s">
        <v>6</v>
      </c>
      <c r="H528" t="s">
        <v>5</v>
      </c>
      <c r="I528" t="s">
        <v>10561</v>
      </c>
      <c r="J528">
        <v>60026851</v>
      </c>
      <c r="K528" t="s">
        <v>802</v>
      </c>
      <c r="L528" t="s">
        <v>801</v>
      </c>
      <c r="M528" t="s">
        <v>213</v>
      </c>
      <c r="N528">
        <v>3</v>
      </c>
      <c r="O528" t="s">
        <v>10560</v>
      </c>
      <c r="P528" t="s">
        <v>10559</v>
      </c>
      <c r="Q528" t="s">
        <v>10558</v>
      </c>
      <c r="R528" s="7">
        <v>38281</v>
      </c>
      <c r="S528" s="8">
        <f t="shared" si="64"/>
        <v>2004</v>
      </c>
      <c r="T528" s="8">
        <v>2004</v>
      </c>
      <c r="U528" s="8">
        <f t="shared" si="65"/>
        <v>18</v>
      </c>
      <c r="V528" s="7">
        <v>38281</v>
      </c>
      <c r="W528" t="s">
        <v>1076</v>
      </c>
      <c r="X528" s="2">
        <v>2.0579999999999998</v>
      </c>
      <c r="Y528" s="6">
        <f t="shared" si="70"/>
        <v>5.4937134620004803E-2</v>
      </c>
      <c r="AA528">
        <v>358711</v>
      </c>
      <c r="AB528">
        <v>28218</v>
      </c>
      <c r="AD528" t="s">
        <v>2</v>
      </c>
      <c r="AE528">
        <v>354</v>
      </c>
      <c r="AF528">
        <v>2</v>
      </c>
      <c r="AH528" t="s">
        <v>10557</v>
      </c>
      <c r="AI528" t="s">
        <v>10556</v>
      </c>
      <c r="AJ528" t="s">
        <v>10555</v>
      </c>
      <c r="AK528" t="s">
        <v>10554</v>
      </c>
      <c r="AL528">
        <v>22</v>
      </c>
      <c r="AM528" s="5">
        <f t="shared" si="66"/>
        <v>1.2222222222222223</v>
      </c>
      <c r="AN528" s="4">
        <f t="shared" si="71"/>
        <v>1.851150658420632E-3</v>
      </c>
      <c r="AO528" s="3"/>
      <c r="AP528">
        <v>1</v>
      </c>
      <c r="AR528" t="s">
        <v>1</v>
      </c>
      <c r="AT528" s="2" t="s">
        <v>0</v>
      </c>
      <c r="AU528" s="1">
        <f t="shared" si="67"/>
        <v>3.9011339431529546</v>
      </c>
      <c r="AV528" s="1">
        <f t="shared" si="68"/>
        <v>2.8394142639212716</v>
      </c>
      <c r="AW528" s="1">
        <f t="shared" si="69"/>
        <v>1.7776945846895882</v>
      </c>
    </row>
    <row r="529" spans="1:49" x14ac:dyDescent="0.2">
      <c r="A529">
        <v>527</v>
      </c>
      <c r="B529" t="s">
        <v>10553</v>
      </c>
      <c r="C529" t="s">
        <v>10552</v>
      </c>
      <c r="F529" t="s">
        <v>10551</v>
      </c>
      <c r="G529" t="s">
        <v>6</v>
      </c>
      <c r="H529" t="s">
        <v>5</v>
      </c>
      <c r="I529" t="s">
        <v>10550</v>
      </c>
      <c r="J529" t="s">
        <v>10549</v>
      </c>
      <c r="K529" t="s">
        <v>10548</v>
      </c>
      <c r="L529" t="s">
        <v>10547</v>
      </c>
      <c r="M529" t="s">
        <v>10546</v>
      </c>
      <c r="N529">
        <v>6</v>
      </c>
      <c r="O529" t="s">
        <v>10545</v>
      </c>
      <c r="P529" t="s">
        <v>10544</v>
      </c>
      <c r="Q529" t="s">
        <v>10543</v>
      </c>
      <c r="R529" s="7">
        <v>38281</v>
      </c>
      <c r="S529" s="8">
        <f t="shared" si="64"/>
        <v>2004</v>
      </c>
      <c r="T529" s="8">
        <v>2004</v>
      </c>
      <c r="U529" s="8">
        <f t="shared" si="65"/>
        <v>18</v>
      </c>
      <c r="V529" s="7">
        <v>38281</v>
      </c>
      <c r="W529" t="s">
        <v>1076</v>
      </c>
      <c r="X529" s="2">
        <v>2.0579999999999998</v>
      </c>
      <c r="Y529" s="6">
        <f t="shared" si="70"/>
        <v>5.4937134620004803E-2</v>
      </c>
      <c r="AA529">
        <v>358711</v>
      </c>
      <c r="AB529">
        <v>28218</v>
      </c>
      <c r="AD529" t="s">
        <v>2</v>
      </c>
      <c r="AE529">
        <v>354</v>
      </c>
      <c r="AF529">
        <v>2</v>
      </c>
      <c r="AH529" t="s">
        <v>10542</v>
      </c>
      <c r="AI529" t="s">
        <v>10541</v>
      </c>
      <c r="AJ529" t="s">
        <v>10540</v>
      </c>
      <c r="AK529" t="s">
        <v>10539</v>
      </c>
      <c r="AL529">
        <v>27</v>
      </c>
      <c r="AM529" s="5">
        <f t="shared" si="66"/>
        <v>1.5</v>
      </c>
      <c r="AN529" s="4">
        <f t="shared" si="71"/>
        <v>2.2718667171525938E-3</v>
      </c>
      <c r="AO529" s="3"/>
      <c r="AP529">
        <v>1</v>
      </c>
      <c r="AR529" t="s">
        <v>1</v>
      </c>
      <c r="AT529" s="2" t="s">
        <v>0</v>
      </c>
      <c r="AU529" s="1">
        <f t="shared" si="67"/>
        <v>3.9137554249149136</v>
      </c>
      <c r="AV529" s="1">
        <f t="shared" si="68"/>
        <v>2.8604500668578696</v>
      </c>
      <c r="AW529" s="1">
        <f t="shared" si="69"/>
        <v>1.8071447088008257</v>
      </c>
    </row>
    <row r="530" spans="1:49" x14ac:dyDescent="0.2">
      <c r="A530">
        <v>528</v>
      </c>
      <c r="B530" t="s">
        <v>10538</v>
      </c>
      <c r="C530" t="s">
        <v>10537</v>
      </c>
      <c r="F530" t="s">
        <v>10536</v>
      </c>
      <c r="G530" t="s">
        <v>6</v>
      </c>
      <c r="H530" t="s">
        <v>5</v>
      </c>
      <c r="I530" t="s">
        <v>639</v>
      </c>
      <c r="J530" t="s">
        <v>593</v>
      </c>
      <c r="K530" t="s">
        <v>592</v>
      </c>
      <c r="L530" t="s">
        <v>591</v>
      </c>
      <c r="M530" t="s">
        <v>76</v>
      </c>
      <c r="N530">
        <v>5</v>
      </c>
      <c r="O530" t="s">
        <v>10535</v>
      </c>
      <c r="P530" t="s">
        <v>10534</v>
      </c>
      <c r="Q530" t="s">
        <v>10533</v>
      </c>
      <c r="R530" s="7">
        <v>38280</v>
      </c>
      <c r="S530" s="8">
        <f t="shared" si="64"/>
        <v>2004</v>
      </c>
      <c r="T530" s="8">
        <v>2004</v>
      </c>
      <c r="U530" s="8">
        <f t="shared" si="65"/>
        <v>18</v>
      </c>
      <c r="V530" s="7">
        <v>38280</v>
      </c>
      <c r="W530" t="s">
        <v>1043</v>
      </c>
      <c r="X530" s="2">
        <v>0.66800000000000004</v>
      </c>
      <c r="Y530" s="6">
        <f t="shared" si="70"/>
        <v>1.7831878486959774E-2</v>
      </c>
      <c r="AA530" t="s">
        <v>1042</v>
      </c>
      <c r="AB530">
        <v>29593</v>
      </c>
      <c r="AC530">
        <v>15394522</v>
      </c>
      <c r="AD530" t="s">
        <v>2</v>
      </c>
      <c r="AE530">
        <v>43</v>
      </c>
      <c r="AF530">
        <v>30</v>
      </c>
      <c r="AH530" t="s">
        <v>10532</v>
      </c>
      <c r="AI530" t="s">
        <v>10531</v>
      </c>
      <c r="AK530" t="s">
        <v>10530</v>
      </c>
      <c r="AL530">
        <v>0</v>
      </c>
      <c r="AM530" s="5">
        <f t="shared" si="66"/>
        <v>0</v>
      </c>
      <c r="AN530" s="4">
        <f t="shared" si="71"/>
        <v>0</v>
      </c>
      <c r="AO530" s="3"/>
      <c r="AP530">
        <v>0</v>
      </c>
      <c r="AR530" t="s">
        <v>1</v>
      </c>
      <c r="AT530" s="2">
        <v>1.98</v>
      </c>
      <c r="AU530" s="1">
        <f t="shared" si="67"/>
        <v>1.2482314940871839</v>
      </c>
      <c r="AV530" s="1">
        <f t="shared" si="68"/>
        <v>0.89159392434798868</v>
      </c>
      <c r="AW530" s="1">
        <f t="shared" si="69"/>
        <v>0.53495635460879321</v>
      </c>
    </row>
    <row r="531" spans="1:49" x14ac:dyDescent="0.2">
      <c r="A531">
        <v>529</v>
      </c>
      <c r="B531" t="s">
        <v>10529</v>
      </c>
      <c r="C531" t="s">
        <v>10528</v>
      </c>
      <c r="F531" t="s">
        <v>10527</v>
      </c>
      <c r="G531" t="s">
        <v>6</v>
      </c>
      <c r="H531" t="s">
        <v>5</v>
      </c>
      <c r="I531" t="s">
        <v>10526</v>
      </c>
      <c r="J531">
        <v>60010491</v>
      </c>
      <c r="K531" t="s">
        <v>333</v>
      </c>
      <c r="L531" t="s">
        <v>332</v>
      </c>
      <c r="M531" t="s">
        <v>19</v>
      </c>
      <c r="N531">
        <v>3</v>
      </c>
      <c r="O531" t="s">
        <v>10525</v>
      </c>
      <c r="P531" t="s">
        <v>10524</v>
      </c>
      <c r="Q531" t="s">
        <v>6604</v>
      </c>
      <c r="R531" s="7">
        <v>38280</v>
      </c>
      <c r="S531" s="8">
        <f t="shared" si="64"/>
        <v>2004</v>
      </c>
      <c r="T531" s="8">
        <v>2004</v>
      </c>
      <c r="U531" s="8">
        <f t="shared" si="65"/>
        <v>18</v>
      </c>
      <c r="V531" s="7">
        <v>38280</v>
      </c>
      <c r="W531" t="s">
        <v>703</v>
      </c>
      <c r="X531" s="2">
        <v>0.30399999999999999</v>
      </c>
      <c r="Y531" s="6">
        <f t="shared" si="70"/>
        <v>8.115106377299057E-3</v>
      </c>
      <c r="AA531">
        <v>8952477</v>
      </c>
      <c r="AB531">
        <v>12250</v>
      </c>
      <c r="AD531" t="s">
        <v>2</v>
      </c>
      <c r="AE531">
        <v>43</v>
      </c>
      <c r="AF531">
        <v>2</v>
      </c>
      <c r="AH531" t="s">
        <v>10523</v>
      </c>
      <c r="AI531" t="s">
        <v>10522</v>
      </c>
      <c r="AJ531" t="s">
        <v>10521</v>
      </c>
      <c r="AK531" t="s">
        <v>10520</v>
      </c>
      <c r="AL531">
        <v>69</v>
      </c>
      <c r="AM531" s="5">
        <f t="shared" si="66"/>
        <v>3.8333333333333335</v>
      </c>
      <c r="AN531" s="4">
        <f t="shared" si="71"/>
        <v>5.805881610501073E-3</v>
      </c>
      <c r="AO531" s="3"/>
      <c r="AP531">
        <v>0</v>
      </c>
      <c r="AR531" t="s">
        <v>1</v>
      </c>
      <c r="AT531" s="2" t="s">
        <v>0</v>
      </c>
      <c r="AU531" s="1">
        <f t="shared" si="67"/>
        <v>0.74223389472596613</v>
      </c>
      <c r="AV531" s="1">
        <f t="shared" si="68"/>
        <v>0.69604939939000643</v>
      </c>
      <c r="AW531" s="1">
        <f t="shared" si="69"/>
        <v>0.64986490405404673</v>
      </c>
    </row>
    <row r="532" spans="1:49" x14ac:dyDescent="0.2">
      <c r="A532">
        <v>530</v>
      </c>
      <c r="B532" t="s">
        <v>10519</v>
      </c>
      <c r="C532" t="s">
        <v>10518</v>
      </c>
      <c r="F532" t="s">
        <v>10517</v>
      </c>
      <c r="G532" t="s">
        <v>6</v>
      </c>
      <c r="H532" t="s">
        <v>5</v>
      </c>
      <c r="I532" t="s">
        <v>10516</v>
      </c>
      <c r="J532" t="s">
        <v>10515</v>
      </c>
      <c r="K532" t="s">
        <v>10514</v>
      </c>
      <c r="L532" t="s">
        <v>10513</v>
      </c>
      <c r="M532" t="s">
        <v>10512</v>
      </c>
      <c r="N532">
        <v>4</v>
      </c>
      <c r="O532" t="s">
        <v>10511</v>
      </c>
      <c r="P532" t="s">
        <v>10510</v>
      </c>
      <c r="Q532" t="s">
        <v>10509</v>
      </c>
      <c r="R532" s="7">
        <v>38280</v>
      </c>
      <c r="S532" s="8">
        <f t="shared" si="64"/>
        <v>2004</v>
      </c>
      <c r="T532" s="8">
        <v>2004</v>
      </c>
      <c r="U532" s="8">
        <f t="shared" si="65"/>
        <v>18</v>
      </c>
      <c r="V532" s="7">
        <v>38280</v>
      </c>
      <c r="W532" t="s">
        <v>703</v>
      </c>
      <c r="X532" s="2">
        <v>0.30399999999999999</v>
      </c>
      <c r="Y532" s="6">
        <f t="shared" si="70"/>
        <v>8.115106377299057E-3</v>
      </c>
      <c r="AA532">
        <v>8952477</v>
      </c>
      <c r="AB532">
        <v>12250</v>
      </c>
      <c r="AD532" t="s">
        <v>2</v>
      </c>
      <c r="AE532">
        <v>43</v>
      </c>
      <c r="AF532">
        <v>2</v>
      </c>
      <c r="AH532" t="s">
        <v>10508</v>
      </c>
      <c r="AI532" t="s">
        <v>10507</v>
      </c>
      <c r="AJ532" t="s">
        <v>10506</v>
      </c>
      <c r="AK532" t="s">
        <v>10505</v>
      </c>
      <c r="AL532">
        <v>0</v>
      </c>
      <c r="AM532" s="5">
        <f t="shared" si="66"/>
        <v>0</v>
      </c>
      <c r="AN532" s="4">
        <f t="shared" si="71"/>
        <v>0</v>
      </c>
      <c r="AO532" s="3"/>
      <c r="AP532">
        <v>0</v>
      </c>
      <c r="AR532" t="s">
        <v>1</v>
      </c>
      <c r="AT532" s="2" t="s">
        <v>0</v>
      </c>
      <c r="AU532" s="1">
        <f t="shared" si="67"/>
        <v>0.56805744641093392</v>
      </c>
      <c r="AV532" s="1">
        <f t="shared" si="68"/>
        <v>0.40575531886495286</v>
      </c>
      <c r="AW532" s="1">
        <f t="shared" si="69"/>
        <v>0.24345319131897172</v>
      </c>
    </row>
    <row r="533" spans="1:49" x14ac:dyDescent="0.2">
      <c r="A533">
        <v>531</v>
      </c>
      <c r="B533" t="s">
        <v>10504</v>
      </c>
      <c r="C533" t="s">
        <v>10503</v>
      </c>
      <c r="F533" t="s">
        <v>10502</v>
      </c>
      <c r="G533" t="s">
        <v>6</v>
      </c>
      <c r="H533" t="s">
        <v>5</v>
      </c>
      <c r="I533" t="s">
        <v>10501</v>
      </c>
      <c r="J533">
        <v>60026113</v>
      </c>
      <c r="K533" t="s">
        <v>1297</v>
      </c>
      <c r="L533" t="s">
        <v>1296</v>
      </c>
      <c r="M533" t="s">
        <v>39</v>
      </c>
      <c r="N533">
        <v>3</v>
      </c>
      <c r="O533" t="s">
        <v>10500</v>
      </c>
      <c r="P533" t="s">
        <v>10499</v>
      </c>
      <c r="Q533" t="s">
        <v>5889</v>
      </c>
      <c r="R533" s="7">
        <v>38280</v>
      </c>
      <c r="S533" s="8">
        <f t="shared" si="64"/>
        <v>2004</v>
      </c>
      <c r="T533" s="8">
        <v>2004</v>
      </c>
      <c r="U533" s="8">
        <f t="shared" si="65"/>
        <v>18</v>
      </c>
      <c r="V533" s="7">
        <v>38280</v>
      </c>
      <c r="W533" t="s">
        <v>703</v>
      </c>
      <c r="X533" s="2">
        <v>0.30399999999999999</v>
      </c>
      <c r="Y533" s="6">
        <f t="shared" si="70"/>
        <v>8.115106377299057E-3</v>
      </c>
      <c r="AA533">
        <v>8952477</v>
      </c>
      <c r="AB533">
        <v>12250</v>
      </c>
      <c r="AD533" t="s">
        <v>2</v>
      </c>
      <c r="AE533">
        <v>43</v>
      </c>
      <c r="AF533">
        <v>2</v>
      </c>
      <c r="AH533" t="s">
        <v>10498</v>
      </c>
      <c r="AI533" t="s">
        <v>10497</v>
      </c>
      <c r="AJ533" t="s">
        <v>10496</v>
      </c>
      <c r="AK533" t="s">
        <v>10495</v>
      </c>
      <c r="AL533">
        <v>4</v>
      </c>
      <c r="AM533" s="5">
        <f t="shared" si="66"/>
        <v>0.22222222222222221</v>
      </c>
      <c r="AN533" s="4">
        <f t="shared" si="71"/>
        <v>3.365728469855694E-4</v>
      </c>
      <c r="AO533" s="3"/>
      <c r="AP533">
        <v>0</v>
      </c>
      <c r="AR533" t="s">
        <v>1</v>
      </c>
      <c r="AT533" s="2" t="s">
        <v>0</v>
      </c>
      <c r="AU533" s="1">
        <f t="shared" si="67"/>
        <v>0.57815463182050109</v>
      </c>
      <c r="AV533" s="1">
        <f t="shared" si="68"/>
        <v>0.42258396121423131</v>
      </c>
      <c r="AW533" s="1">
        <f t="shared" si="69"/>
        <v>0.26701329060796158</v>
      </c>
    </row>
    <row r="534" spans="1:49" x14ac:dyDescent="0.2">
      <c r="A534">
        <v>532</v>
      </c>
      <c r="B534" t="s">
        <v>10494</v>
      </c>
      <c r="C534" t="s">
        <v>10493</v>
      </c>
      <c r="F534" t="s">
        <v>10492</v>
      </c>
      <c r="G534" t="s">
        <v>6</v>
      </c>
      <c r="H534" t="s">
        <v>5</v>
      </c>
      <c r="I534" t="s">
        <v>281</v>
      </c>
      <c r="J534" t="s">
        <v>751</v>
      </c>
      <c r="K534" t="s">
        <v>750</v>
      </c>
      <c r="L534" t="s">
        <v>749</v>
      </c>
      <c r="M534" t="s">
        <v>748</v>
      </c>
      <c r="N534">
        <v>3</v>
      </c>
      <c r="O534" t="s">
        <v>10491</v>
      </c>
      <c r="P534" t="s">
        <v>10490</v>
      </c>
      <c r="Q534" t="s">
        <v>10489</v>
      </c>
      <c r="R534" s="7">
        <v>38280</v>
      </c>
      <c r="S534" s="8">
        <f t="shared" si="64"/>
        <v>2004</v>
      </c>
      <c r="T534" s="8">
        <v>2004</v>
      </c>
      <c r="U534" s="8">
        <f t="shared" si="65"/>
        <v>18</v>
      </c>
      <c r="V534" s="7">
        <v>38280</v>
      </c>
      <c r="W534" t="s">
        <v>703</v>
      </c>
      <c r="X534" s="2">
        <v>0.30399999999999999</v>
      </c>
      <c r="Y534" s="6">
        <f t="shared" si="70"/>
        <v>8.115106377299057E-3</v>
      </c>
      <c r="AA534">
        <v>8952477</v>
      </c>
      <c r="AB534">
        <v>12250</v>
      </c>
      <c r="AD534" t="s">
        <v>2</v>
      </c>
      <c r="AE534">
        <v>43</v>
      </c>
      <c r="AF534">
        <v>2</v>
      </c>
      <c r="AH534" t="s">
        <v>10488</v>
      </c>
      <c r="AI534" t="s">
        <v>10487</v>
      </c>
      <c r="AJ534" t="s">
        <v>10486</v>
      </c>
      <c r="AK534" t="s">
        <v>10485</v>
      </c>
      <c r="AL534">
        <v>2</v>
      </c>
      <c r="AM534" s="5">
        <f t="shared" si="66"/>
        <v>0.1111111111111111</v>
      </c>
      <c r="AN534" s="4">
        <f t="shared" si="71"/>
        <v>1.682864234927847E-4</v>
      </c>
      <c r="AO534" s="3"/>
      <c r="AP534">
        <v>0</v>
      </c>
      <c r="AR534" t="s">
        <v>1</v>
      </c>
      <c r="AT534" s="2" t="s">
        <v>0</v>
      </c>
      <c r="AU534" s="1">
        <f t="shared" si="67"/>
        <v>0.57310603911571745</v>
      </c>
      <c r="AV534" s="1">
        <f t="shared" si="68"/>
        <v>0.41416964003959206</v>
      </c>
      <c r="AW534" s="1">
        <f t="shared" si="69"/>
        <v>0.25523324096346667</v>
      </c>
    </row>
    <row r="535" spans="1:49" x14ac:dyDescent="0.2">
      <c r="A535">
        <v>533</v>
      </c>
      <c r="B535" t="s">
        <v>10484</v>
      </c>
      <c r="C535" t="s">
        <v>10483</v>
      </c>
      <c r="F535" t="s">
        <v>10482</v>
      </c>
      <c r="G535" t="s">
        <v>6</v>
      </c>
      <c r="H535" t="s">
        <v>5</v>
      </c>
      <c r="I535" t="s">
        <v>10481</v>
      </c>
      <c r="J535">
        <v>60022109</v>
      </c>
      <c r="K535" t="s">
        <v>1411</v>
      </c>
      <c r="L535" t="s">
        <v>214</v>
      </c>
      <c r="M535" t="s">
        <v>213</v>
      </c>
      <c r="N535">
        <v>3</v>
      </c>
      <c r="O535" t="s">
        <v>10480</v>
      </c>
      <c r="P535" t="s">
        <v>10479</v>
      </c>
      <c r="Q535" t="s">
        <v>1410</v>
      </c>
      <c r="R535" s="7">
        <v>38280</v>
      </c>
      <c r="S535" s="8">
        <f t="shared" si="64"/>
        <v>2004</v>
      </c>
      <c r="T535" s="8">
        <v>2004</v>
      </c>
      <c r="U535" s="8">
        <f t="shared" si="65"/>
        <v>18</v>
      </c>
      <c r="V535" s="7">
        <v>38280</v>
      </c>
      <c r="W535" t="s">
        <v>703</v>
      </c>
      <c r="X535" s="2">
        <v>0.30399999999999999</v>
      </c>
      <c r="Y535" s="6">
        <f t="shared" si="70"/>
        <v>8.115106377299057E-3</v>
      </c>
      <c r="AA535">
        <v>8952477</v>
      </c>
      <c r="AB535">
        <v>12250</v>
      </c>
      <c r="AD535" t="s">
        <v>2</v>
      </c>
      <c r="AE535">
        <v>43</v>
      </c>
      <c r="AF535">
        <v>2</v>
      </c>
      <c r="AH535" t="s">
        <v>1169</v>
      </c>
      <c r="AI535" t="s">
        <v>10478</v>
      </c>
      <c r="AJ535" t="s">
        <v>10477</v>
      </c>
      <c r="AK535" t="s">
        <v>10476</v>
      </c>
      <c r="AL535">
        <v>12</v>
      </c>
      <c r="AM535" s="5">
        <f t="shared" si="66"/>
        <v>0.66666666666666663</v>
      </c>
      <c r="AN535" s="4">
        <f t="shared" si="71"/>
        <v>1.0097185409567082E-3</v>
      </c>
      <c r="AO535" s="3"/>
      <c r="AP535">
        <v>0</v>
      </c>
      <c r="AR535" t="s">
        <v>1</v>
      </c>
      <c r="AT535" s="2" t="s">
        <v>0</v>
      </c>
      <c r="AU535" s="1">
        <f t="shared" si="67"/>
        <v>0.5983490026396352</v>
      </c>
      <c r="AV535" s="1">
        <f t="shared" si="68"/>
        <v>0.45624124591278825</v>
      </c>
      <c r="AW535" s="1">
        <f t="shared" si="69"/>
        <v>0.31413348918594125</v>
      </c>
    </row>
    <row r="536" spans="1:49" x14ac:dyDescent="0.2">
      <c r="A536">
        <v>534</v>
      </c>
      <c r="B536" t="s">
        <v>10475</v>
      </c>
      <c r="C536" t="s">
        <v>10474</v>
      </c>
      <c r="F536" t="s">
        <v>10473</v>
      </c>
      <c r="G536" t="s">
        <v>6</v>
      </c>
      <c r="H536" t="s">
        <v>5</v>
      </c>
      <c r="I536" t="s">
        <v>266</v>
      </c>
      <c r="J536" t="s">
        <v>10223</v>
      </c>
      <c r="K536" t="s">
        <v>10222</v>
      </c>
      <c r="L536" t="s">
        <v>10221</v>
      </c>
      <c r="M536" t="s">
        <v>103</v>
      </c>
      <c r="N536">
        <v>3</v>
      </c>
      <c r="O536" t="s">
        <v>10472</v>
      </c>
      <c r="P536" t="s">
        <v>10471</v>
      </c>
      <c r="Q536" t="s">
        <v>10470</v>
      </c>
      <c r="R536" s="7">
        <v>38280</v>
      </c>
      <c r="S536" s="8">
        <f t="shared" si="64"/>
        <v>2004</v>
      </c>
      <c r="T536" s="8">
        <v>2004</v>
      </c>
      <c r="U536" s="8">
        <f t="shared" si="65"/>
        <v>18</v>
      </c>
      <c r="V536" s="7">
        <v>38280</v>
      </c>
      <c r="W536" t="s">
        <v>703</v>
      </c>
      <c r="X536" s="2">
        <v>0.30399999999999999</v>
      </c>
      <c r="Y536" s="6">
        <f t="shared" si="70"/>
        <v>8.115106377299057E-3</v>
      </c>
      <c r="AA536">
        <v>8952477</v>
      </c>
      <c r="AB536">
        <v>12250</v>
      </c>
      <c r="AD536" t="s">
        <v>2</v>
      </c>
      <c r="AE536">
        <v>43</v>
      </c>
      <c r="AF536">
        <v>2</v>
      </c>
      <c r="AH536" t="s">
        <v>10469</v>
      </c>
      <c r="AI536" t="s">
        <v>10468</v>
      </c>
      <c r="AJ536" t="s">
        <v>10467</v>
      </c>
      <c r="AK536" t="s">
        <v>10466</v>
      </c>
      <c r="AL536">
        <v>2</v>
      </c>
      <c r="AM536" s="5">
        <f t="shared" si="66"/>
        <v>0.1111111111111111</v>
      </c>
      <c r="AN536" s="4">
        <f t="shared" si="71"/>
        <v>1.682864234927847E-4</v>
      </c>
      <c r="AO536" s="3"/>
      <c r="AP536">
        <v>0</v>
      </c>
      <c r="AR536" t="s">
        <v>1</v>
      </c>
      <c r="AT536" s="2" t="s">
        <v>0</v>
      </c>
      <c r="AU536" s="1">
        <f t="shared" si="67"/>
        <v>0.57310603911571745</v>
      </c>
      <c r="AV536" s="1">
        <f t="shared" si="68"/>
        <v>0.41416964003959206</v>
      </c>
      <c r="AW536" s="1">
        <f t="shared" si="69"/>
        <v>0.25523324096346667</v>
      </c>
    </row>
    <row r="537" spans="1:49" x14ac:dyDescent="0.2">
      <c r="A537">
        <v>535</v>
      </c>
      <c r="B537" t="s">
        <v>10465</v>
      </c>
      <c r="C537" t="s">
        <v>10464</v>
      </c>
      <c r="F537" t="s">
        <v>10463</v>
      </c>
      <c r="G537" t="s">
        <v>6</v>
      </c>
      <c r="H537" t="s">
        <v>5</v>
      </c>
      <c r="I537" t="s">
        <v>10462</v>
      </c>
      <c r="J537" t="s">
        <v>10457</v>
      </c>
      <c r="K537" t="s">
        <v>10461</v>
      </c>
      <c r="L537" t="s">
        <v>10460</v>
      </c>
      <c r="M537" t="s">
        <v>1041</v>
      </c>
      <c r="N537">
        <v>2</v>
      </c>
      <c r="O537" t="s">
        <v>10459</v>
      </c>
      <c r="P537" t="s">
        <v>10458</v>
      </c>
      <c r="Q537" t="s">
        <v>10457</v>
      </c>
      <c r="R537" s="7">
        <v>38280</v>
      </c>
      <c r="S537" s="8">
        <f t="shared" si="64"/>
        <v>2004</v>
      </c>
      <c r="T537" s="8">
        <v>2004</v>
      </c>
      <c r="U537" s="8">
        <f t="shared" si="65"/>
        <v>18</v>
      </c>
      <c r="V537" s="7">
        <v>38280</v>
      </c>
      <c r="W537" t="s">
        <v>703</v>
      </c>
      <c r="X537" s="2">
        <v>0.30399999999999999</v>
      </c>
      <c r="Y537" s="6">
        <f t="shared" si="70"/>
        <v>8.115106377299057E-3</v>
      </c>
      <c r="AA537">
        <v>8952477</v>
      </c>
      <c r="AB537">
        <v>12250</v>
      </c>
      <c r="AD537" t="s">
        <v>2</v>
      </c>
      <c r="AE537">
        <v>43</v>
      </c>
      <c r="AF537">
        <v>2</v>
      </c>
      <c r="AH537" t="s">
        <v>10456</v>
      </c>
      <c r="AI537" t="s">
        <v>10455</v>
      </c>
      <c r="AJ537" t="s">
        <v>10454</v>
      </c>
      <c r="AK537" t="s">
        <v>10453</v>
      </c>
      <c r="AL537">
        <v>1</v>
      </c>
      <c r="AM537" s="5">
        <f t="shared" si="66"/>
        <v>5.5555555555555552E-2</v>
      </c>
      <c r="AN537" s="4">
        <f t="shared" si="71"/>
        <v>8.4143211746392349E-5</v>
      </c>
      <c r="AO537" s="3"/>
      <c r="AP537">
        <v>0</v>
      </c>
      <c r="AR537" t="s">
        <v>1</v>
      </c>
      <c r="AT537" s="2" t="s">
        <v>0</v>
      </c>
      <c r="AU537" s="1">
        <f t="shared" si="67"/>
        <v>0.57058174276332574</v>
      </c>
      <c r="AV537" s="1">
        <f t="shared" si="68"/>
        <v>0.40996247945227249</v>
      </c>
      <c r="AW537" s="1">
        <f t="shared" si="69"/>
        <v>0.24934321614121915</v>
      </c>
    </row>
    <row r="538" spans="1:49" x14ac:dyDescent="0.2">
      <c r="A538">
        <v>536</v>
      </c>
      <c r="B538" t="s">
        <v>10452</v>
      </c>
      <c r="C538" t="s">
        <v>10451</v>
      </c>
      <c r="F538" t="s">
        <v>10450</v>
      </c>
      <c r="G538" t="s">
        <v>6</v>
      </c>
      <c r="H538" t="s">
        <v>5</v>
      </c>
      <c r="I538" t="s">
        <v>1278</v>
      </c>
      <c r="J538">
        <v>60031004</v>
      </c>
      <c r="K538" t="s">
        <v>577</v>
      </c>
      <c r="L538" t="s">
        <v>576</v>
      </c>
      <c r="M538" t="s">
        <v>101</v>
      </c>
      <c r="N538">
        <v>2</v>
      </c>
      <c r="O538" t="s">
        <v>1277</v>
      </c>
      <c r="P538" t="s">
        <v>1276</v>
      </c>
      <c r="Q538" t="s">
        <v>575</v>
      </c>
      <c r="R538" s="7">
        <v>38280</v>
      </c>
      <c r="S538" s="8">
        <f t="shared" si="64"/>
        <v>2004</v>
      </c>
      <c r="T538" s="8">
        <v>2004</v>
      </c>
      <c r="U538" s="8">
        <f t="shared" si="65"/>
        <v>18</v>
      </c>
      <c r="V538" s="7">
        <v>38280</v>
      </c>
      <c r="W538" t="s">
        <v>703</v>
      </c>
      <c r="X538" s="2">
        <v>0.30399999999999999</v>
      </c>
      <c r="Y538" s="6">
        <f t="shared" si="70"/>
        <v>8.115106377299057E-3</v>
      </c>
      <c r="AA538">
        <v>8952477</v>
      </c>
      <c r="AB538">
        <v>12250</v>
      </c>
      <c r="AD538" t="s">
        <v>2</v>
      </c>
      <c r="AE538">
        <v>43</v>
      </c>
      <c r="AF538">
        <v>2</v>
      </c>
      <c r="AH538" t="s">
        <v>10449</v>
      </c>
      <c r="AI538" t="s">
        <v>10448</v>
      </c>
      <c r="AJ538" t="s">
        <v>10447</v>
      </c>
      <c r="AK538" t="s">
        <v>10446</v>
      </c>
      <c r="AL538">
        <v>0</v>
      </c>
      <c r="AM538" s="5">
        <f t="shared" si="66"/>
        <v>0</v>
      </c>
      <c r="AN538" s="4">
        <f t="shared" si="71"/>
        <v>0</v>
      </c>
      <c r="AO538" s="3"/>
      <c r="AP538">
        <v>0</v>
      </c>
      <c r="AR538" t="s">
        <v>1</v>
      </c>
      <c r="AT538" s="2" t="s">
        <v>0</v>
      </c>
      <c r="AU538" s="1">
        <f t="shared" si="67"/>
        <v>0.56805744641093392</v>
      </c>
      <c r="AV538" s="1">
        <f t="shared" si="68"/>
        <v>0.40575531886495286</v>
      </c>
      <c r="AW538" s="1">
        <f t="shared" si="69"/>
        <v>0.24345319131897172</v>
      </c>
    </row>
    <row r="539" spans="1:49" x14ac:dyDescent="0.2">
      <c r="A539">
        <v>537</v>
      </c>
      <c r="B539" t="s">
        <v>10445</v>
      </c>
      <c r="C539" t="s">
        <v>10444</v>
      </c>
      <c r="F539" t="s">
        <v>10443</v>
      </c>
      <c r="G539" t="s">
        <v>6</v>
      </c>
      <c r="H539" t="s">
        <v>5</v>
      </c>
      <c r="I539" t="s">
        <v>10442</v>
      </c>
      <c r="J539" t="s">
        <v>922</v>
      </c>
      <c r="K539" t="s">
        <v>921</v>
      </c>
      <c r="L539" t="s">
        <v>920</v>
      </c>
      <c r="M539" t="s">
        <v>18</v>
      </c>
      <c r="N539">
        <v>5</v>
      </c>
      <c r="O539" t="s">
        <v>10441</v>
      </c>
      <c r="P539" t="s">
        <v>10440</v>
      </c>
      <c r="Q539" t="s">
        <v>919</v>
      </c>
      <c r="R539" s="7">
        <v>38280</v>
      </c>
      <c r="S539" s="8">
        <f t="shared" si="64"/>
        <v>2004</v>
      </c>
      <c r="T539" s="8">
        <v>2004</v>
      </c>
      <c r="U539" s="8">
        <f t="shared" si="65"/>
        <v>18</v>
      </c>
      <c r="V539" s="7">
        <v>38280</v>
      </c>
      <c r="W539" t="s">
        <v>703</v>
      </c>
      <c r="X539" s="2">
        <v>0.30399999999999999</v>
      </c>
      <c r="Y539" s="6">
        <f t="shared" si="70"/>
        <v>8.115106377299057E-3</v>
      </c>
      <c r="AA539">
        <v>8952477</v>
      </c>
      <c r="AB539">
        <v>12250</v>
      </c>
      <c r="AD539" t="s">
        <v>2</v>
      </c>
      <c r="AE539">
        <v>43</v>
      </c>
      <c r="AF539">
        <v>2</v>
      </c>
      <c r="AH539" t="s">
        <v>10439</v>
      </c>
      <c r="AI539" t="s">
        <v>10438</v>
      </c>
      <c r="AK539" t="s">
        <v>10437</v>
      </c>
      <c r="AL539">
        <v>13</v>
      </c>
      <c r="AM539" s="5">
        <f t="shared" si="66"/>
        <v>0.72222222222222221</v>
      </c>
      <c r="AN539" s="4">
        <f t="shared" si="71"/>
        <v>1.0938617527031006E-3</v>
      </c>
      <c r="AO539" s="3"/>
      <c r="AP539">
        <v>0</v>
      </c>
      <c r="AR539" t="s">
        <v>1</v>
      </c>
      <c r="AT539" s="2" t="s">
        <v>0</v>
      </c>
      <c r="AU539" s="1">
        <f t="shared" si="67"/>
        <v>0.60087329899202691</v>
      </c>
      <c r="AV539" s="1">
        <f t="shared" si="68"/>
        <v>0.46044840650010788</v>
      </c>
      <c r="AW539" s="1">
        <f t="shared" si="69"/>
        <v>0.32002351400818874</v>
      </c>
    </row>
    <row r="540" spans="1:49" x14ac:dyDescent="0.2">
      <c r="A540">
        <v>538</v>
      </c>
      <c r="B540" t="s">
        <v>10436</v>
      </c>
      <c r="C540" t="s">
        <v>10435</v>
      </c>
      <c r="D540" t="s">
        <v>10434</v>
      </c>
      <c r="F540" t="s">
        <v>10433</v>
      </c>
      <c r="G540" t="s">
        <v>6</v>
      </c>
      <c r="H540" t="s">
        <v>5</v>
      </c>
      <c r="I540" t="s">
        <v>10432</v>
      </c>
      <c r="J540">
        <v>60002483</v>
      </c>
      <c r="K540" t="s">
        <v>10431</v>
      </c>
      <c r="L540" t="s">
        <v>1404</v>
      </c>
      <c r="M540" t="s">
        <v>384</v>
      </c>
      <c r="N540">
        <v>1</v>
      </c>
      <c r="O540" t="s">
        <v>10430</v>
      </c>
      <c r="P540">
        <v>6507470930</v>
      </c>
      <c r="Q540">
        <v>60002483</v>
      </c>
      <c r="R540" s="7">
        <v>38280</v>
      </c>
      <c r="S540" s="8">
        <f t="shared" si="64"/>
        <v>2004</v>
      </c>
      <c r="T540" s="8">
        <v>2004</v>
      </c>
      <c r="U540" s="8">
        <f t="shared" si="65"/>
        <v>18</v>
      </c>
      <c r="V540" s="7">
        <v>38280</v>
      </c>
      <c r="W540" t="s">
        <v>10429</v>
      </c>
      <c r="X540" s="2">
        <v>0.221</v>
      </c>
      <c r="Y540" s="6">
        <f t="shared" si="70"/>
        <v>5.8994687808654337E-3</v>
      </c>
      <c r="AA540">
        <v>15710653</v>
      </c>
      <c r="AB540">
        <v>4700152427</v>
      </c>
      <c r="AC540">
        <v>15710653</v>
      </c>
      <c r="AD540" t="s">
        <v>2</v>
      </c>
      <c r="AE540">
        <v>17</v>
      </c>
      <c r="AH540" t="s">
        <v>6256</v>
      </c>
      <c r="AI540" t="s">
        <v>10428</v>
      </c>
      <c r="AJ540" t="s">
        <v>10427</v>
      </c>
      <c r="AK540" t="s">
        <v>10426</v>
      </c>
      <c r="AL540">
        <v>0</v>
      </c>
      <c r="AM540" s="5">
        <f t="shared" si="66"/>
        <v>0</v>
      </c>
      <c r="AN540" s="4">
        <f t="shared" si="71"/>
        <v>0</v>
      </c>
      <c r="AO540" s="3"/>
      <c r="AP540">
        <v>0</v>
      </c>
      <c r="AR540" t="s">
        <v>1</v>
      </c>
      <c r="AT540" s="2" t="s">
        <v>0</v>
      </c>
      <c r="AU540" s="1">
        <f t="shared" si="67"/>
        <v>0.41296281466058038</v>
      </c>
      <c r="AV540" s="1">
        <f t="shared" si="68"/>
        <v>0.29497343904327167</v>
      </c>
      <c r="AW540" s="1">
        <f t="shared" si="69"/>
        <v>0.17698406342596301</v>
      </c>
    </row>
    <row r="541" spans="1:49" x14ac:dyDescent="0.2">
      <c r="A541">
        <v>539</v>
      </c>
      <c r="B541" t="s">
        <v>10425</v>
      </c>
      <c r="C541" t="s">
        <v>10424</v>
      </c>
      <c r="F541" t="s">
        <v>10423</v>
      </c>
      <c r="G541" t="s">
        <v>6</v>
      </c>
      <c r="H541" t="s">
        <v>5</v>
      </c>
      <c r="I541" t="s">
        <v>961</v>
      </c>
      <c r="J541" t="s">
        <v>10422</v>
      </c>
      <c r="K541" t="s">
        <v>10421</v>
      </c>
      <c r="L541" t="s">
        <v>10420</v>
      </c>
      <c r="M541" t="s">
        <v>158</v>
      </c>
      <c r="N541">
        <v>2</v>
      </c>
      <c r="O541" t="s">
        <v>10419</v>
      </c>
      <c r="P541" t="s">
        <v>10418</v>
      </c>
      <c r="Q541" t="s">
        <v>10417</v>
      </c>
      <c r="R541" s="7">
        <v>38280</v>
      </c>
      <c r="S541" s="8">
        <f t="shared" si="64"/>
        <v>2004</v>
      </c>
      <c r="T541" s="8">
        <v>2004</v>
      </c>
      <c r="U541" s="8">
        <f t="shared" si="65"/>
        <v>18</v>
      </c>
      <c r="V541" s="7">
        <v>38280</v>
      </c>
      <c r="W541" t="s">
        <v>10416</v>
      </c>
      <c r="X541" s="2">
        <v>0.59099999999999997</v>
      </c>
      <c r="Y541" s="6">
        <f t="shared" si="70"/>
        <v>1.5776407463762313E-2</v>
      </c>
      <c r="AA541">
        <v>207721</v>
      </c>
      <c r="AB541">
        <v>12419</v>
      </c>
      <c r="AD541" t="s">
        <v>2</v>
      </c>
      <c r="AE541">
        <v>35</v>
      </c>
      <c r="AF541" t="s">
        <v>10415</v>
      </c>
      <c r="AH541" t="s">
        <v>10414</v>
      </c>
      <c r="AI541" t="s">
        <v>10413</v>
      </c>
      <c r="AK541" t="s">
        <v>10412</v>
      </c>
      <c r="AL541">
        <v>8</v>
      </c>
      <c r="AM541" s="5">
        <f t="shared" si="66"/>
        <v>0.44444444444444442</v>
      </c>
      <c r="AN541" s="4">
        <f t="shared" si="71"/>
        <v>6.7314569397113879E-4</v>
      </c>
      <c r="AO541" s="3"/>
      <c r="AP541">
        <v>0</v>
      </c>
      <c r="AR541" t="s">
        <v>1</v>
      </c>
      <c r="AT541" s="2" t="s">
        <v>0</v>
      </c>
      <c r="AU541" s="1">
        <f t="shared" si="67"/>
        <v>1.1245428932824959</v>
      </c>
      <c r="AV541" s="1">
        <f t="shared" si="68"/>
        <v>0.82247765788667249</v>
      </c>
      <c r="AW541" s="1">
        <f t="shared" si="69"/>
        <v>0.52041242249084907</v>
      </c>
    </row>
    <row r="542" spans="1:49" x14ac:dyDescent="0.2">
      <c r="A542">
        <v>540</v>
      </c>
      <c r="B542" t="s">
        <v>10411</v>
      </c>
      <c r="C542" t="s">
        <v>10410</v>
      </c>
      <c r="F542" t="s">
        <v>10409</v>
      </c>
      <c r="G542" t="s">
        <v>6</v>
      </c>
      <c r="H542" t="s">
        <v>5</v>
      </c>
      <c r="I542" t="s">
        <v>162</v>
      </c>
      <c r="J542" t="s">
        <v>10408</v>
      </c>
      <c r="K542" t="s">
        <v>10407</v>
      </c>
      <c r="L542" t="s">
        <v>10406</v>
      </c>
      <c r="M542" t="s">
        <v>47</v>
      </c>
      <c r="N542">
        <v>3</v>
      </c>
      <c r="O542" t="s">
        <v>161</v>
      </c>
      <c r="P542" t="s">
        <v>160</v>
      </c>
      <c r="Q542" t="s">
        <v>10405</v>
      </c>
      <c r="R542" s="7">
        <v>38280</v>
      </c>
      <c r="S542" s="8">
        <f t="shared" si="64"/>
        <v>2004</v>
      </c>
      <c r="T542" s="8">
        <v>2004</v>
      </c>
      <c r="U542" s="8">
        <f t="shared" si="65"/>
        <v>18</v>
      </c>
      <c r="V542" s="7">
        <v>38280</v>
      </c>
      <c r="W542" t="s">
        <v>407</v>
      </c>
      <c r="X542" s="2">
        <v>2.3759999999999999</v>
      </c>
      <c r="Y542" s="6">
        <f t="shared" si="70"/>
        <v>6.3425963001521576E-2</v>
      </c>
      <c r="AA542" t="s">
        <v>406</v>
      </c>
      <c r="AB542">
        <v>26765</v>
      </c>
      <c r="AC542">
        <v>15384357</v>
      </c>
      <c r="AD542" t="s">
        <v>2</v>
      </c>
      <c r="AE542">
        <v>614</v>
      </c>
      <c r="AF542" t="s">
        <v>1187</v>
      </c>
      <c r="AH542" t="s">
        <v>10404</v>
      </c>
      <c r="AI542" t="s">
        <v>10403</v>
      </c>
      <c r="AJ542" t="s">
        <v>10402</v>
      </c>
      <c r="AK542" t="s">
        <v>10401</v>
      </c>
      <c r="AL542">
        <v>25</v>
      </c>
      <c r="AM542" s="5">
        <f t="shared" si="66"/>
        <v>1.3888888888888888</v>
      </c>
      <c r="AN542" s="4">
        <f t="shared" si="71"/>
        <v>2.103580293659809E-3</v>
      </c>
      <c r="AO542" s="3"/>
      <c r="AP542">
        <v>0</v>
      </c>
      <c r="AR542" t="s">
        <v>1</v>
      </c>
      <c r="AT542" s="2">
        <v>5.8739999999999997</v>
      </c>
      <c r="AU542" s="1">
        <f t="shared" si="67"/>
        <v>4.5029248189163038</v>
      </c>
      <c r="AV542" s="1">
        <f t="shared" si="68"/>
        <v>3.2764771647590694</v>
      </c>
      <c r="AW542" s="1">
        <f t="shared" si="69"/>
        <v>2.050029510601834</v>
      </c>
    </row>
    <row r="543" spans="1:49" x14ac:dyDescent="0.2">
      <c r="A543">
        <v>541</v>
      </c>
      <c r="B543" t="s">
        <v>10400</v>
      </c>
      <c r="C543" t="s">
        <v>10399</v>
      </c>
      <c r="F543" t="s">
        <v>10398</v>
      </c>
      <c r="G543" t="s">
        <v>6</v>
      </c>
      <c r="H543" t="s">
        <v>5</v>
      </c>
      <c r="I543" t="s">
        <v>10397</v>
      </c>
      <c r="J543" t="s">
        <v>10396</v>
      </c>
      <c r="K543" t="s">
        <v>10395</v>
      </c>
      <c r="L543" t="s">
        <v>10394</v>
      </c>
      <c r="M543" t="s">
        <v>755</v>
      </c>
      <c r="N543">
        <v>6</v>
      </c>
      <c r="O543" t="s">
        <v>10393</v>
      </c>
      <c r="P543" t="s">
        <v>10392</v>
      </c>
      <c r="Q543" t="s">
        <v>10391</v>
      </c>
      <c r="R543" s="7">
        <v>38275</v>
      </c>
      <c r="S543" s="8">
        <f t="shared" si="64"/>
        <v>2004</v>
      </c>
      <c r="T543" s="8">
        <v>2004</v>
      </c>
      <c r="U543" s="8">
        <f t="shared" si="65"/>
        <v>18</v>
      </c>
      <c r="V543" s="7">
        <v>38275</v>
      </c>
      <c r="W543" t="s">
        <v>941</v>
      </c>
      <c r="X543" s="2">
        <v>0.69899999999999995</v>
      </c>
      <c r="Y543" s="6">
        <f t="shared" si="70"/>
        <v>1.8659405782013295E-2</v>
      </c>
      <c r="AA543">
        <v>218979</v>
      </c>
      <c r="AB543">
        <v>28132</v>
      </c>
      <c r="AD543" t="s">
        <v>2</v>
      </c>
      <c r="AE543">
        <v>96</v>
      </c>
      <c r="AF543">
        <v>8</v>
      </c>
      <c r="AH543" t="s">
        <v>10390</v>
      </c>
      <c r="AI543" t="s">
        <v>10389</v>
      </c>
      <c r="AK543" t="s">
        <v>10388</v>
      </c>
      <c r="AL543">
        <v>7</v>
      </c>
      <c r="AM543" s="5">
        <f t="shared" si="66"/>
        <v>0.3888888888888889</v>
      </c>
      <c r="AN543" s="4">
        <f t="shared" si="71"/>
        <v>5.890024822247465E-4</v>
      </c>
      <c r="AO543" s="3"/>
      <c r="AP543">
        <v>0</v>
      </c>
      <c r="AQ543" t="s">
        <v>16</v>
      </c>
      <c r="AR543" t="s">
        <v>10387</v>
      </c>
      <c r="AS543" t="s">
        <v>15</v>
      </c>
      <c r="AT543" s="2">
        <v>2.5459999999999998</v>
      </c>
      <c r="AU543" s="1">
        <f t="shared" si="67"/>
        <v>1.3238284792076729</v>
      </c>
      <c r="AV543" s="1">
        <f t="shared" si="68"/>
        <v>0.96242041321190208</v>
      </c>
      <c r="AW543" s="1">
        <f t="shared" si="69"/>
        <v>0.60101234721613106</v>
      </c>
    </row>
    <row r="544" spans="1:49" x14ac:dyDescent="0.2">
      <c r="A544">
        <v>542</v>
      </c>
      <c r="B544" t="s">
        <v>10386</v>
      </c>
      <c r="C544" t="s">
        <v>10385</v>
      </c>
      <c r="E544">
        <v>15471473</v>
      </c>
      <c r="F544" t="s">
        <v>10384</v>
      </c>
      <c r="G544" t="s">
        <v>6</v>
      </c>
      <c r="H544" t="s">
        <v>5</v>
      </c>
      <c r="I544" t="s">
        <v>1092</v>
      </c>
      <c r="J544">
        <v>60023477</v>
      </c>
      <c r="K544" t="s">
        <v>10383</v>
      </c>
      <c r="L544" t="s">
        <v>214</v>
      </c>
      <c r="M544" t="s">
        <v>213</v>
      </c>
      <c r="N544">
        <v>3</v>
      </c>
      <c r="O544" t="s">
        <v>10382</v>
      </c>
      <c r="P544" t="s">
        <v>10381</v>
      </c>
      <c r="Q544" t="s">
        <v>10380</v>
      </c>
      <c r="R544" s="7">
        <v>38275</v>
      </c>
      <c r="S544" s="8">
        <f t="shared" si="64"/>
        <v>2004</v>
      </c>
      <c r="T544" s="8">
        <v>2004</v>
      </c>
      <c r="U544" s="8">
        <f t="shared" si="65"/>
        <v>18</v>
      </c>
      <c r="V544" s="7">
        <v>38275</v>
      </c>
      <c r="W544" t="s">
        <v>10379</v>
      </c>
      <c r="X544" s="2">
        <v>1.2</v>
      </c>
      <c r="Y544" s="6">
        <f t="shared" si="70"/>
        <v>3.2033314647233121E-2</v>
      </c>
      <c r="AA544">
        <v>223263</v>
      </c>
      <c r="AB544">
        <v>25896</v>
      </c>
      <c r="AD544" t="s">
        <v>2</v>
      </c>
      <c r="AE544">
        <v>69</v>
      </c>
      <c r="AF544">
        <v>21</v>
      </c>
      <c r="AH544" t="s">
        <v>10378</v>
      </c>
      <c r="AI544" t="s">
        <v>10377</v>
      </c>
      <c r="AK544" t="s">
        <v>10376</v>
      </c>
      <c r="AL544">
        <v>42</v>
      </c>
      <c r="AM544" s="5">
        <f t="shared" si="66"/>
        <v>2.3333333333333335</v>
      </c>
      <c r="AN544" s="4">
        <f t="shared" si="71"/>
        <v>3.5340148933484792E-3</v>
      </c>
      <c r="AO544" s="3"/>
      <c r="AP544">
        <v>0</v>
      </c>
      <c r="AQ544" t="s">
        <v>98</v>
      </c>
      <c r="AR544" t="s">
        <v>10375</v>
      </c>
      <c r="AS544" t="s">
        <v>97</v>
      </c>
      <c r="AT544" s="2">
        <v>4.3540000000000001</v>
      </c>
      <c r="AU544" s="1">
        <f t="shared" si="67"/>
        <v>2.348352472106773</v>
      </c>
      <c r="AV544" s="1">
        <f t="shared" si="68"/>
        <v>1.7783664770290801</v>
      </c>
      <c r="AW544" s="1">
        <f t="shared" si="69"/>
        <v>1.2083804819513873</v>
      </c>
    </row>
    <row r="545" spans="1:49" x14ac:dyDescent="0.2">
      <c r="A545">
        <v>543</v>
      </c>
      <c r="B545" t="s">
        <v>10374</v>
      </c>
      <c r="C545" t="s">
        <v>10373</v>
      </c>
      <c r="F545" t="s">
        <v>10372</v>
      </c>
      <c r="G545" t="s">
        <v>6</v>
      </c>
      <c r="H545" t="s">
        <v>5</v>
      </c>
      <c r="I545" t="s">
        <v>10371</v>
      </c>
      <c r="J545">
        <v>100344245</v>
      </c>
      <c r="K545" t="s">
        <v>10370</v>
      </c>
      <c r="L545" t="s">
        <v>1071</v>
      </c>
      <c r="M545" t="s">
        <v>57</v>
      </c>
      <c r="N545">
        <v>1</v>
      </c>
      <c r="O545" t="s">
        <v>10369</v>
      </c>
      <c r="P545">
        <v>6603842988</v>
      </c>
      <c r="Q545">
        <v>100344245</v>
      </c>
      <c r="R545" s="7">
        <v>38274</v>
      </c>
      <c r="S545" s="8">
        <f t="shared" si="64"/>
        <v>2004</v>
      </c>
      <c r="T545" s="8">
        <v>2004</v>
      </c>
      <c r="U545" s="8">
        <f t="shared" si="65"/>
        <v>18</v>
      </c>
      <c r="V545" s="7">
        <v>38274</v>
      </c>
      <c r="W545" t="s">
        <v>722</v>
      </c>
      <c r="X545" s="2">
        <v>0.375</v>
      </c>
      <c r="Y545" s="6">
        <f t="shared" si="70"/>
        <v>1.0010410827260351E-2</v>
      </c>
      <c r="AA545">
        <v>135194</v>
      </c>
      <c r="AB545">
        <v>24918</v>
      </c>
      <c r="AD545" t="s">
        <v>2</v>
      </c>
      <c r="AE545">
        <v>40</v>
      </c>
      <c r="AF545">
        <v>21</v>
      </c>
      <c r="AH545" t="s">
        <v>10368</v>
      </c>
      <c r="AI545" t="s">
        <v>10367</v>
      </c>
      <c r="AK545" t="s">
        <v>10366</v>
      </c>
      <c r="AL545">
        <v>19</v>
      </c>
      <c r="AM545" s="5">
        <f t="shared" si="66"/>
        <v>1.0555555555555556</v>
      </c>
      <c r="AN545" s="4">
        <f t="shared" si="71"/>
        <v>1.5987210231814548E-3</v>
      </c>
      <c r="AO545" s="3"/>
      <c r="AP545">
        <v>0</v>
      </c>
      <c r="AR545" t="s">
        <v>1</v>
      </c>
      <c r="AT545" s="2">
        <v>1.3140000000000001</v>
      </c>
      <c r="AU545" s="1">
        <f t="shared" si="67"/>
        <v>0.74869038860366821</v>
      </c>
      <c r="AV545" s="1">
        <f t="shared" si="68"/>
        <v>0.58045659252209025</v>
      </c>
      <c r="AW545" s="1">
        <f t="shared" si="69"/>
        <v>0.41222279644051235</v>
      </c>
    </row>
    <row r="546" spans="1:49" x14ac:dyDescent="0.2">
      <c r="A546">
        <v>544</v>
      </c>
      <c r="B546" t="s">
        <v>10365</v>
      </c>
      <c r="C546" t="s">
        <v>10364</v>
      </c>
      <c r="F546" t="s">
        <v>10363</v>
      </c>
      <c r="G546" t="s">
        <v>6</v>
      </c>
      <c r="H546" t="s">
        <v>5</v>
      </c>
      <c r="I546" t="s">
        <v>10362</v>
      </c>
      <c r="J546">
        <v>60032144</v>
      </c>
      <c r="K546" t="s">
        <v>553</v>
      </c>
      <c r="L546" t="s">
        <v>552</v>
      </c>
      <c r="M546" t="s">
        <v>60</v>
      </c>
      <c r="N546">
        <v>2</v>
      </c>
      <c r="O546" t="s">
        <v>10361</v>
      </c>
      <c r="P546" t="s">
        <v>10360</v>
      </c>
      <c r="Q546" t="s">
        <v>551</v>
      </c>
      <c r="R546" s="7">
        <v>38274</v>
      </c>
      <c r="S546" s="8">
        <f t="shared" si="64"/>
        <v>2004</v>
      </c>
      <c r="T546" s="8">
        <v>2004</v>
      </c>
      <c r="U546" s="8">
        <f t="shared" si="65"/>
        <v>18</v>
      </c>
      <c r="V546" s="7">
        <v>38274</v>
      </c>
      <c r="W546" t="s">
        <v>722</v>
      </c>
      <c r="X546" s="2">
        <v>0.375</v>
      </c>
      <c r="Y546" s="6">
        <f t="shared" si="70"/>
        <v>1.0010410827260351E-2</v>
      </c>
      <c r="AA546">
        <v>135194</v>
      </c>
      <c r="AB546">
        <v>24918</v>
      </c>
      <c r="AD546" t="s">
        <v>2</v>
      </c>
      <c r="AE546">
        <v>40</v>
      </c>
      <c r="AF546">
        <v>21</v>
      </c>
      <c r="AH546" t="s">
        <v>10359</v>
      </c>
      <c r="AI546" t="s">
        <v>10358</v>
      </c>
      <c r="AK546" t="s">
        <v>10357</v>
      </c>
      <c r="AL546">
        <v>14</v>
      </c>
      <c r="AM546" s="5">
        <f t="shared" si="66"/>
        <v>0.77777777777777779</v>
      </c>
      <c r="AN546" s="4">
        <f t="shared" si="71"/>
        <v>1.178004964449493E-3</v>
      </c>
      <c r="AO546" s="3"/>
      <c r="AP546">
        <v>0</v>
      </c>
      <c r="AR546" t="s">
        <v>1</v>
      </c>
      <c r="AT546" s="2">
        <v>1.3140000000000001</v>
      </c>
      <c r="AU546" s="1">
        <f t="shared" si="67"/>
        <v>0.73606890684170934</v>
      </c>
      <c r="AV546" s="1">
        <f t="shared" si="68"/>
        <v>0.55942078958549213</v>
      </c>
      <c r="AW546" s="1">
        <f t="shared" si="69"/>
        <v>0.38277267232927503</v>
      </c>
    </row>
    <row r="547" spans="1:49" x14ac:dyDescent="0.2">
      <c r="A547">
        <v>545</v>
      </c>
      <c r="B547" t="s">
        <v>10356</v>
      </c>
      <c r="C547" t="s">
        <v>10355</v>
      </c>
      <c r="F547" t="s">
        <v>10354</v>
      </c>
      <c r="G547" t="s">
        <v>6</v>
      </c>
      <c r="H547" t="s">
        <v>5</v>
      </c>
      <c r="I547" t="s">
        <v>1152</v>
      </c>
      <c r="J547">
        <v>60116768</v>
      </c>
      <c r="K547" t="s">
        <v>5585</v>
      </c>
      <c r="L547" t="s">
        <v>924</v>
      </c>
      <c r="M547" t="s">
        <v>22</v>
      </c>
      <c r="N547">
        <v>4</v>
      </c>
      <c r="O547" t="s">
        <v>10353</v>
      </c>
      <c r="P547" t="s">
        <v>10352</v>
      </c>
      <c r="Q547" t="s">
        <v>10351</v>
      </c>
      <c r="R547" s="7">
        <v>38274</v>
      </c>
      <c r="S547" s="8">
        <f t="shared" si="64"/>
        <v>2004</v>
      </c>
      <c r="T547" s="8">
        <v>2004</v>
      </c>
      <c r="U547" s="8">
        <f t="shared" si="65"/>
        <v>18</v>
      </c>
      <c r="V547" s="7">
        <v>38274</v>
      </c>
      <c r="W547" t="s">
        <v>722</v>
      </c>
      <c r="X547" s="2">
        <v>0.375</v>
      </c>
      <c r="Y547" s="6">
        <f t="shared" si="70"/>
        <v>1.0010410827260351E-2</v>
      </c>
      <c r="AA547">
        <v>135194</v>
      </c>
      <c r="AB547">
        <v>24918</v>
      </c>
      <c r="AD547" t="s">
        <v>2</v>
      </c>
      <c r="AE547">
        <v>40</v>
      </c>
      <c r="AF547">
        <v>21</v>
      </c>
      <c r="AH547" t="s">
        <v>10350</v>
      </c>
      <c r="AI547" t="s">
        <v>10349</v>
      </c>
      <c r="AK547" t="s">
        <v>10348</v>
      </c>
      <c r="AL547">
        <v>35</v>
      </c>
      <c r="AM547" s="5">
        <f t="shared" si="66"/>
        <v>1.9444444444444444</v>
      </c>
      <c r="AN547" s="4">
        <f t="shared" si="71"/>
        <v>2.9450124111237326E-3</v>
      </c>
      <c r="AO547" s="3"/>
      <c r="AP547">
        <v>0</v>
      </c>
      <c r="AR547" t="s">
        <v>1</v>
      </c>
      <c r="AT547" s="2">
        <v>1.3140000000000001</v>
      </c>
      <c r="AU547" s="1">
        <f t="shared" si="67"/>
        <v>0.78907913024193654</v>
      </c>
      <c r="AV547" s="1">
        <f t="shared" si="68"/>
        <v>0.64777116191920414</v>
      </c>
      <c r="AW547" s="1">
        <f t="shared" si="69"/>
        <v>0.50646319359647174</v>
      </c>
    </row>
    <row r="548" spans="1:49" x14ac:dyDescent="0.2">
      <c r="A548">
        <v>546</v>
      </c>
      <c r="B548" t="s">
        <v>10347</v>
      </c>
      <c r="C548" t="s">
        <v>10346</v>
      </c>
      <c r="F548" t="s">
        <v>10345</v>
      </c>
      <c r="G548" t="s">
        <v>6</v>
      </c>
      <c r="H548" t="s">
        <v>5</v>
      </c>
      <c r="I548" t="s">
        <v>1313</v>
      </c>
      <c r="J548">
        <v>60014261</v>
      </c>
      <c r="K548" t="s">
        <v>10344</v>
      </c>
      <c r="L548" t="s">
        <v>10343</v>
      </c>
      <c r="M548" t="s">
        <v>22</v>
      </c>
      <c r="N548">
        <v>1</v>
      </c>
      <c r="O548" t="s">
        <v>10342</v>
      </c>
      <c r="P548">
        <v>36071638600</v>
      </c>
      <c r="Q548">
        <v>60014261</v>
      </c>
      <c r="R548" s="7">
        <v>38274</v>
      </c>
      <c r="S548" s="8">
        <f t="shared" si="64"/>
        <v>2004</v>
      </c>
      <c r="T548" s="8">
        <v>2004</v>
      </c>
      <c r="U548" s="8">
        <f t="shared" si="65"/>
        <v>18</v>
      </c>
      <c r="V548" s="7">
        <v>38274</v>
      </c>
      <c r="W548" t="s">
        <v>722</v>
      </c>
      <c r="X548" s="2">
        <v>0.375</v>
      </c>
      <c r="Y548" s="6">
        <f t="shared" si="70"/>
        <v>1.0010410827260351E-2</v>
      </c>
      <c r="AA548">
        <v>135194</v>
      </c>
      <c r="AB548">
        <v>24918</v>
      </c>
      <c r="AD548" t="s">
        <v>2</v>
      </c>
      <c r="AE548">
        <v>40</v>
      </c>
      <c r="AF548">
        <v>21</v>
      </c>
      <c r="AH548" t="s">
        <v>10341</v>
      </c>
      <c r="AI548" t="s">
        <v>10340</v>
      </c>
      <c r="AK548" t="s">
        <v>10339</v>
      </c>
      <c r="AL548">
        <v>58</v>
      </c>
      <c r="AM548" s="5">
        <f t="shared" si="66"/>
        <v>3.2222222222222223</v>
      </c>
      <c r="AN548" s="4">
        <f t="shared" si="71"/>
        <v>4.8803062812907572E-3</v>
      </c>
      <c r="AO548" s="3"/>
      <c r="AP548">
        <v>0</v>
      </c>
      <c r="AR548" t="s">
        <v>1</v>
      </c>
      <c r="AT548" s="2">
        <v>1.3140000000000001</v>
      </c>
      <c r="AU548" s="1">
        <f t="shared" si="67"/>
        <v>0.84713794634694728</v>
      </c>
      <c r="AV548" s="1">
        <f t="shared" si="68"/>
        <v>0.7445358554275554</v>
      </c>
      <c r="AW548" s="1">
        <f t="shared" si="69"/>
        <v>0.64193376450816342</v>
      </c>
    </row>
    <row r="549" spans="1:49" x14ac:dyDescent="0.2">
      <c r="A549">
        <v>547</v>
      </c>
      <c r="B549" t="s">
        <v>10338</v>
      </c>
      <c r="C549" t="s">
        <v>10337</v>
      </c>
      <c r="F549" t="s">
        <v>10336</v>
      </c>
      <c r="G549" t="s">
        <v>6</v>
      </c>
      <c r="H549" t="s">
        <v>5</v>
      </c>
      <c r="I549" t="s">
        <v>10335</v>
      </c>
      <c r="J549">
        <v>60022148</v>
      </c>
      <c r="K549" t="s">
        <v>1210</v>
      </c>
      <c r="L549" t="s">
        <v>214</v>
      </c>
      <c r="M549" t="s">
        <v>213</v>
      </c>
      <c r="N549">
        <v>1</v>
      </c>
      <c r="O549" t="s">
        <v>10334</v>
      </c>
      <c r="P549">
        <v>8207205100</v>
      </c>
      <c r="Q549">
        <v>60022148</v>
      </c>
      <c r="R549" s="7">
        <v>38274</v>
      </c>
      <c r="S549" s="8">
        <f t="shared" si="64"/>
        <v>2004</v>
      </c>
      <c r="T549" s="8">
        <v>2004</v>
      </c>
      <c r="U549" s="8">
        <f t="shared" si="65"/>
        <v>18</v>
      </c>
      <c r="V549" s="7">
        <v>38274</v>
      </c>
      <c r="W549" t="s">
        <v>722</v>
      </c>
      <c r="X549" s="2">
        <v>0.375</v>
      </c>
      <c r="Y549" s="6">
        <f t="shared" si="70"/>
        <v>1.0010410827260351E-2</v>
      </c>
      <c r="AA549">
        <v>135194</v>
      </c>
      <c r="AB549">
        <v>24918</v>
      </c>
      <c r="AD549" t="s">
        <v>2</v>
      </c>
      <c r="AE549">
        <v>40</v>
      </c>
      <c r="AF549">
        <v>21</v>
      </c>
      <c r="AH549" t="s">
        <v>10333</v>
      </c>
      <c r="AI549" t="s">
        <v>10332</v>
      </c>
      <c r="AK549" t="s">
        <v>10331</v>
      </c>
      <c r="AL549">
        <v>54</v>
      </c>
      <c r="AM549" s="5">
        <f t="shared" si="66"/>
        <v>3</v>
      </c>
      <c r="AN549" s="4">
        <f t="shared" si="71"/>
        <v>4.5437334343051876E-3</v>
      </c>
      <c r="AO549" s="3"/>
      <c r="AP549">
        <v>0</v>
      </c>
      <c r="AR549" t="s">
        <v>1</v>
      </c>
      <c r="AT549" s="2">
        <v>1.3140000000000001</v>
      </c>
      <c r="AU549" s="1">
        <f t="shared" si="67"/>
        <v>0.83704076093738011</v>
      </c>
      <c r="AV549" s="1">
        <f t="shared" si="68"/>
        <v>0.7277072130782769</v>
      </c>
      <c r="AW549" s="1">
        <f t="shared" si="69"/>
        <v>0.6183736652191737</v>
      </c>
    </row>
    <row r="550" spans="1:49" x14ac:dyDescent="0.2">
      <c r="A550">
        <v>548</v>
      </c>
      <c r="B550" t="s">
        <v>10330</v>
      </c>
      <c r="C550" t="s">
        <v>10329</v>
      </c>
      <c r="E550">
        <v>15372051</v>
      </c>
      <c r="F550" t="s">
        <v>10328</v>
      </c>
      <c r="G550" t="s">
        <v>6</v>
      </c>
      <c r="H550" t="s">
        <v>5</v>
      </c>
      <c r="I550" t="s">
        <v>10327</v>
      </c>
      <c r="J550" t="s">
        <v>10326</v>
      </c>
      <c r="K550" t="s">
        <v>10325</v>
      </c>
      <c r="L550" t="s">
        <v>10324</v>
      </c>
      <c r="M550" t="s">
        <v>58</v>
      </c>
      <c r="N550">
        <v>8</v>
      </c>
      <c r="O550" t="s">
        <v>10323</v>
      </c>
      <c r="P550" t="s">
        <v>10322</v>
      </c>
      <c r="Q550" t="s">
        <v>10321</v>
      </c>
      <c r="R550" s="7">
        <v>38274</v>
      </c>
      <c r="S550" s="8">
        <f t="shared" si="64"/>
        <v>2004</v>
      </c>
      <c r="T550" s="8">
        <v>2004</v>
      </c>
      <c r="U550" s="8">
        <f t="shared" si="65"/>
        <v>18</v>
      </c>
      <c r="V550" s="7">
        <v>38274</v>
      </c>
      <c r="W550" t="s">
        <v>10320</v>
      </c>
      <c r="X550" s="2">
        <v>15.993</v>
      </c>
      <c r="Y550" s="6">
        <f t="shared" si="70"/>
        <v>0.42692400096099947</v>
      </c>
      <c r="AA550">
        <v>280836</v>
      </c>
      <c r="AB550">
        <v>21206</v>
      </c>
      <c r="AD550" t="s">
        <v>2</v>
      </c>
      <c r="AE550">
        <v>431</v>
      </c>
      <c r="AF550">
        <v>7010</v>
      </c>
      <c r="AH550" t="s">
        <v>10319</v>
      </c>
      <c r="AI550" t="s">
        <v>10318</v>
      </c>
      <c r="AK550" t="s">
        <v>10317</v>
      </c>
      <c r="AL550">
        <v>393</v>
      </c>
      <c r="AM550" s="5">
        <f t="shared" si="66"/>
        <v>21.833333333333332</v>
      </c>
      <c r="AN550" s="4">
        <f t="shared" si="71"/>
        <v>3.3068282216332193E-2</v>
      </c>
      <c r="AO550" s="3"/>
      <c r="AP550">
        <v>0</v>
      </c>
      <c r="AQ550" t="s">
        <v>16</v>
      </c>
      <c r="AR550" t="s">
        <v>1</v>
      </c>
      <c r="AS550" t="s">
        <v>15</v>
      </c>
      <c r="AT550" s="2">
        <v>49.962000000000003</v>
      </c>
      <c r="AU550" s="1">
        <f t="shared" si="67"/>
        <v>30.876728533759923</v>
      </c>
      <c r="AV550" s="1">
        <f t="shared" si="68"/>
        <v>22.999614158866581</v>
      </c>
      <c r="AW550" s="1">
        <f t="shared" si="69"/>
        <v>15.122499783973236</v>
      </c>
    </row>
    <row r="551" spans="1:49" x14ac:dyDescent="0.2">
      <c r="A551">
        <v>549</v>
      </c>
      <c r="B551" t="s">
        <v>10316</v>
      </c>
      <c r="C551" t="s">
        <v>10315</v>
      </c>
      <c r="F551" t="s">
        <v>10314</v>
      </c>
      <c r="G551" t="s">
        <v>6</v>
      </c>
      <c r="H551" t="s">
        <v>5</v>
      </c>
      <c r="I551" t="s">
        <v>530</v>
      </c>
      <c r="J551">
        <v>60031581</v>
      </c>
      <c r="K551" t="s">
        <v>258</v>
      </c>
      <c r="L551" t="s">
        <v>257</v>
      </c>
      <c r="M551" t="s">
        <v>19</v>
      </c>
      <c r="N551">
        <v>1</v>
      </c>
      <c r="O551" t="s">
        <v>10313</v>
      </c>
      <c r="P551">
        <v>35112881300</v>
      </c>
      <c r="Q551">
        <v>60031581</v>
      </c>
      <c r="R551" s="7">
        <v>38271</v>
      </c>
      <c r="S551" s="8">
        <f t="shared" si="64"/>
        <v>2004</v>
      </c>
      <c r="T551" s="8">
        <v>2004</v>
      </c>
      <c r="U551" s="8">
        <f t="shared" si="65"/>
        <v>18</v>
      </c>
      <c r="V551" s="7">
        <v>38271</v>
      </c>
      <c r="W551" t="s">
        <v>1076</v>
      </c>
      <c r="X551" s="2">
        <v>2.0579999999999998</v>
      </c>
      <c r="Y551" s="6">
        <f t="shared" si="70"/>
        <v>5.4937134620004803E-2</v>
      </c>
      <c r="AA551">
        <v>358711</v>
      </c>
      <c r="AB551">
        <v>28218</v>
      </c>
      <c r="AD551" t="s">
        <v>2</v>
      </c>
      <c r="AE551">
        <v>354</v>
      </c>
      <c r="AF551">
        <v>1</v>
      </c>
      <c r="AH551" t="s">
        <v>420</v>
      </c>
      <c r="AI551" t="s">
        <v>10312</v>
      </c>
      <c r="AJ551" t="s">
        <v>10311</v>
      </c>
      <c r="AK551" t="s">
        <v>10310</v>
      </c>
      <c r="AL551">
        <v>25</v>
      </c>
      <c r="AM551" s="5">
        <f t="shared" si="66"/>
        <v>1.3888888888888888</v>
      </c>
      <c r="AN551" s="4">
        <f t="shared" si="71"/>
        <v>2.103580293659809E-3</v>
      </c>
      <c r="AO551" s="3"/>
      <c r="AP551">
        <v>1</v>
      </c>
      <c r="AR551" t="s">
        <v>1</v>
      </c>
      <c r="AT551" s="2" t="s">
        <v>0</v>
      </c>
      <c r="AU551" s="1">
        <f t="shared" si="67"/>
        <v>3.9087068322101302</v>
      </c>
      <c r="AV551" s="1">
        <f t="shared" si="68"/>
        <v>2.8520357456832306</v>
      </c>
      <c r="AW551" s="1">
        <f t="shared" si="69"/>
        <v>1.7953646591563308</v>
      </c>
    </row>
    <row r="552" spans="1:49" x14ac:dyDescent="0.2">
      <c r="A552">
        <v>550</v>
      </c>
      <c r="B552" t="s">
        <v>10309</v>
      </c>
      <c r="F552" t="s">
        <v>10308</v>
      </c>
      <c r="G552" t="s">
        <v>6</v>
      </c>
      <c r="H552" t="s">
        <v>5</v>
      </c>
      <c r="I552" t="s">
        <v>10307</v>
      </c>
      <c r="J552">
        <v>60088625</v>
      </c>
      <c r="K552" t="s">
        <v>10306</v>
      </c>
      <c r="L552" t="s">
        <v>10305</v>
      </c>
      <c r="M552" t="s">
        <v>496</v>
      </c>
      <c r="N552">
        <v>1</v>
      </c>
      <c r="O552" t="s">
        <v>10304</v>
      </c>
      <c r="P552">
        <v>7005184004</v>
      </c>
      <c r="Q552">
        <v>60088625</v>
      </c>
      <c r="R552" s="7">
        <v>38271</v>
      </c>
      <c r="S552" s="8">
        <f t="shared" si="64"/>
        <v>2004</v>
      </c>
      <c r="T552" s="8">
        <v>2004</v>
      </c>
      <c r="U552" s="8">
        <f t="shared" si="65"/>
        <v>18</v>
      </c>
      <c r="V552" s="7">
        <v>2004</v>
      </c>
      <c r="W552" t="s">
        <v>10303</v>
      </c>
      <c r="X552" s="2">
        <v>0.28399999999999997</v>
      </c>
      <c r="Y552" s="6">
        <f t="shared" si="70"/>
        <v>7.5812177998451722E-3</v>
      </c>
      <c r="AA552">
        <v>1375075</v>
      </c>
      <c r="AB552">
        <v>12947</v>
      </c>
      <c r="AD552" t="s">
        <v>2</v>
      </c>
      <c r="AE552">
        <v>29</v>
      </c>
      <c r="AF552">
        <v>3</v>
      </c>
      <c r="AH552" t="s">
        <v>10302</v>
      </c>
      <c r="AI552" t="s">
        <v>10301</v>
      </c>
      <c r="AJ552" t="s">
        <v>10300</v>
      </c>
      <c r="AK552" t="s">
        <v>10299</v>
      </c>
      <c r="AL552">
        <v>1</v>
      </c>
      <c r="AM552" s="5">
        <f t="shared" si="66"/>
        <v>5.5555555555555552E-2</v>
      </c>
      <c r="AN552" s="4">
        <f t="shared" si="71"/>
        <v>8.4143211746392349E-5</v>
      </c>
      <c r="AO552" s="3"/>
      <c r="AP552">
        <v>0</v>
      </c>
      <c r="AR552" t="s">
        <v>1</v>
      </c>
      <c r="AT552" s="2">
        <v>0.91300000000000003</v>
      </c>
      <c r="AU552" s="1">
        <f t="shared" si="67"/>
        <v>0.53320954234155382</v>
      </c>
      <c r="AV552" s="1">
        <f t="shared" si="68"/>
        <v>0.38326805057957825</v>
      </c>
      <c r="AW552" s="1">
        <f t="shared" si="69"/>
        <v>0.23332655881760259</v>
      </c>
    </row>
    <row r="553" spans="1:49" x14ac:dyDescent="0.2">
      <c r="A553">
        <v>551</v>
      </c>
      <c r="B553" t="s">
        <v>10298</v>
      </c>
      <c r="C553" t="s">
        <v>10297</v>
      </c>
      <c r="E553">
        <v>15453751</v>
      </c>
      <c r="F553" t="s">
        <v>10296</v>
      </c>
      <c r="G553" t="s">
        <v>6</v>
      </c>
      <c r="H553" t="s">
        <v>5</v>
      </c>
      <c r="I553" t="s">
        <v>10295</v>
      </c>
      <c r="J553">
        <v>60007363</v>
      </c>
      <c r="K553" t="s">
        <v>8071</v>
      </c>
      <c r="L553" t="s">
        <v>8070</v>
      </c>
      <c r="M553" t="s">
        <v>19</v>
      </c>
      <c r="N553">
        <v>3</v>
      </c>
      <c r="O553" t="s">
        <v>10294</v>
      </c>
      <c r="P553" t="s">
        <v>10293</v>
      </c>
      <c r="Q553" t="s">
        <v>10292</v>
      </c>
      <c r="R553" s="7">
        <v>38266</v>
      </c>
      <c r="S553" s="8">
        <f t="shared" si="64"/>
        <v>2004</v>
      </c>
      <c r="T553" s="8">
        <v>2004</v>
      </c>
      <c r="U553" s="8">
        <f t="shared" si="65"/>
        <v>18</v>
      </c>
      <c r="V553" s="7">
        <v>38266</v>
      </c>
      <c r="W553" t="s">
        <v>1179</v>
      </c>
      <c r="X553" s="2">
        <v>7.1150000000000002</v>
      </c>
      <c r="Y553" s="6">
        <f t="shared" si="70"/>
        <v>0.18993086142921972</v>
      </c>
      <c r="AA553">
        <v>27863</v>
      </c>
      <c r="AB553">
        <v>22680</v>
      </c>
      <c r="AD553" t="s">
        <v>2</v>
      </c>
      <c r="AE553">
        <v>126</v>
      </c>
      <c r="AF553">
        <v>39</v>
      </c>
      <c r="AH553" t="s">
        <v>10291</v>
      </c>
      <c r="AI553" t="s">
        <v>10290</v>
      </c>
      <c r="AK553" t="s">
        <v>10289</v>
      </c>
      <c r="AL553">
        <v>232</v>
      </c>
      <c r="AM553" s="5">
        <f t="shared" si="66"/>
        <v>12.888888888888889</v>
      </c>
      <c r="AN553" s="4">
        <f t="shared" si="71"/>
        <v>1.9521225125163029E-2</v>
      </c>
      <c r="AO553" s="3"/>
      <c r="AP553">
        <v>0</v>
      </c>
      <c r="AR553" t="s">
        <v>1</v>
      </c>
      <c r="AT553" s="2" t="s">
        <v>0</v>
      </c>
      <c r="AU553" s="1">
        <f t="shared" si="67"/>
        <v>13.88079705380027</v>
      </c>
      <c r="AV553" s="1">
        <f t="shared" si="68"/>
        <v>10.472604327719138</v>
      </c>
      <c r="AW553" s="1">
        <f t="shared" si="69"/>
        <v>7.0644116016380041</v>
      </c>
    </row>
    <row r="554" spans="1:49" x14ac:dyDescent="0.2">
      <c r="A554">
        <v>552</v>
      </c>
      <c r="B554" t="s">
        <v>10288</v>
      </c>
      <c r="C554" t="s">
        <v>10287</v>
      </c>
      <c r="F554" t="s">
        <v>10286</v>
      </c>
      <c r="G554" t="s">
        <v>6</v>
      </c>
      <c r="H554" t="s">
        <v>5</v>
      </c>
      <c r="I554" t="s">
        <v>10285</v>
      </c>
      <c r="J554">
        <v>60028442</v>
      </c>
      <c r="K554" t="s">
        <v>1234</v>
      </c>
      <c r="L554" t="s">
        <v>535</v>
      </c>
      <c r="M554" t="s">
        <v>120</v>
      </c>
      <c r="N554">
        <v>5</v>
      </c>
      <c r="O554" t="s">
        <v>10284</v>
      </c>
      <c r="P554" t="s">
        <v>10283</v>
      </c>
      <c r="Q554" t="s">
        <v>10282</v>
      </c>
      <c r="R554" s="7">
        <v>38265</v>
      </c>
      <c r="S554" s="8">
        <f t="shared" si="64"/>
        <v>2004</v>
      </c>
      <c r="T554" s="8">
        <v>2004</v>
      </c>
      <c r="U554" s="8">
        <f t="shared" si="65"/>
        <v>18</v>
      </c>
      <c r="V554" s="7">
        <v>38265</v>
      </c>
      <c r="W554" t="s">
        <v>703</v>
      </c>
      <c r="X554" s="2">
        <v>0.30399999999999999</v>
      </c>
      <c r="Y554" s="6">
        <f t="shared" si="70"/>
        <v>8.115106377299057E-3</v>
      </c>
      <c r="AA554">
        <v>8952477</v>
      </c>
      <c r="AB554">
        <v>12250</v>
      </c>
      <c r="AD554" t="s">
        <v>2</v>
      </c>
      <c r="AE554">
        <v>43</v>
      </c>
      <c r="AF554">
        <v>1</v>
      </c>
      <c r="AH554" t="s">
        <v>856</v>
      </c>
      <c r="AI554" t="s">
        <v>10281</v>
      </c>
      <c r="AJ554" t="s">
        <v>10280</v>
      </c>
      <c r="AK554" t="s">
        <v>10279</v>
      </c>
      <c r="AL554">
        <v>3</v>
      </c>
      <c r="AM554" s="5">
        <f t="shared" si="66"/>
        <v>0.16666666666666666</v>
      </c>
      <c r="AN554" s="4">
        <f t="shared" si="71"/>
        <v>2.5242963523917705E-4</v>
      </c>
      <c r="AO554" s="3"/>
      <c r="AP554">
        <v>0</v>
      </c>
      <c r="AR554" t="s">
        <v>1</v>
      </c>
      <c r="AT554" s="2" t="s">
        <v>0</v>
      </c>
      <c r="AU554" s="1">
        <f t="shared" si="67"/>
        <v>0.57563033546810927</v>
      </c>
      <c r="AV554" s="1">
        <f t="shared" si="68"/>
        <v>0.41837680062691174</v>
      </c>
      <c r="AW554" s="1">
        <f t="shared" si="69"/>
        <v>0.2611232657857141</v>
      </c>
    </row>
    <row r="555" spans="1:49" x14ac:dyDescent="0.2">
      <c r="A555">
        <v>553</v>
      </c>
      <c r="B555" t="s">
        <v>10278</v>
      </c>
      <c r="C555" t="s">
        <v>10277</v>
      </c>
      <c r="F555" t="s">
        <v>10276</v>
      </c>
      <c r="G555" t="s">
        <v>6</v>
      </c>
      <c r="H555" t="s">
        <v>5</v>
      </c>
      <c r="I555" t="s">
        <v>6894</v>
      </c>
      <c r="J555" t="s">
        <v>10275</v>
      </c>
      <c r="K555" t="s">
        <v>10274</v>
      </c>
      <c r="L555" t="s">
        <v>10273</v>
      </c>
      <c r="M555" t="s">
        <v>10272</v>
      </c>
      <c r="N555">
        <v>2</v>
      </c>
      <c r="O555" t="s">
        <v>10271</v>
      </c>
      <c r="P555" t="s">
        <v>10270</v>
      </c>
      <c r="Q555" t="s">
        <v>10269</v>
      </c>
      <c r="R555" s="7">
        <v>38265</v>
      </c>
      <c r="S555" s="8">
        <f t="shared" si="64"/>
        <v>2004</v>
      </c>
      <c r="T555" s="8">
        <v>2004</v>
      </c>
      <c r="U555" s="8">
        <f t="shared" si="65"/>
        <v>18</v>
      </c>
      <c r="V555" s="7">
        <v>38265</v>
      </c>
      <c r="W555" t="s">
        <v>703</v>
      </c>
      <c r="X555" s="2">
        <v>0.30399999999999999</v>
      </c>
      <c r="Y555" s="6">
        <f t="shared" si="70"/>
        <v>8.115106377299057E-3</v>
      </c>
      <c r="AA555">
        <v>8952477</v>
      </c>
      <c r="AB555">
        <v>12250</v>
      </c>
      <c r="AD555" t="s">
        <v>2</v>
      </c>
      <c r="AE555">
        <v>43</v>
      </c>
      <c r="AF555">
        <v>1</v>
      </c>
      <c r="AH555" s="9">
        <v>44380</v>
      </c>
      <c r="AI555" t="s">
        <v>10268</v>
      </c>
      <c r="AJ555" t="s">
        <v>10267</v>
      </c>
      <c r="AK555" t="s">
        <v>10266</v>
      </c>
      <c r="AL555">
        <v>0</v>
      </c>
      <c r="AM555" s="5">
        <f t="shared" si="66"/>
        <v>0</v>
      </c>
      <c r="AN555" s="4">
        <f t="shared" si="71"/>
        <v>0</v>
      </c>
      <c r="AO555" s="3"/>
      <c r="AP555">
        <v>0</v>
      </c>
      <c r="AR555" t="s">
        <v>1</v>
      </c>
      <c r="AT555" s="2" t="s">
        <v>0</v>
      </c>
      <c r="AU555" s="1">
        <f t="shared" si="67"/>
        <v>0.56805744641093392</v>
      </c>
      <c r="AV555" s="1">
        <f t="shared" si="68"/>
        <v>0.40575531886495286</v>
      </c>
      <c r="AW555" s="1">
        <f t="shared" si="69"/>
        <v>0.24345319131897172</v>
      </c>
    </row>
    <row r="556" spans="1:49" x14ac:dyDescent="0.2">
      <c r="A556">
        <v>554</v>
      </c>
      <c r="B556" t="s">
        <v>10265</v>
      </c>
      <c r="C556" t="s">
        <v>10264</v>
      </c>
      <c r="F556" t="s">
        <v>10263</v>
      </c>
      <c r="G556" t="s">
        <v>6</v>
      </c>
      <c r="H556" t="s">
        <v>5</v>
      </c>
      <c r="I556" t="s">
        <v>71</v>
      </c>
      <c r="J556">
        <v>60013983</v>
      </c>
      <c r="K556" t="s">
        <v>91</v>
      </c>
      <c r="L556" t="s">
        <v>126</v>
      </c>
      <c r="M556" t="s">
        <v>125</v>
      </c>
      <c r="N556">
        <v>2</v>
      </c>
      <c r="O556" t="s">
        <v>10262</v>
      </c>
      <c r="P556" t="s">
        <v>10261</v>
      </c>
      <c r="Q556" t="s">
        <v>884</v>
      </c>
      <c r="R556" s="7">
        <v>38265</v>
      </c>
      <c r="S556" s="8">
        <f t="shared" si="64"/>
        <v>2004</v>
      </c>
      <c r="T556" s="8">
        <v>2004</v>
      </c>
      <c r="U556" s="8">
        <f t="shared" si="65"/>
        <v>18</v>
      </c>
      <c r="V556" s="7">
        <v>38265</v>
      </c>
      <c r="W556" t="s">
        <v>703</v>
      </c>
      <c r="X556" s="2">
        <v>0.30399999999999999</v>
      </c>
      <c r="Y556" s="6">
        <f t="shared" si="70"/>
        <v>8.115106377299057E-3</v>
      </c>
      <c r="AA556">
        <v>8952477</v>
      </c>
      <c r="AB556">
        <v>12250</v>
      </c>
      <c r="AD556" t="s">
        <v>2</v>
      </c>
      <c r="AE556">
        <v>43</v>
      </c>
      <c r="AF556">
        <v>1</v>
      </c>
      <c r="AH556" t="s">
        <v>702</v>
      </c>
      <c r="AI556" t="s">
        <v>10260</v>
      </c>
      <c r="AJ556" t="s">
        <v>10259</v>
      </c>
      <c r="AK556" t="s">
        <v>10258</v>
      </c>
      <c r="AL556">
        <v>0</v>
      </c>
      <c r="AM556" s="5">
        <f t="shared" si="66"/>
        <v>0</v>
      </c>
      <c r="AN556" s="4">
        <f t="shared" si="71"/>
        <v>0</v>
      </c>
      <c r="AO556" s="3"/>
      <c r="AP556">
        <v>0</v>
      </c>
      <c r="AR556" t="s">
        <v>1</v>
      </c>
      <c r="AT556" s="2" t="s">
        <v>0</v>
      </c>
      <c r="AU556" s="1">
        <f t="shared" si="67"/>
        <v>0.56805744641093392</v>
      </c>
      <c r="AV556" s="1">
        <f t="shared" si="68"/>
        <v>0.40575531886495286</v>
      </c>
      <c r="AW556" s="1">
        <f t="shared" si="69"/>
        <v>0.24345319131897172</v>
      </c>
    </row>
    <row r="557" spans="1:49" x14ac:dyDescent="0.2">
      <c r="A557">
        <v>555</v>
      </c>
      <c r="B557" t="s">
        <v>10257</v>
      </c>
      <c r="C557" t="s">
        <v>10256</v>
      </c>
      <c r="F557" t="s">
        <v>10255</v>
      </c>
      <c r="G557" t="s">
        <v>6</v>
      </c>
      <c r="H557" t="s">
        <v>5</v>
      </c>
      <c r="I557" t="s">
        <v>146</v>
      </c>
      <c r="J557" t="s">
        <v>1396</v>
      </c>
      <c r="K557" t="s">
        <v>1395</v>
      </c>
      <c r="L557" t="s">
        <v>1394</v>
      </c>
      <c r="M557" t="s">
        <v>411</v>
      </c>
      <c r="N557">
        <v>4</v>
      </c>
      <c r="O557" t="s">
        <v>1393</v>
      </c>
      <c r="P557" t="s">
        <v>1392</v>
      </c>
      <c r="Q557" t="s">
        <v>1391</v>
      </c>
      <c r="R557" s="7">
        <v>38265</v>
      </c>
      <c r="S557" s="8">
        <f t="shared" si="64"/>
        <v>2004</v>
      </c>
      <c r="T557" s="8">
        <v>2004</v>
      </c>
      <c r="U557" s="8">
        <f t="shared" si="65"/>
        <v>18</v>
      </c>
      <c r="V557" s="7">
        <v>38265</v>
      </c>
      <c r="W557" t="s">
        <v>703</v>
      </c>
      <c r="X557" s="2">
        <v>0.30399999999999999</v>
      </c>
      <c r="Y557" s="6">
        <f t="shared" si="70"/>
        <v>8.115106377299057E-3</v>
      </c>
      <c r="AA557">
        <v>8952477</v>
      </c>
      <c r="AB557">
        <v>12250</v>
      </c>
      <c r="AD557" t="s">
        <v>2</v>
      </c>
      <c r="AE557">
        <v>43</v>
      </c>
      <c r="AF557">
        <v>1</v>
      </c>
      <c r="AH557" t="s">
        <v>10254</v>
      </c>
      <c r="AI557" t="s">
        <v>10253</v>
      </c>
      <c r="AJ557" t="s">
        <v>10252</v>
      </c>
      <c r="AK557" t="s">
        <v>10251</v>
      </c>
      <c r="AL557">
        <v>3</v>
      </c>
      <c r="AM557" s="5">
        <f t="shared" si="66"/>
        <v>0.16666666666666666</v>
      </c>
      <c r="AN557" s="4">
        <f t="shared" si="71"/>
        <v>2.5242963523917705E-4</v>
      </c>
      <c r="AO557" s="3"/>
      <c r="AP557">
        <v>0</v>
      </c>
      <c r="AR557" t="s">
        <v>1</v>
      </c>
      <c r="AT557" s="2" t="s">
        <v>0</v>
      </c>
      <c r="AU557" s="1">
        <f t="shared" si="67"/>
        <v>0.57563033546810927</v>
      </c>
      <c r="AV557" s="1">
        <f t="shared" si="68"/>
        <v>0.41837680062691174</v>
      </c>
      <c r="AW557" s="1">
        <f t="shared" si="69"/>
        <v>0.2611232657857141</v>
      </c>
    </row>
    <row r="558" spans="1:49" x14ac:dyDescent="0.2">
      <c r="A558">
        <v>556</v>
      </c>
      <c r="B558" t="s">
        <v>10250</v>
      </c>
      <c r="C558" t="s">
        <v>10249</v>
      </c>
      <c r="F558" t="s">
        <v>10248</v>
      </c>
      <c r="G558" t="s">
        <v>6</v>
      </c>
      <c r="H558" t="s">
        <v>5</v>
      </c>
      <c r="I558" t="s">
        <v>10247</v>
      </c>
      <c r="J558">
        <v>60009697</v>
      </c>
      <c r="K558" t="s">
        <v>222</v>
      </c>
      <c r="L558" t="s">
        <v>221</v>
      </c>
      <c r="M558" t="s">
        <v>57</v>
      </c>
      <c r="N558">
        <v>3</v>
      </c>
      <c r="O558" t="s">
        <v>10246</v>
      </c>
      <c r="P558" t="s">
        <v>10245</v>
      </c>
      <c r="Q558" t="s">
        <v>10244</v>
      </c>
      <c r="R558" s="7">
        <v>38265</v>
      </c>
      <c r="S558" s="8">
        <f t="shared" si="64"/>
        <v>2004</v>
      </c>
      <c r="T558" s="8">
        <v>2004</v>
      </c>
      <c r="U558" s="8">
        <f t="shared" si="65"/>
        <v>18</v>
      </c>
      <c r="V558" s="7">
        <v>38265</v>
      </c>
      <c r="W558" t="s">
        <v>703</v>
      </c>
      <c r="X558" s="2">
        <v>0.30399999999999999</v>
      </c>
      <c r="Y558" s="6">
        <f t="shared" si="70"/>
        <v>8.115106377299057E-3</v>
      </c>
      <c r="AA558">
        <v>8952477</v>
      </c>
      <c r="AB558">
        <v>12250</v>
      </c>
      <c r="AD558" t="s">
        <v>2</v>
      </c>
      <c r="AE558">
        <v>43</v>
      </c>
      <c r="AF558">
        <v>1</v>
      </c>
      <c r="AH558" t="s">
        <v>10243</v>
      </c>
      <c r="AI558" t="s">
        <v>10242</v>
      </c>
      <c r="AJ558" t="s">
        <v>10241</v>
      </c>
      <c r="AK558" t="s">
        <v>10240</v>
      </c>
      <c r="AL558">
        <v>31</v>
      </c>
      <c r="AM558" s="5">
        <f t="shared" si="66"/>
        <v>1.7222222222222223</v>
      </c>
      <c r="AN558" s="4">
        <f t="shared" si="71"/>
        <v>2.6084395641381634E-3</v>
      </c>
      <c r="AO558" s="3"/>
      <c r="AP558">
        <v>0</v>
      </c>
      <c r="AR558" t="s">
        <v>1</v>
      </c>
      <c r="AT558" s="2" t="s">
        <v>0</v>
      </c>
      <c r="AU558" s="1">
        <f t="shared" si="67"/>
        <v>0.64631063333507888</v>
      </c>
      <c r="AV558" s="1">
        <f t="shared" si="68"/>
        <v>0.53617729707186101</v>
      </c>
      <c r="AW558" s="1">
        <f t="shared" si="69"/>
        <v>0.42604396080864315</v>
      </c>
    </row>
    <row r="559" spans="1:49" x14ac:dyDescent="0.2">
      <c r="A559">
        <v>557</v>
      </c>
      <c r="B559" t="s">
        <v>10239</v>
      </c>
      <c r="C559" t="s">
        <v>10238</v>
      </c>
      <c r="F559" t="s">
        <v>10237</v>
      </c>
      <c r="G559" t="s">
        <v>6</v>
      </c>
      <c r="H559" t="s">
        <v>5</v>
      </c>
      <c r="I559" t="s">
        <v>10236</v>
      </c>
      <c r="J559">
        <v>60031707</v>
      </c>
      <c r="K559" t="s">
        <v>10235</v>
      </c>
      <c r="L559" t="s">
        <v>10234</v>
      </c>
      <c r="M559" t="s">
        <v>19</v>
      </c>
      <c r="N559">
        <v>2</v>
      </c>
      <c r="O559" t="s">
        <v>10233</v>
      </c>
      <c r="P559" t="s">
        <v>10232</v>
      </c>
      <c r="Q559" t="s">
        <v>10231</v>
      </c>
      <c r="R559" s="7">
        <v>38265</v>
      </c>
      <c r="S559" s="8">
        <f t="shared" si="64"/>
        <v>2004</v>
      </c>
      <c r="T559" s="8">
        <v>2004</v>
      </c>
      <c r="U559" s="8">
        <f t="shared" si="65"/>
        <v>18</v>
      </c>
      <c r="V559" s="7">
        <v>38265</v>
      </c>
      <c r="W559" t="s">
        <v>703</v>
      </c>
      <c r="X559" s="2">
        <v>0.30399999999999999</v>
      </c>
      <c r="Y559" s="6">
        <f t="shared" si="70"/>
        <v>8.115106377299057E-3</v>
      </c>
      <c r="AA559">
        <v>8952477</v>
      </c>
      <c r="AB559">
        <v>12250</v>
      </c>
      <c r="AD559" t="s">
        <v>2</v>
      </c>
      <c r="AE559">
        <v>43</v>
      </c>
      <c r="AF559">
        <v>1</v>
      </c>
      <c r="AH559" t="s">
        <v>10230</v>
      </c>
      <c r="AI559" t="s">
        <v>10229</v>
      </c>
      <c r="AJ559" t="s">
        <v>10228</v>
      </c>
      <c r="AK559" t="s">
        <v>10227</v>
      </c>
      <c r="AL559">
        <v>4</v>
      </c>
      <c r="AM559" s="5">
        <f t="shared" si="66"/>
        <v>0.22222222222222221</v>
      </c>
      <c r="AN559" s="4">
        <f t="shared" si="71"/>
        <v>3.365728469855694E-4</v>
      </c>
      <c r="AO559" s="3"/>
      <c r="AP559">
        <v>0</v>
      </c>
      <c r="AR559" t="s">
        <v>1</v>
      </c>
      <c r="AT559" s="2" t="s">
        <v>0</v>
      </c>
      <c r="AU559" s="1">
        <f t="shared" si="67"/>
        <v>0.57815463182050109</v>
      </c>
      <c r="AV559" s="1">
        <f t="shared" si="68"/>
        <v>0.42258396121423131</v>
      </c>
      <c r="AW559" s="1">
        <f t="shared" si="69"/>
        <v>0.26701329060796158</v>
      </c>
    </row>
    <row r="560" spans="1:49" x14ac:dyDescent="0.2">
      <c r="A560">
        <v>558</v>
      </c>
      <c r="B560" t="s">
        <v>10226</v>
      </c>
      <c r="C560" t="s">
        <v>10225</v>
      </c>
      <c r="F560" t="s">
        <v>10224</v>
      </c>
      <c r="G560" t="s">
        <v>6</v>
      </c>
      <c r="H560" t="s">
        <v>5</v>
      </c>
      <c r="I560" t="s">
        <v>266</v>
      </c>
      <c r="J560" t="s">
        <v>10223</v>
      </c>
      <c r="K560" t="s">
        <v>10222</v>
      </c>
      <c r="L560" t="s">
        <v>10221</v>
      </c>
      <c r="M560" t="s">
        <v>103</v>
      </c>
      <c r="N560">
        <v>3</v>
      </c>
      <c r="O560" t="s">
        <v>10220</v>
      </c>
      <c r="P560" t="s">
        <v>10219</v>
      </c>
      <c r="Q560" t="s">
        <v>10218</v>
      </c>
      <c r="R560" s="7">
        <v>38265</v>
      </c>
      <c r="S560" s="8">
        <f t="shared" si="64"/>
        <v>2004</v>
      </c>
      <c r="T560" s="8">
        <v>2004</v>
      </c>
      <c r="U560" s="8">
        <f t="shared" si="65"/>
        <v>18</v>
      </c>
      <c r="V560" s="7">
        <v>38265</v>
      </c>
      <c r="W560" t="s">
        <v>703</v>
      </c>
      <c r="X560" s="2">
        <v>0.30399999999999999</v>
      </c>
      <c r="Y560" s="6">
        <f t="shared" si="70"/>
        <v>8.115106377299057E-3</v>
      </c>
      <c r="AA560">
        <v>8952477</v>
      </c>
      <c r="AB560">
        <v>12250</v>
      </c>
      <c r="AD560" t="s">
        <v>2</v>
      </c>
      <c r="AE560">
        <v>43</v>
      </c>
      <c r="AF560">
        <v>1</v>
      </c>
      <c r="AH560" t="s">
        <v>734</v>
      </c>
      <c r="AI560" t="s">
        <v>10217</v>
      </c>
      <c r="AJ560" t="s">
        <v>10216</v>
      </c>
      <c r="AK560" t="s">
        <v>10215</v>
      </c>
      <c r="AL560">
        <v>54</v>
      </c>
      <c r="AM560" s="5">
        <f t="shared" si="66"/>
        <v>3</v>
      </c>
      <c r="AN560" s="4">
        <f t="shared" si="71"/>
        <v>4.5437334343051876E-3</v>
      </c>
      <c r="AO560" s="3"/>
      <c r="AP560">
        <v>0</v>
      </c>
      <c r="AR560" t="s">
        <v>1</v>
      </c>
      <c r="AT560" s="2" t="s">
        <v>0</v>
      </c>
      <c r="AU560" s="1">
        <f t="shared" si="67"/>
        <v>0.70436944944008961</v>
      </c>
      <c r="AV560" s="1">
        <f t="shared" si="68"/>
        <v>0.63294199058021217</v>
      </c>
      <c r="AW560" s="1">
        <f t="shared" si="69"/>
        <v>0.56151453172033494</v>
      </c>
    </row>
    <row r="561" spans="1:49" x14ac:dyDescent="0.2">
      <c r="A561">
        <v>559</v>
      </c>
      <c r="B561" t="s">
        <v>10214</v>
      </c>
      <c r="C561" t="s">
        <v>10213</v>
      </c>
      <c r="F561" t="s">
        <v>10212</v>
      </c>
      <c r="G561" t="s">
        <v>6</v>
      </c>
      <c r="H561" t="s">
        <v>5</v>
      </c>
      <c r="I561" t="s">
        <v>846</v>
      </c>
      <c r="J561">
        <v>60011357</v>
      </c>
      <c r="K561" t="s">
        <v>925</v>
      </c>
      <c r="L561" t="s">
        <v>924</v>
      </c>
      <c r="M561" t="s">
        <v>22</v>
      </c>
      <c r="N561">
        <v>3</v>
      </c>
      <c r="O561" t="s">
        <v>10211</v>
      </c>
      <c r="P561" t="s">
        <v>10210</v>
      </c>
      <c r="Q561" t="s">
        <v>1073</v>
      </c>
      <c r="R561" s="7">
        <v>38265</v>
      </c>
      <c r="S561" s="8">
        <f t="shared" si="64"/>
        <v>2004</v>
      </c>
      <c r="T561" s="8">
        <v>2004</v>
      </c>
      <c r="U561" s="8">
        <f t="shared" si="65"/>
        <v>18</v>
      </c>
      <c r="V561" s="7">
        <v>38265</v>
      </c>
      <c r="W561" t="s">
        <v>703</v>
      </c>
      <c r="X561" s="2">
        <v>0.30399999999999999</v>
      </c>
      <c r="Y561" s="6">
        <f t="shared" si="70"/>
        <v>8.115106377299057E-3</v>
      </c>
      <c r="AA561">
        <v>8952477</v>
      </c>
      <c r="AB561">
        <v>12250</v>
      </c>
      <c r="AD561" t="s">
        <v>2</v>
      </c>
      <c r="AE561">
        <v>43</v>
      </c>
      <c r="AF561">
        <v>1</v>
      </c>
      <c r="AH561" s="9">
        <v>44446</v>
      </c>
      <c r="AI561" t="s">
        <v>10209</v>
      </c>
      <c r="AJ561" t="s">
        <v>10208</v>
      </c>
      <c r="AK561" t="s">
        <v>10207</v>
      </c>
      <c r="AL561">
        <v>20</v>
      </c>
      <c r="AM561" s="5">
        <f t="shared" si="66"/>
        <v>1.1111111111111112</v>
      </c>
      <c r="AN561" s="4">
        <f t="shared" si="71"/>
        <v>1.6828642349278472E-3</v>
      </c>
      <c r="AO561" s="3"/>
      <c r="AP561">
        <v>0</v>
      </c>
      <c r="AR561" t="s">
        <v>1</v>
      </c>
      <c r="AT561" s="2" t="s">
        <v>0</v>
      </c>
      <c r="AU561" s="1">
        <f t="shared" si="67"/>
        <v>0.61854337345876931</v>
      </c>
      <c r="AV561" s="1">
        <f t="shared" si="68"/>
        <v>0.4898985306113452</v>
      </c>
      <c r="AW561" s="1">
        <f t="shared" si="69"/>
        <v>0.36125368776392097</v>
      </c>
    </row>
    <row r="562" spans="1:49" x14ac:dyDescent="0.2">
      <c r="A562">
        <v>560</v>
      </c>
      <c r="B562" t="s">
        <v>10206</v>
      </c>
      <c r="C562" t="s">
        <v>10205</v>
      </c>
      <c r="F562" t="s">
        <v>10204</v>
      </c>
      <c r="G562" t="s">
        <v>6</v>
      </c>
      <c r="H562" t="s">
        <v>5</v>
      </c>
      <c r="I562" t="s">
        <v>8186</v>
      </c>
      <c r="J562">
        <v>60009697</v>
      </c>
      <c r="K562" t="s">
        <v>222</v>
      </c>
      <c r="L562" t="s">
        <v>221</v>
      </c>
      <c r="M562" t="s">
        <v>57</v>
      </c>
      <c r="N562">
        <v>2</v>
      </c>
      <c r="O562" t="s">
        <v>8185</v>
      </c>
      <c r="P562" t="s">
        <v>8184</v>
      </c>
      <c r="Q562" t="s">
        <v>4331</v>
      </c>
      <c r="R562" s="7">
        <v>38265</v>
      </c>
      <c r="S562" s="8">
        <f t="shared" si="64"/>
        <v>2004</v>
      </c>
      <c r="T562" s="8">
        <v>2004</v>
      </c>
      <c r="U562" s="8">
        <f t="shared" si="65"/>
        <v>18</v>
      </c>
      <c r="V562" s="7">
        <v>38265</v>
      </c>
      <c r="W562" t="s">
        <v>703</v>
      </c>
      <c r="X562" s="2">
        <v>0.30399999999999999</v>
      </c>
      <c r="Y562" s="6">
        <f t="shared" si="70"/>
        <v>8.115106377299057E-3</v>
      </c>
      <c r="AA562">
        <v>8952477</v>
      </c>
      <c r="AB562">
        <v>12250</v>
      </c>
      <c r="AD562" t="s">
        <v>2</v>
      </c>
      <c r="AE562">
        <v>43</v>
      </c>
      <c r="AF562">
        <v>1</v>
      </c>
      <c r="AH562" t="s">
        <v>10203</v>
      </c>
      <c r="AI562" t="s">
        <v>10202</v>
      </c>
      <c r="AJ562" t="s">
        <v>10201</v>
      </c>
      <c r="AK562" t="s">
        <v>10200</v>
      </c>
      <c r="AL562">
        <v>2</v>
      </c>
      <c r="AM562" s="5">
        <f t="shared" si="66"/>
        <v>0.1111111111111111</v>
      </c>
      <c r="AN562" s="4">
        <f t="shared" si="71"/>
        <v>1.682864234927847E-4</v>
      </c>
      <c r="AO562" s="3"/>
      <c r="AP562">
        <v>0</v>
      </c>
      <c r="AR562" t="s">
        <v>1</v>
      </c>
      <c r="AT562" s="2" t="s">
        <v>0</v>
      </c>
      <c r="AU562" s="1">
        <f t="shared" si="67"/>
        <v>0.57310603911571745</v>
      </c>
      <c r="AV562" s="1">
        <f t="shared" si="68"/>
        <v>0.41416964003959206</v>
      </c>
      <c r="AW562" s="1">
        <f t="shared" si="69"/>
        <v>0.25523324096346667</v>
      </c>
    </row>
    <row r="563" spans="1:49" x14ac:dyDescent="0.2">
      <c r="A563">
        <v>561</v>
      </c>
      <c r="B563" t="s">
        <v>10199</v>
      </c>
      <c r="C563" t="s">
        <v>10198</v>
      </c>
      <c r="F563" t="s">
        <v>10197</v>
      </c>
      <c r="G563" t="s">
        <v>6</v>
      </c>
      <c r="H563" t="s">
        <v>5</v>
      </c>
      <c r="I563" t="s">
        <v>737</v>
      </c>
      <c r="J563" t="s">
        <v>10196</v>
      </c>
      <c r="K563" t="s">
        <v>10195</v>
      </c>
      <c r="L563" t="s">
        <v>10194</v>
      </c>
      <c r="M563" t="s">
        <v>2108</v>
      </c>
      <c r="N563">
        <v>4</v>
      </c>
      <c r="O563" t="s">
        <v>10193</v>
      </c>
      <c r="P563" t="s">
        <v>10192</v>
      </c>
      <c r="Q563" t="s">
        <v>10191</v>
      </c>
      <c r="R563" s="7">
        <v>38264</v>
      </c>
      <c r="S563" s="8">
        <f t="shared" si="64"/>
        <v>2004</v>
      </c>
      <c r="T563" s="8">
        <v>2004</v>
      </c>
      <c r="U563" s="8">
        <f t="shared" si="65"/>
        <v>18</v>
      </c>
      <c r="V563" s="7">
        <v>38264</v>
      </c>
      <c r="W563" t="s">
        <v>736</v>
      </c>
      <c r="X563" s="2">
        <v>1.1819999999999999</v>
      </c>
      <c r="Y563" s="6">
        <f t="shared" si="70"/>
        <v>3.1552814927524625E-2</v>
      </c>
      <c r="AA563">
        <v>36951</v>
      </c>
      <c r="AB563">
        <v>27030</v>
      </c>
      <c r="AD563" t="s">
        <v>2</v>
      </c>
      <c r="AE563">
        <v>85</v>
      </c>
      <c r="AF563">
        <v>14</v>
      </c>
      <c r="AH563" t="s">
        <v>10190</v>
      </c>
      <c r="AI563" t="s">
        <v>10189</v>
      </c>
      <c r="AK563" t="s">
        <v>10188</v>
      </c>
      <c r="AL563">
        <v>111</v>
      </c>
      <c r="AM563" s="5">
        <f t="shared" si="66"/>
        <v>6.166666666666667</v>
      </c>
      <c r="AN563" s="4">
        <f t="shared" si="71"/>
        <v>9.3398965038495527E-3</v>
      </c>
      <c r="AO563" s="3"/>
      <c r="AP563">
        <v>0</v>
      </c>
      <c r="AQ563" t="s">
        <v>16</v>
      </c>
      <c r="AR563" t="s">
        <v>1</v>
      </c>
      <c r="AS563" t="s">
        <v>15</v>
      </c>
      <c r="AT563" s="2">
        <v>3.7909999999999999</v>
      </c>
      <c r="AU563" s="1">
        <f t="shared" si="67"/>
        <v>2.4888939400422099</v>
      </c>
      <c r="AV563" s="1">
        <f t="shared" si="68"/>
        <v>2.0446355715687088</v>
      </c>
      <c r="AW563" s="1">
        <f t="shared" si="69"/>
        <v>1.6003772030952073</v>
      </c>
    </row>
    <row r="564" spans="1:49" x14ac:dyDescent="0.2">
      <c r="A564">
        <v>562</v>
      </c>
      <c r="B564" t="s">
        <v>10187</v>
      </c>
      <c r="C564" t="s">
        <v>10186</v>
      </c>
      <c r="F564" t="s">
        <v>10185</v>
      </c>
      <c r="G564" t="s">
        <v>6</v>
      </c>
      <c r="H564" t="s">
        <v>5</v>
      </c>
      <c r="I564" t="s">
        <v>10184</v>
      </c>
      <c r="J564">
        <v>60006288</v>
      </c>
      <c r="K564" t="s">
        <v>386</v>
      </c>
      <c r="L564" t="s">
        <v>385</v>
      </c>
      <c r="M564" t="s">
        <v>384</v>
      </c>
      <c r="N564">
        <v>5</v>
      </c>
      <c r="O564" t="s">
        <v>10183</v>
      </c>
      <c r="P564" t="s">
        <v>10182</v>
      </c>
      <c r="Q564" t="s">
        <v>10181</v>
      </c>
      <c r="R564" s="7">
        <v>38262</v>
      </c>
      <c r="S564" s="8">
        <f t="shared" si="64"/>
        <v>2004</v>
      </c>
      <c r="T564" s="8">
        <v>2004</v>
      </c>
      <c r="U564" s="8">
        <f t="shared" si="65"/>
        <v>18</v>
      </c>
      <c r="V564" s="7">
        <v>38262</v>
      </c>
      <c r="W564" t="s">
        <v>1058</v>
      </c>
      <c r="X564" s="2">
        <v>3.6880000000000002</v>
      </c>
      <c r="Y564" s="6">
        <f t="shared" si="70"/>
        <v>9.8449053682496471E-2</v>
      </c>
      <c r="AA564">
        <v>319007</v>
      </c>
      <c r="AB564">
        <v>29150</v>
      </c>
      <c r="AD564" t="s">
        <v>2</v>
      </c>
      <c r="AE564">
        <v>93</v>
      </c>
      <c r="AF564">
        <v>17</v>
      </c>
      <c r="AG564">
        <v>173901</v>
      </c>
      <c r="AI564" t="s">
        <v>10180</v>
      </c>
      <c r="AK564" t="s">
        <v>10179</v>
      </c>
      <c r="AL564">
        <v>26</v>
      </c>
      <c r="AM564" s="5">
        <f t="shared" si="66"/>
        <v>1.4444444444444444</v>
      </c>
      <c r="AN564" s="4">
        <f t="shared" si="71"/>
        <v>2.1877235054062012E-3</v>
      </c>
      <c r="AO564" s="3"/>
      <c r="AP564">
        <v>0</v>
      </c>
      <c r="AQ564" t="s">
        <v>380</v>
      </c>
      <c r="AR564" t="s">
        <v>1</v>
      </c>
      <c r="AS564" t="s">
        <v>379</v>
      </c>
      <c r="AT564" s="2">
        <v>9.1609999999999996</v>
      </c>
      <c r="AU564" s="1">
        <f t="shared" si="67"/>
        <v>6.9570654629369386</v>
      </c>
      <c r="AV564" s="1">
        <f t="shared" si="68"/>
        <v>5.0318388593951342</v>
      </c>
      <c r="AW564" s="1">
        <f t="shared" si="69"/>
        <v>3.1066122558533285</v>
      </c>
    </row>
    <row r="565" spans="1:49" x14ac:dyDescent="0.2">
      <c r="A565">
        <v>563</v>
      </c>
      <c r="B565" t="s">
        <v>10178</v>
      </c>
      <c r="C565" t="s">
        <v>10177</v>
      </c>
      <c r="F565" t="s">
        <v>10176</v>
      </c>
      <c r="G565" t="s">
        <v>6</v>
      </c>
      <c r="H565" t="s">
        <v>5</v>
      </c>
      <c r="I565" t="s">
        <v>10175</v>
      </c>
      <c r="J565" t="s">
        <v>10174</v>
      </c>
      <c r="K565" t="s">
        <v>10173</v>
      </c>
      <c r="L565" t="s">
        <v>10172</v>
      </c>
      <c r="M565" t="s">
        <v>47</v>
      </c>
      <c r="N565">
        <v>4</v>
      </c>
      <c r="O565" t="s">
        <v>10171</v>
      </c>
      <c r="P565" t="s">
        <v>10170</v>
      </c>
      <c r="Q565" t="s">
        <v>10169</v>
      </c>
      <c r="R565" s="7">
        <v>38261</v>
      </c>
      <c r="S565" s="8">
        <f t="shared" si="64"/>
        <v>2004</v>
      </c>
      <c r="T565" s="8">
        <v>2004</v>
      </c>
      <c r="U565" s="8">
        <f t="shared" si="65"/>
        <v>18</v>
      </c>
      <c r="V565" s="7">
        <v>38261</v>
      </c>
      <c r="W565" t="s">
        <v>808</v>
      </c>
      <c r="X565" s="2">
        <v>0.60499999999999998</v>
      </c>
      <c r="Y565" s="6">
        <f t="shared" si="70"/>
        <v>1.6150129467980032E-2</v>
      </c>
      <c r="AA565">
        <v>346748</v>
      </c>
      <c r="AB565">
        <v>15563</v>
      </c>
      <c r="AD565" t="s">
        <v>2</v>
      </c>
      <c r="AE565">
        <v>75</v>
      </c>
      <c r="AF565" t="s">
        <v>10147</v>
      </c>
      <c r="AH565" t="s">
        <v>10168</v>
      </c>
      <c r="AI565" t="s">
        <v>10167</v>
      </c>
      <c r="AK565" t="s">
        <v>10166</v>
      </c>
      <c r="AL565">
        <v>0</v>
      </c>
      <c r="AM565" s="5">
        <f t="shared" si="66"/>
        <v>0</v>
      </c>
      <c r="AN565" s="4">
        <f t="shared" si="71"/>
        <v>0</v>
      </c>
      <c r="AO565" s="3"/>
      <c r="AP565">
        <v>0</v>
      </c>
      <c r="AR565" t="s">
        <v>1</v>
      </c>
      <c r="AT565" s="2">
        <v>1.5229999999999999</v>
      </c>
      <c r="AU565" s="1">
        <f t="shared" si="67"/>
        <v>1.1305090627586021</v>
      </c>
      <c r="AV565" s="1">
        <f t="shared" si="68"/>
        <v>0.80750647339900161</v>
      </c>
      <c r="AW565" s="1">
        <f t="shared" si="69"/>
        <v>0.48450388403940098</v>
      </c>
    </row>
    <row r="566" spans="1:49" x14ac:dyDescent="0.2">
      <c r="A566">
        <v>564</v>
      </c>
      <c r="B566" t="s">
        <v>10165</v>
      </c>
      <c r="C566" t="s">
        <v>10164</v>
      </c>
      <c r="F566" t="s">
        <v>10163</v>
      </c>
      <c r="G566" t="s">
        <v>6</v>
      </c>
      <c r="H566" t="s">
        <v>5</v>
      </c>
      <c r="I566" t="s">
        <v>954</v>
      </c>
      <c r="J566" t="s">
        <v>315</v>
      </c>
      <c r="K566" t="s">
        <v>314</v>
      </c>
      <c r="L566" t="s">
        <v>313</v>
      </c>
      <c r="M566" t="s">
        <v>312</v>
      </c>
      <c r="N566">
        <v>3</v>
      </c>
      <c r="O566" t="s">
        <v>10162</v>
      </c>
      <c r="P566" t="s">
        <v>10161</v>
      </c>
      <c r="Q566" t="s">
        <v>10160</v>
      </c>
      <c r="R566" s="7">
        <v>38261</v>
      </c>
      <c r="S566" s="8">
        <f t="shared" si="64"/>
        <v>2004</v>
      </c>
      <c r="T566" s="8">
        <v>2004</v>
      </c>
      <c r="U566" s="8">
        <f t="shared" si="65"/>
        <v>18</v>
      </c>
      <c r="V566" s="7">
        <v>38261</v>
      </c>
      <c r="W566" t="s">
        <v>311</v>
      </c>
      <c r="X566" s="2">
        <v>0.39600000000000002</v>
      </c>
      <c r="Y566" s="6">
        <f t="shared" si="70"/>
        <v>1.0570993833586931E-2</v>
      </c>
      <c r="AA566">
        <v>8858985</v>
      </c>
      <c r="AB566">
        <v>25993</v>
      </c>
      <c r="AD566" t="s">
        <v>2</v>
      </c>
      <c r="AE566">
        <v>19</v>
      </c>
      <c r="AF566">
        <v>10</v>
      </c>
      <c r="AH566" t="s">
        <v>10159</v>
      </c>
      <c r="AI566" t="s">
        <v>10158</v>
      </c>
      <c r="AK566" t="s">
        <v>10157</v>
      </c>
      <c r="AL566">
        <v>0</v>
      </c>
      <c r="AM566" s="5">
        <f t="shared" si="66"/>
        <v>0</v>
      </c>
      <c r="AN566" s="4">
        <f t="shared" si="71"/>
        <v>0</v>
      </c>
      <c r="AO566" s="3"/>
      <c r="AP566">
        <v>0</v>
      </c>
      <c r="AR566" t="s">
        <v>1</v>
      </c>
      <c r="AT566" s="2" t="s">
        <v>0</v>
      </c>
      <c r="AU566" s="1">
        <f t="shared" si="67"/>
        <v>0.73996956835108518</v>
      </c>
      <c r="AV566" s="1">
        <f t="shared" si="68"/>
        <v>0.52854969167934651</v>
      </c>
      <c r="AW566" s="1">
        <f t="shared" si="69"/>
        <v>0.3171298150076079</v>
      </c>
    </row>
    <row r="567" spans="1:49" x14ac:dyDescent="0.2">
      <c r="A567">
        <v>565</v>
      </c>
      <c r="B567" t="s">
        <v>10156</v>
      </c>
      <c r="C567" t="s">
        <v>10155</v>
      </c>
      <c r="F567" t="s">
        <v>10154</v>
      </c>
      <c r="G567" t="s">
        <v>6</v>
      </c>
      <c r="H567" t="s">
        <v>5</v>
      </c>
      <c r="I567" t="s">
        <v>807</v>
      </c>
      <c r="J567" t="s">
        <v>10153</v>
      </c>
      <c r="K567" t="s">
        <v>10152</v>
      </c>
      <c r="L567" t="s">
        <v>10151</v>
      </c>
      <c r="M567" t="s">
        <v>17</v>
      </c>
      <c r="N567">
        <v>4</v>
      </c>
      <c r="O567" t="s">
        <v>10150</v>
      </c>
      <c r="P567" t="s">
        <v>10149</v>
      </c>
      <c r="Q567" t="s">
        <v>10148</v>
      </c>
      <c r="R567" s="7">
        <v>38261</v>
      </c>
      <c r="S567" s="8">
        <f t="shared" si="64"/>
        <v>2004</v>
      </c>
      <c r="T567" s="8">
        <v>2004</v>
      </c>
      <c r="U567" s="8">
        <f t="shared" si="65"/>
        <v>18</v>
      </c>
      <c r="V567" s="7">
        <v>38261</v>
      </c>
      <c r="W567" t="s">
        <v>808</v>
      </c>
      <c r="X567" s="2">
        <v>0.60499999999999998</v>
      </c>
      <c r="Y567" s="6">
        <f t="shared" si="70"/>
        <v>1.6150129467980032E-2</v>
      </c>
      <c r="AA567">
        <v>346748</v>
      </c>
      <c r="AB567">
        <v>15563</v>
      </c>
      <c r="AD567" t="s">
        <v>2</v>
      </c>
      <c r="AE567">
        <v>75</v>
      </c>
      <c r="AF567" t="s">
        <v>10147</v>
      </c>
      <c r="AH567" t="s">
        <v>10146</v>
      </c>
      <c r="AI567" t="s">
        <v>10145</v>
      </c>
      <c r="AK567" t="s">
        <v>10144</v>
      </c>
      <c r="AL567">
        <v>0</v>
      </c>
      <c r="AM567" s="5">
        <f t="shared" si="66"/>
        <v>0</v>
      </c>
      <c r="AN567" s="4">
        <f t="shared" si="71"/>
        <v>0</v>
      </c>
      <c r="AO567" s="3"/>
      <c r="AP567">
        <v>0</v>
      </c>
      <c r="AR567" t="s">
        <v>1</v>
      </c>
      <c r="AT567" s="2">
        <v>1.5229999999999999</v>
      </c>
      <c r="AU567" s="1">
        <f t="shared" si="67"/>
        <v>1.1305090627586021</v>
      </c>
      <c r="AV567" s="1">
        <f t="shared" si="68"/>
        <v>0.80750647339900161</v>
      </c>
      <c r="AW567" s="1">
        <f t="shared" si="69"/>
        <v>0.48450388403940098</v>
      </c>
    </row>
    <row r="568" spans="1:49" x14ac:dyDescent="0.2">
      <c r="A568">
        <v>566</v>
      </c>
      <c r="B568" t="s">
        <v>10143</v>
      </c>
      <c r="C568" t="s">
        <v>10142</v>
      </c>
      <c r="F568" t="s">
        <v>10141</v>
      </c>
      <c r="G568" t="s">
        <v>6</v>
      </c>
      <c r="H568" t="s">
        <v>5</v>
      </c>
      <c r="I568" t="s">
        <v>10140</v>
      </c>
      <c r="J568" t="s">
        <v>10139</v>
      </c>
      <c r="K568" t="s">
        <v>10138</v>
      </c>
      <c r="L568" t="s">
        <v>10137</v>
      </c>
      <c r="M568" t="s">
        <v>76</v>
      </c>
      <c r="N568">
        <v>6</v>
      </c>
      <c r="O568" t="s">
        <v>10136</v>
      </c>
      <c r="P568" t="s">
        <v>10135</v>
      </c>
      <c r="Q568" t="s">
        <v>10134</v>
      </c>
      <c r="R568" s="7">
        <v>38261</v>
      </c>
      <c r="S568" s="8">
        <f t="shared" si="64"/>
        <v>2004</v>
      </c>
      <c r="T568" s="8">
        <v>2004</v>
      </c>
      <c r="U568" s="8">
        <f t="shared" si="65"/>
        <v>18</v>
      </c>
      <c r="V568" s="7">
        <v>38261</v>
      </c>
      <c r="W568" t="s">
        <v>311</v>
      </c>
      <c r="X568" s="2">
        <v>0.39600000000000002</v>
      </c>
      <c r="Y568" s="6">
        <f t="shared" si="70"/>
        <v>1.0570993833586931E-2</v>
      </c>
      <c r="AA568">
        <v>8858985</v>
      </c>
      <c r="AB568">
        <v>25993</v>
      </c>
      <c r="AD568" t="s">
        <v>2</v>
      </c>
      <c r="AE568">
        <v>19</v>
      </c>
      <c r="AF568">
        <v>10</v>
      </c>
      <c r="AH568" s="9">
        <v>44350</v>
      </c>
      <c r="AI568" t="s">
        <v>10133</v>
      </c>
      <c r="AK568" t="s">
        <v>10132</v>
      </c>
      <c r="AL568">
        <v>6</v>
      </c>
      <c r="AM568" s="5">
        <f t="shared" si="66"/>
        <v>0.33333333333333331</v>
      </c>
      <c r="AN568" s="4">
        <f t="shared" si="71"/>
        <v>5.048592704783541E-4</v>
      </c>
      <c r="AO568" s="3"/>
      <c r="AP568">
        <v>0</v>
      </c>
      <c r="AR568" t="s">
        <v>1</v>
      </c>
      <c r="AT568" s="2" t="s">
        <v>0</v>
      </c>
      <c r="AU568" s="1">
        <f t="shared" si="67"/>
        <v>0.75511534646543577</v>
      </c>
      <c r="AV568" s="1">
        <f t="shared" si="68"/>
        <v>0.55379265520326426</v>
      </c>
      <c r="AW568" s="1">
        <f t="shared" si="69"/>
        <v>0.3524699639410927</v>
      </c>
    </row>
    <row r="569" spans="1:49" x14ac:dyDescent="0.2">
      <c r="A569">
        <v>567</v>
      </c>
      <c r="B569" t="s">
        <v>10131</v>
      </c>
      <c r="C569" t="s">
        <v>10130</v>
      </c>
      <c r="F569" t="s">
        <v>10129</v>
      </c>
      <c r="G569" t="s">
        <v>6</v>
      </c>
      <c r="H569" t="s">
        <v>5</v>
      </c>
      <c r="I569" t="s">
        <v>672</v>
      </c>
      <c r="J569">
        <v>60004176</v>
      </c>
      <c r="K569" t="s">
        <v>671</v>
      </c>
      <c r="L569" t="s">
        <v>670</v>
      </c>
      <c r="M569" t="s">
        <v>96</v>
      </c>
      <c r="N569">
        <v>2</v>
      </c>
      <c r="O569" t="s">
        <v>10128</v>
      </c>
      <c r="P569" t="s">
        <v>669</v>
      </c>
      <c r="Q569" t="s">
        <v>668</v>
      </c>
      <c r="R569" s="7">
        <v>38261</v>
      </c>
      <c r="S569" s="8">
        <f t="shared" si="64"/>
        <v>2004</v>
      </c>
      <c r="T569" s="8">
        <v>2004</v>
      </c>
      <c r="U569" s="8">
        <f t="shared" si="65"/>
        <v>18</v>
      </c>
      <c r="V569" s="7">
        <v>38261</v>
      </c>
      <c r="W569" t="s">
        <v>874</v>
      </c>
      <c r="X569" s="2">
        <v>0.61499999999999999</v>
      </c>
      <c r="Y569" s="6">
        <f t="shared" si="70"/>
        <v>1.6417073756706976E-2</v>
      </c>
      <c r="AA569">
        <v>1959271</v>
      </c>
      <c r="AB569">
        <v>12141</v>
      </c>
      <c r="AD569" t="s">
        <v>2</v>
      </c>
      <c r="AE569">
        <v>25</v>
      </c>
      <c r="AF569">
        <v>10</v>
      </c>
      <c r="AH569" t="s">
        <v>10127</v>
      </c>
      <c r="AI569" t="s">
        <v>10126</v>
      </c>
      <c r="AJ569" t="s">
        <v>10125</v>
      </c>
      <c r="AK569" t="s">
        <v>10124</v>
      </c>
      <c r="AL569">
        <v>2</v>
      </c>
      <c r="AM569" s="5">
        <f t="shared" si="66"/>
        <v>0.1111111111111111</v>
      </c>
      <c r="AN569" s="4">
        <f t="shared" si="71"/>
        <v>1.682864234927847E-4</v>
      </c>
      <c r="AO569" s="3"/>
      <c r="AP569">
        <v>0</v>
      </c>
      <c r="AR569" t="s">
        <v>1</v>
      </c>
      <c r="AT569" s="2" t="s">
        <v>0</v>
      </c>
      <c r="AU569" s="1">
        <f t="shared" si="67"/>
        <v>1.1542437556742717</v>
      </c>
      <c r="AV569" s="1">
        <f t="shared" si="68"/>
        <v>0.82926800900998809</v>
      </c>
      <c r="AW569" s="1">
        <f t="shared" si="69"/>
        <v>0.50429226234570412</v>
      </c>
    </row>
    <row r="570" spans="1:49" x14ac:dyDescent="0.2">
      <c r="A570">
        <v>568</v>
      </c>
      <c r="B570" t="s">
        <v>10123</v>
      </c>
      <c r="C570" t="s">
        <v>10122</v>
      </c>
      <c r="E570">
        <v>15503053</v>
      </c>
      <c r="F570" t="s">
        <v>10121</v>
      </c>
      <c r="G570" t="s">
        <v>6</v>
      </c>
      <c r="H570" t="s">
        <v>5</v>
      </c>
      <c r="I570" t="s">
        <v>10120</v>
      </c>
      <c r="J570">
        <v>60005175</v>
      </c>
      <c r="K570" t="s">
        <v>10119</v>
      </c>
      <c r="L570" t="s">
        <v>10118</v>
      </c>
      <c r="M570" t="s">
        <v>175</v>
      </c>
      <c r="N570">
        <v>3</v>
      </c>
      <c r="O570" t="s">
        <v>10117</v>
      </c>
      <c r="P570" t="s">
        <v>10116</v>
      </c>
      <c r="Q570" t="s">
        <v>10115</v>
      </c>
      <c r="R570" s="7">
        <v>38261</v>
      </c>
      <c r="S570" s="8">
        <f t="shared" si="64"/>
        <v>2004</v>
      </c>
      <c r="T570" s="8">
        <v>2004</v>
      </c>
      <c r="U570" s="8">
        <f t="shared" si="65"/>
        <v>18</v>
      </c>
      <c r="V570" s="7">
        <v>38261</v>
      </c>
      <c r="W570" t="s">
        <v>853</v>
      </c>
      <c r="X570" s="2">
        <v>0.8</v>
      </c>
      <c r="Y570" s="6">
        <f t="shared" si="70"/>
        <v>2.1355543098155415E-2</v>
      </c>
      <c r="AA570">
        <v>3407594</v>
      </c>
      <c r="AB570">
        <v>23456</v>
      </c>
      <c r="AD570" t="s">
        <v>2</v>
      </c>
      <c r="AE570">
        <v>190</v>
      </c>
      <c r="AF570">
        <v>10</v>
      </c>
      <c r="AH570" t="s">
        <v>10114</v>
      </c>
      <c r="AI570" t="s">
        <v>10113</v>
      </c>
      <c r="AJ570" t="s">
        <v>10112</v>
      </c>
      <c r="AK570" t="s">
        <v>10111</v>
      </c>
      <c r="AL570">
        <v>25</v>
      </c>
      <c r="AM570" s="5">
        <f t="shared" si="66"/>
        <v>1.3888888888888888</v>
      </c>
      <c r="AN570" s="4">
        <f t="shared" si="71"/>
        <v>2.103580293659809E-3</v>
      </c>
      <c r="AO570" s="3"/>
      <c r="AP570">
        <v>0</v>
      </c>
      <c r="AQ570" t="s">
        <v>10110</v>
      </c>
      <c r="AR570" t="s">
        <v>1</v>
      </c>
      <c r="AS570" t="s">
        <v>10109</v>
      </c>
      <c r="AT570" s="2" t="s">
        <v>0</v>
      </c>
      <c r="AU570" s="1">
        <f t="shared" si="67"/>
        <v>1.5579954256806732</v>
      </c>
      <c r="AV570" s="1">
        <f t="shared" si="68"/>
        <v>1.1729561695907613</v>
      </c>
      <c r="AW570" s="1">
        <f t="shared" si="69"/>
        <v>0.78791691350084903</v>
      </c>
    </row>
    <row r="571" spans="1:49" x14ac:dyDescent="0.2">
      <c r="A571">
        <v>569</v>
      </c>
      <c r="B571" t="s">
        <v>10108</v>
      </c>
      <c r="C571" t="s">
        <v>10107</v>
      </c>
      <c r="D571" t="s">
        <v>10106</v>
      </c>
      <c r="F571" t="s">
        <v>10105</v>
      </c>
      <c r="G571" t="s">
        <v>6</v>
      </c>
      <c r="H571" t="s">
        <v>5</v>
      </c>
      <c r="I571" t="s">
        <v>10104</v>
      </c>
      <c r="J571" t="s">
        <v>10103</v>
      </c>
      <c r="K571" t="s">
        <v>10102</v>
      </c>
      <c r="L571" t="s">
        <v>10101</v>
      </c>
      <c r="M571" t="s">
        <v>1059</v>
      </c>
      <c r="N571">
        <v>4</v>
      </c>
      <c r="O571" t="s">
        <v>10100</v>
      </c>
      <c r="P571" t="s">
        <v>10099</v>
      </c>
      <c r="Q571" t="s">
        <v>10098</v>
      </c>
      <c r="R571" s="7">
        <v>38261</v>
      </c>
      <c r="S571" s="8">
        <f t="shared" si="64"/>
        <v>2004</v>
      </c>
      <c r="T571" s="8">
        <v>2004</v>
      </c>
      <c r="U571" s="8">
        <f t="shared" si="65"/>
        <v>18</v>
      </c>
      <c r="V571" s="7">
        <v>38261</v>
      </c>
      <c r="W571" t="s">
        <v>10097</v>
      </c>
      <c r="X571" s="2">
        <v>0.82299999999999995</v>
      </c>
      <c r="Y571" s="6">
        <f t="shared" si="70"/>
        <v>2.1969514962227384E-2</v>
      </c>
      <c r="AA571">
        <v>2643707</v>
      </c>
      <c r="AB571">
        <v>28441</v>
      </c>
      <c r="AD571" t="s">
        <v>2</v>
      </c>
      <c r="AE571">
        <v>38</v>
      </c>
      <c r="AF571" t="s">
        <v>10096</v>
      </c>
      <c r="AH571" t="s">
        <v>10095</v>
      </c>
      <c r="AI571" t="s">
        <v>10094</v>
      </c>
      <c r="AK571" t="s">
        <v>10093</v>
      </c>
      <c r="AL571">
        <v>20</v>
      </c>
      <c r="AM571" s="5">
        <f t="shared" si="66"/>
        <v>1.1111111111111112</v>
      </c>
      <c r="AN571" s="4">
        <f t="shared" si="71"/>
        <v>1.6828642349278472E-3</v>
      </c>
      <c r="AO571" s="3"/>
      <c r="AP571">
        <v>0</v>
      </c>
      <c r="AR571" t="s">
        <v>10092</v>
      </c>
      <c r="AT571" s="2">
        <v>2.3450000000000002</v>
      </c>
      <c r="AU571" s="1">
        <f t="shared" si="67"/>
        <v>1.5883519744037522</v>
      </c>
      <c r="AV571" s="1">
        <f t="shared" si="68"/>
        <v>1.1826189598577614</v>
      </c>
      <c r="AW571" s="1">
        <f t="shared" si="69"/>
        <v>0.7768859453117708</v>
      </c>
    </row>
    <row r="572" spans="1:49" x14ac:dyDescent="0.2">
      <c r="A572">
        <v>570</v>
      </c>
      <c r="B572" t="s">
        <v>10091</v>
      </c>
      <c r="C572" t="s">
        <v>10090</v>
      </c>
      <c r="F572" t="s">
        <v>10089</v>
      </c>
      <c r="G572" t="s">
        <v>6</v>
      </c>
      <c r="H572" t="s">
        <v>5</v>
      </c>
      <c r="I572" t="s">
        <v>10088</v>
      </c>
      <c r="J572">
        <v>60008124</v>
      </c>
      <c r="K572" t="s">
        <v>10087</v>
      </c>
      <c r="L572" t="s">
        <v>1335</v>
      </c>
      <c r="M572" t="s">
        <v>8</v>
      </c>
      <c r="N572">
        <v>4</v>
      </c>
      <c r="O572" t="s">
        <v>10086</v>
      </c>
      <c r="P572" t="s">
        <v>10085</v>
      </c>
      <c r="Q572" t="s">
        <v>10084</v>
      </c>
      <c r="R572" s="7">
        <v>38261</v>
      </c>
      <c r="S572" s="8">
        <f t="shared" si="64"/>
        <v>2004</v>
      </c>
      <c r="T572" s="8">
        <v>2004</v>
      </c>
      <c r="U572" s="8">
        <f t="shared" si="65"/>
        <v>18</v>
      </c>
      <c r="V572" s="7">
        <v>38261</v>
      </c>
      <c r="W572" t="s">
        <v>246</v>
      </c>
      <c r="X572" s="2">
        <v>0.77400000000000002</v>
      </c>
      <c r="Y572" s="6">
        <f t="shared" si="70"/>
        <v>2.0661487947465366E-2</v>
      </c>
      <c r="AA572">
        <v>7390572</v>
      </c>
      <c r="AB572">
        <v>13549</v>
      </c>
      <c r="AD572" t="s">
        <v>2</v>
      </c>
      <c r="AE572">
        <v>21</v>
      </c>
      <c r="AF572">
        <v>10</v>
      </c>
      <c r="AH572" t="s">
        <v>10083</v>
      </c>
      <c r="AI572" t="s">
        <v>10082</v>
      </c>
      <c r="AK572" t="s">
        <v>10081</v>
      </c>
      <c r="AL572">
        <v>13</v>
      </c>
      <c r="AM572" s="5">
        <f t="shared" si="66"/>
        <v>0.72222222222222221</v>
      </c>
      <c r="AN572" s="4">
        <f t="shared" si="71"/>
        <v>1.0938617527031006E-3</v>
      </c>
      <c r="AO572" s="3"/>
      <c r="AP572">
        <v>1</v>
      </c>
      <c r="AR572" t="s">
        <v>1</v>
      </c>
      <c r="AT572" s="2" t="s">
        <v>0</v>
      </c>
      <c r="AU572" s="1">
        <f t="shared" si="67"/>
        <v>1.4791200089036685</v>
      </c>
      <c r="AV572" s="1">
        <f t="shared" si="68"/>
        <v>1.0877674850084234</v>
      </c>
      <c r="AW572" s="1">
        <f t="shared" si="69"/>
        <v>0.69641496111317802</v>
      </c>
    </row>
    <row r="573" spans="1:49" x14ac:dyDescent="0.2">
      <c r="A573">
        <v>571</v>
      </c>
      <c r="B573" t="s">
        <v>10080</v>
      </c>
      <c r="C573" t="s">
        <v>10079</v>
      </c>
      <c r="F573" t="s">
        <v>10078</v>
      </c>
      <c r="G573" t="s">
        <v>6</v>
      </c>
      <c r="H573" t="s">
        <v>5</v>
      </c>
      <c r="I573" t="s">
        <v>10077</v>
      </c>
      <c r="J573" t="s">
        <v>10076</v>
      </c>
      <c r="K573" t="s">
        <v>10075</v>
      </c>
      <c r="L573" t="s">
        <v>10074</v>
      </c>
      <c r="M573" t="s">
        <v>10073</v>
      </c>
      <c r="N573">
        <v>5</v>
      </c>
      <c r="O573" t="s">
        <v>10072</v>
      </c>
      <c r="P573" t="s">
        <v>10071</v>
      </c>
      <c r="Q573" t="s">
        <v>10070</v>
      </c>
      <c r="R573" s="7">
        <v>38261</v>
      </c>
      <c r="S573" s="8">
        <f t="shared" si="64"/>
        <v>2004</v>
      </c>
      <c r="T573" s="8">
        <v>2004</v>
      </c>
      <c r="U573" s="8">
        <f t="shared" si="65"/>
        <v>18</v>
      </c>
      <c r="V573" s="7">
        <v>38261</v>
      </c>
      <c r="W573" t="s">
        <v>116</v>
      </c>
      <c r="X573" s="2">
        <v>0.75</v>
      </c>
      <c r="Y573" s="6">
        <f t="shared" si="70"/>
        <v>2.0020821654520703E-2</v>
      </c>
      <c r="AA573" t="s">
        <v>115</v>
      </c>
      <c r="AB573">
        <v>29221</v>
      </c>
      <c r="AD573" t="s">
        <v>2</v>
      </c>
      <c r="AE573">
        <v>11</v>
      </c>
      <c r="AF573">
        <v>10</v>
      </c>
      <c r="AH573" t="s">
        <v>10069</v>
      </c>
      <c r="AI573" t="s">
        <v>10068</v>
      </c>
      <c r="AK573" t="s">
        <v>10067</v>
      </c>
      <c r="AL573">
        <v>13</v>
      </c>
      <c r="AM573" s="5">
        <f t="shared" si="66"/>
        <v>0.72222222222222221</v>
      </c>
      <c r="AN573" s="4">
        <f t="shared" si="71"/>
        <v>1.0938617527031006E-3</v>
      </c>
      <c r="AO573" s="3"/>
      <c r="AP573">
        <v>0</v>
      </c>
      <c r="AR573" t="s">
        <v>1</v>
      </c>
      <c r="AT573" s="2">
        <v>2.0230000000000001</v>
      </c>
      <c r="AU573" s="1">
        <f t="shared" si="67"/>
        <v>1.4342733683975422</v>
      </c>
      <c r="AV573" s="1">
        <f t="shared" si="68"/>
        <v>1.05573417036119</v>
      </c>
      <c r="AW573" s="1">
        <f t="shared" si="69"/>
        <v>0.67719497232483805</v>
      </c>
    </row>
    <row r="574" spans="1:49" x14ac:dyDescent="0.2">
      <c r="A574">
        <v>572</v>
      </c>
      <c r="B574" t="s">
        <v>10066</v>
      </c>
      <c r="C574" t="s">
        <v>10065</v>
      </c>
      <c r="F574" t="s">
        <v>10064</v>
      </c>
      <c r="G574" t="s">
        <v>6</v>
      </c>
      <c r="H574" t="s">
        <v>5</v>
      </c>
      <c r="I574" t="s">
        <v>10063</v>
      </c>
      <c r="J574" t="s">
        <v>10062</v>
      </c>
      <c r="K574" t="s">
        <v>10061</v>
      </c>
      <c r="L574" t="s">
        <v>1204</v>
      </c>
      <c r="M574" t="s">
        <v>76</v>
      </c>
      <c r="N574">
        <v>4</v>
      </c>
      <c r="O574" t="s">
        <v>10060</v>
      </c>
      <c r="P574" t="s">
        <v>10059</v>
      </c>
      <c r="Q574" t="s">
        <v>10058</v>
      </c>
      <c r="R574" s="7">
        <v>38261</v>
      </c>
      <c r="S574" s="8">
        <f t="shared" si="64"/>
        <v>2004</v>
      </c>
      <c r="T574" s="8">
        <v>2004</v>
      </c>
      <c r="U574" s="8">
        <f t="shared" si="65"/>
        <v>18</v>
      </c>
      <c r="V574" s="7">
        <v>38261</v>
      </c>
      <c r="W574" t="s">
        <v>116</v>
      </c>
      <c r="X574" s="2">
        <v>0.75</v>
      </c>
      <c r="Y574" s="6">
        <f t="shared" si="70"/>
        <v>2.0020821654520703E-2</v>
      </c>
      <c r="AA574" t="s">
        <v>115</v>
      </c>
      <c r="AB574">
        <v>29221</v>
      </c>
      <c r="AD574" t="s">
        <v>2</v>
      </c>
      <c r="AE574">
        <v>11</v>
      </c>
      <c r="AF574">
        <v>10</v>
      </c>
      <c r="AH574" t="s">
        <v>10057</v>
      </c>
      <c r="AI574" t="s">
        <v>10056</v>
      </c>
      <c r="AK574" t="s">
        <v>10055</v>
      </c>
      <c r="AL574">
        <v>12</v>
      </c>
      <c r="AM574" s="5">
        <f t="shared" si="66"/>
        <v>0.66666666666666663</v>
      </c>
      <c r="AN574" s="4">
        <f t="shared" si="71"/>
        <v>1.0097185409567082E-3</v>
      </c>
      <c r="AO574" s="3"/>
      <c r="AP574">
        <v>0</v>
      </c>
      <c r="AR574" t="s">
        <v>1</v>
      </c>
      <c r="AT574" s="2">
        <v>2.0230000000000001</v>
      </c>
      <c r="AU574" s="1">
        <f t="shared" si="67"/>
        <v>1.4317490720451505</v>
      </c>
      <c r="AV574" s="1">
        <f t="shared" si="68"/>
        <v>1.0515270097738707</v>
      </c>
      <c r="AW574" s="1">
        <f t="shared" si="69"/>
        <v>0.67130494750259062</v>
      </c>
    </row>
    <row r="575" spans="1:49" x14ac:dyDescent="0.2">
      <c r="A575">
        <v>573</v>
      </c>
      <c r="B575" t="s">
        <v>10054</v>
      </c>
      <c r="C575" t="s">
        <v>10053</v>
      </c>
      <c r="F575" t="s">
        <v>10052</v>
      </c>
      <c r="G575" t="s">
        <v>6</v>
      </c>
      <c r="H575" t="s">
        <v>5</v>
      </c>
      <c r="I575" t="s">
        <v>10051</v>
      </c>
      <c r="J575" t="s">
        <v>10050</v>
      </c>
      <c r="K575" t="s">
        <v>10049</v>
      </c>
      <c r="L575" t="s">
        <v>10048</v>
      </c>
      <c r="M575" t="s">
        <v>17</v>
      </c>
      <c r="N575">
        <v>2</v>
      </c>
      <c r="O575" t="s">
        <v>10047</v>
      </c>
      <c r="P575" t="s">
        <v>10046</v>
      </c>
      <c r="Q575" t="s">
        <v>10045</v>
      </c>
      <c r="R575" s="7">
        <v>38261</v>
      </c>
      <c r="S575" s="8">
        <f t="shared" si="64"/>
        <v>2004</v>
      </c>
      <c r="T575" s="8">
        <v>2004</v>
      </c>
      <c r="U575" s="8">
        <f t="shared" si="65"/>
        <v>18</v>
      </c>
      <c r="V575" s="7">
        <v>38261</v>
      </c>
      <c r="W575" t="s">
        <v>229</v>
      </c>
      <c r="X575" s="2">
        <v>1.468</v>
      </c>
      <c r="Y575" s="6">
        <f t="shared" si="70"/>
        <v>3.9187421585115186E-2</v>
      </c>
      <c r="AA575">
        <v>906778</v>
      </c>
      <c r="AB575">
        <v>18931</v>
      </c>
      <c r="AD575" t="s">
        <v>2</v>
      </c>
      <c r="AE575">
        <v>52</v>
      </c>
      <c r="AF575">
        <v>10</v>
      </c>
      <c r="AH575" t="s">
        <v>10044</v>
      </c>
      <c r="AI575" t="s">
        <v>10043</v>
      </c>
      <c r="AJ575" t="s">
        <v>10042</v>
      </c>
      <c r="AK575" t="s">
        <v>10041</v>
      </c>
      <c r="AL575">
        <v>7</v>
      </c>
      <c r="AM575" s="5">
        <f t="shared" si="66"/>
        <v>0.3888888888888889</v>
      </c>
      <c r="AN575" s="4">
        <f t="shared" si="71"/>
        <v>5.890024822247465E-4</v>
      </c>
      <c r="AO575" s="3"/>
      <c r="AP575">
        <v>0</v>
      </c>
      <c r="AQ575" t="s">
        <v>16</v>
      </c>
      <c r="AR575" t="s">
        <v>10040</v>
      </c>
      <c r="AS575" t="s">
        <v>15</v>
      </c>
      <c r="AT575" s="2">
        <v>5.0830000000000002</v>
      </c>
      <c r="AU575" s="1">
        <f t="shared" si="67"/>
        <v>2.760789585424805</v>
      </c>
      <c r="AV575" s="1">
        <f t="shared" si="68"/>
        <v>1.9888212033669965</v>
      </c>
      <c r="AW575" s="1">
        <f t="shared" si="69"/>
        <v>1.2168528213091878</v>
      </c>
    </row>
    <row r="576" spans="1:49" x14ac:dyDescent="0.2">
      <c r="A576">
        <v>574</v>
      </c>
      <c r="B576" t="s">
        <v>10039</v>
      </c>
      <c r="C576" t="s">
        <v>10038</v>
      </c>
      <c r="E576">
        <v>15371477</v>
      </c>
      <c r="F576" t="s">
        <v>10037</v>
      </c>
      <c r="G576" t="s">
        <v>6</v>
      </c>
      <c r="H576" t="s">
        <v>5</v>
      </c>
      <c r="I576" t="s">
        <v>10036</v>
      </c>
      <c r="J576">
        <v>60011047</v>
      </c>
      <c r="K576" t="s">
        <v>1167</v>
      </c>
      <c r="L576" t="s">
        <v>1166</v>
      </c>
      <c r="M576" t="s">
        <v>96</v>
      </c>
      <c r="N576">
        <v>2</v>
      </c>
      <c r="O576" t="s">
        <v>10035</v>
      </c>
      <c r="P576" t="s">
        <v>10034</v>
      </c>
      <c r="Q576" t="s">
        <v>10033</v>
      </c>
      <c r="R576" s="7">
        <v>38261</v>
      </c>
      <c r="S576" s="8">
        <f t="shared" si="64"/>
        <v>2004</v>
      </c>
      <c r="T576" s="8">
        <v>2004</v>
      </c>
      <c r="U576" s="8">
        <f t="shared" si="65"/>
        <v>18</v>
      </c>
      <c r="V576" s="7">
        <v>38261</v>
      </c>
      <c r="W576" t="s">
        <v>428</v>
      </c>
      <c r="X576" s="2">
        <v>1.367</v>
      </c>
      <c r="Y576" s="6">
        <f t="shared" si="70"/>
        <v>3.6491284268973065E-2</v>
      </c>
      <c r="AA576">
        <v>220949</v>
      </c>
      <c r="AB576">
        <v>29605</v>
      </c>
      <c r="AD576" t="s">
        <v>2</v>
      </c>
      <c r="AE576">
        <v>207</v>
      </c>
      <c r="AF576">
        <v>21</v>
      </c>
      <c r="AH576" t="s">
        <v>10032</v>
      </c>
      <c r="AI576" t="s">
        <v>10031</v>
      </c>
      <c r="AJ576" t="s">
        <v>10030</v>
      </c>
      <c r="AK576" t="s">
        <v>10029</v>
      </c>
      <c r="AL576">
        <v>27</v>
      </c>
      <c r="AM576" s="5">
        <f t="shared" si="66"/>
        <v>1.5</v>
      </c>
      <c r="AN576" s="4">
        <f t="shared" si="71"/>
        <v>2.2718667171525938E-3</v>
      </c>
      <c r="AO576" s="3"/>
      <c r="AP576">
        <v>1</v>
      </c>
      <c r="AR576" t="s">
        <v>1</v>
      </c>
      <c r="AT576" s="2">
        <v>3.3119999999999998</v>
      </c>
      <c r="AU576" s="1">
        <f t="shared" si="67"/>
        <v>2.6225459003426921</v>
      </c>
      <c r="AV576" s="1">
        <f t="shared" si="68"/>
        <v>1.9381575493062828</v>
      </c>
      <c r="AW576" s="1">
        <f t="shared" si="69"/>
        <v>1.2537691982698735</v>
      </c>
    </row>
    <row r="577" spans="1:49" x14ac:dyDescent="0.2">
      <c r="A577">
        <v>575</v>
      </c>
      <c r="B577" t="s">
        <v>10028</v>
      </c>
      <c r="C577" t="s">
        <v>10027</v>
      </c>
      <c r="F577" t="s">
        <v>10026</v>
      </c>
      <c r="G577" t="s">
        <v>6</v>
      </c>
      <c r="H577" t="s">
        <v>5</v>
      </c>
      <c r="I577" t="s">
        <v>10025</v>
      </c>
      <c r="J577">
        <v>60011055</v>
      </c>
      <c r="K577" t="s">
        <v>85</v>
      </c>
      <c r="L577" t="s">
        <v>84</v>
      </c>
      <c r="M577" t="s">
        <v>83</v>
      </c>
      <c r="N577">
        <v>2</v>
      </c>
      <c r="O577" t="s">
        <v>10024</v>
      </c>
      <c r="P577" t="s">
        <v>10023</v>
      </c>
      <c r="Q577" t="s">
        <v>82</v>
      </c>
      <c r="R577" s="7">
        <v>38261</v>
      </c>
      <c r="S577" s="8">
        <f t="shared" si="64"/>
        <v>2004</v>
      </c>
      <c r="T577" s="8">
        <v>2004</v>
      </c>
      <c r="U577" s="8">
        <f t="shared" si="65"/>
        <v>18</v>
      </c>
      <c r="V577" s="7">
        <v>38261</v>
      </c>
      <c r="W577" t="s">
        <v>229</v>
      </c>
      <c r="X577" s="2">
        <v>1.468</v>
      </c>
      <c r="Y577" s="6">
        <f t="shared" si="70"/>
        <v>3.9187421585115186E-2</v>
      </c>
      <c r="AA577">
        <v>906778</v>
      </c>
      <c r="AB577">
        <v>18931</v>
      </c>
      <c r="AD577" t="s">
        <v>2</v>
      </c>
      <c r="AE577">
        <v>52</v>
      </c>
      <c r="AF577">
        <v>10</v>
      </c>
      <c r="AH577" t="s">
        <v>10022</v>
      </c>
      <c r="AI577" t="s">
        <v>10021</v>
      </c>
      <c r="AJ577" t="s">
        <v>10020</v>
      </c>
      <c r="AK577" t="s">
        <v>10019</v>
      </c>
      <c r="AL577">
        <v>27</v>
      </c>
      <c r="AM577" s="5">
        <f t="shared" si="66"/>
        <v>1.5</v>
      </c>
      <c r="AN577" s="4">
        <f t="shared" si="71"/>
        <v>2.2718667171525938E-3</v>
      </c>
      <c r="AO577" s="3"/>
      <c r="AP577">
        <v>0</v>
      </c>
      <c r="AQ577" t="s">
        <v>81</v>
      </c>
      <c r="AR577" t="s">
        <v>80</v>
      </c>
      <c r="AS577" t="s">
        <v>79</v>
      </c>
      <c r="AT577" s="2">
        <v>5.0830000000000002</v>
      </c>
      <c r="AU577" s="1">
        <f t="shared" si="67"/>
        <v>2.8112755124726405</v>
      </c>
      <c r="AV577" s="1">
        <f t="shared" si="68"/>
        <v>2.0729644151133888</v>
      </c>
      <c r="AW577" s="1">
        <f t="shared" si="69"/>
        <v>1.3346533177541371</v>
      </c>
    </row>
    <row r="578" spans="1:49" x14ac:dyDescent="0.2">
      <c r="A578">
        <v>576</v>
      </c>
      <c r="B578" t="s">
        <v>10018</v>
      </c>
      <c r="C578" t="s">
        <v>10017</v>
      </c>
      <c r="F578" t="s">
        <v>10016</v>
      </c>
      <c r="G578" t="s">
        <v>6</v>
      </c>
      <c r="H578" t="s">
        <v>5</v>
      </c>
      <c r="I578" t="s">
        <v>10015</v>
      </c>
      <c r="J578" t="s">
        <v>10014</v>
      </c>
      <c r="K578" t="s">
        <v>10013</v>
      </c>
      <c r="L578" t="s">
        <v>10012</v>
      </c>
      <c r="M578" t="s">
        <v>17</v>
      </c>
      <c r="N578">
        <v>5</v>
      </c>
      <c r="O578" t="s">
        <v>10011</v>
      </c>
      <c r="P578" t="s">
        <v>10010</v>
      </c>
      <c r="Q578" t="s">
        <v>10009</v>
      </c>
      <c r="R578" s="7">
        <v>38261</v>
      </c>
      <c r="S578" s="8">
        <f t="shared" ref="S578:S641" si="72">YEAR(R578)</f>
        <v>2004</v>
      </c>
      <c r="T578" s="8">
        <v>2004</v>
      </c>
      <c r="U578" s="8">
        <f t="shared" ref="U578:U641" si="73">2022-T578</f>
        <v>18</v>
      </c>
      <c r="V578" s="7">
        <v>38261</v>
      </c>
      <c r="W578" t="s">
        <v>229</v>
      </c>
      <c r="X578" s="2">
        <v>1.468</v>
      </c>
      <c r="Y578" s="6">
        <f t="shared" si="70"/>
        <v>3.9187421585115186E-2</v>
      </c>
      <c r="AA578">
        <v>906778</v>
      </c>
      <c r="AB578">
        <v>18931</v>
      </c>
      <c r="AD578" t="s">
        <v>2</v>
      </c>
      <c r="AE578">
        <v>52</v>
      </c>
      <c r="AF578">
        <v>10</v>
      </c>
      <c r="AH578" t="s">
        <v>10008</v>
      </c>
      <c r="AI578" t="s">
        <v>10007</v>
      </c>
      <c r="AJ578" t="s">
        <v>10006</v>
      </c>
      <c r="AK578" t="s">
        <v>10005</v>
      </c>
      <c r="AL578">
        <v>12</v>
      </c>
      <c r="AM578" s="5">
        <f t="shared" ref="AM578:AM641" si="74">AL578/U578</f>
        <v>0.66666666666666663</v>
      </c>
      <c r="AN578" s="4">
        <f t="shared" si="71"/>
        <v>1.0097185409567082E-3</v>
      </c>
      <c r="AO578" s="3"/>
      <c r="AP578">
        <v>0</v>
      </c>
      <c r="AR578" t="s">
        <v>1</v>
      </c>
      <c r="AT578" s="2">
        <v>5.0830000000000002</v>
      </c>
      <c r="AU578" s="1">
        <f t="shared" ref="AU578:AU641" si="75">(Y578*0.7+AN578*0.3)*100</f>
        <v>2.773411067186764</v>
      </c>
      <c r="AV578" s="1">
        <f t="shared" ref="AV578:AV641" si="76">(Y578*0.5+AN578*0.5)*100</f>
        <v>2.0098570063035948</v>
      </c>
      <c r="AW578" s="1">
        <f t="shared" ref="AW578:AW641" si="77">(Y578*0.3+AN578*0.7)*100</f>
        <v>1.2463029454204251</v>
      </c>
    </row>
    <row r="579" spans="1:49" x14ac:dyDescent="0.2">
      <c r="A579">
        <v>577</v>
      </c>
      <c r="B579" t="s">
        <v>10004</v>
      </c>
      <c r="C579" t="s">
        <v>10003</v>
      </c>
      <c r="F579" t="s">
        <v>10002</v>
      </c>
      <c r="G579" t="s">
        <v>6</v>
      </c>
      <c r="H579" t="s">
        <v>5</v>
      </c>
      <c r="I579" t="s">
        <v>10001</v>
      </c>
      <c r="J579" t="s">
        <v>10000</v>
      </c>
      <c r="K579" t="s">
        <v>9999</v>
      </c>
      <c r="L579" t="s">
        <v>9998</v>
      </c>
      <c r="M579" t="s">
        <v>566</v>
      </c>
      <c r="N579">
        <v>2</v>
      </c>
      <c r="O579" t="s">
        <v>9997</v>
      </c>
      <c r="P579" t="s">
        <v>9996</v>
      </c>
      <c r="Q579" t="s">
        <v>9995</v>
      </c>
      <c r="R579" s="7">
        <v>38261</v>
      </c>
      <c r="S579" s="8">
        <f t="shared" si="72"/>
        <v>2004</v>
      </c>
      <c r="T579" s="8">
        <v>2004</v>
      </c>
      <c r="U579" s="8">
        <f t="shared" si="73"/>
        <v>18</v>
      </c>
      <c r="V579" s="7">
        <v>38261</v>
      </c>
      <c r="W579" t="s">
        <v>229</v>
      </c>
      <c r="X579" s="2">
        <v>1.468</v>
      </c>
      <c r="Y579" s="6">
        <f t="shared" ref="Y579:Y642" si="78">(X579-$Z$3)/($Z$2-$Z$3)</f>
        <v>3.9187421585115186E-2</v>
      </c>
      <c r="AA579">
        <v>906778</v>
      </c>
      <c r="AB579">
        <v>18931</v>
      </c>
      <c r="AD579" t="s">
        <v>2</v>
      </c>
      <c r="AE579">
        <v>52</v>
      </c>
      <c r="AF579">
        <v>10</v>
      </c>
      <c r="AH579" t="s">
        <v>9994</v>
      </c>
      <c r="AI579" t="s">
        <v>9993</v>
      </c>
      <c r="AJ579" t="s">
        <v>9992</v>
      </c>
      <c r="AK579" t="s">
        <v>9991</v>
      </c>
      <c r="AL579">
        <v>3</v>
      </c>
      <c r="AM579" s="5">
        <f t="shared" si="74"/>
        <v>0.16666666666666666</v>
      </c>
      <c r="AN579" s="4">
        <f t="shared" ref="AN579:AN642" si="79">(AM579-$AO$3)/($AO$2-$AO$3)</f>
        <v>2.5242963523917705E-4</v>
      </c>
      <c r="AO579" s="3"/>
      <c r="AP579">
        <v>0</v>
      </c>
      <c r="AQ579" t="s">
        <v>16</v>
      </c>
      <c r="AR579">
        <v>346887</v>
      </c>
      <c r="AS579" t="s">
        <v>15</v>
      </c>
      <c r="AT579" s="2">
        <v>5.0830000000000002</v>
      </c>
      <c r="AU579" s="1">
        <f t="shared" si="75"/>
        <v>2.7506924000152382</v>
      </c>
      <c r="AV579" s="1">
        <f t="shared" si="76"/>
        <v>1.9719925610177182</v>
      </c>
      <c r="AW579" s="1">
        <f t="shared" si="77"/>
        <v>1.1932927220201979</v>
      </c>
    </row>
    <row r="580" spans="1:49" x14ac:dyDescent="0.2">
      <c r="A580">
        <v>578</v>
      </c>
      <c r="B580" t="s">
        <v>9990</v>
      </c>
      <c r="C580" t="s">
        <v>9989</v>
      </c>
      <c r="F580" t="s">
        <v>9988</v>
      </c>
      <c r="G580" t="s">
        <v>6</v>
      </c>
      <c r="H580" t="s">
        <v>5</v>
      </c>
      <c r="I580" t="s">
        <v>1253</v>
      </c>
      <c r="J580" t="s">
        <v>9987</v>
      </c>
      <c r="K580" t="s">
        <v>9986</v>
      </c>
      <c r="L580" t="s">
        <v>9985</v>
      </c>
      <c r="M580" t="s">
        <v>17</v>
      </c>
      <c r="N580">
        <v>3</v>
      </c>
      <c r="O580" t="s">
        <v>9984</v>
      </c>
      <c r="P580" t="s">
        <v>9983</v>
      </c>
      <c r="Q580" t="s">
        <v>9982</v>
      </c>
      <c r="R580" s="7">
        <v>38261</v>
      </c>
      <c r="S580" s="8">
        <f t="shared" si="72"/>
        <v>2004</v>
      </c>
      <c r="T580" s="8">
        <v>2004</v>
      </c>
      <c r="U580" s="8">
        <f t="shared" si="73"/>
        <v>18</v>
      </c>
      <c r="V580" s="7">
        <v>38261</v>
      </c>
      <c r="W580" t="s">
        <v>229</v>
      </c>
      <c r="X580" s="2">
        <v>1.468</v>
      </c>
      <c r="Y580" s="6">
        <f t="shared" si="78"/>
        <v>3.9187421585115186E-2</v>
      </c>
      <c r="AA580">
        <v>906778</v>
      </c>
      <c r="AB580">
        <v>18931</v>
      </c>
      <c r="AD580" t="s">
        <v>2</v>
      </c>
      <c r="AE580">
        <v>52</v>
      </c>
      <c r="AF580">
        <v>10</v>
      </c>
      <c r="AH580" t="s">
        <v>9981</v>
      </c>
      <c r="AI580" t="s">
        <v>9980</v>
      </c>
      <c r="AJ580" t="s">
        <v>9979</v>
      </c>
      <c r="AK580" t="s">
        <v>9978</v>
      </c>
      <c r="AL580">
        <v>41</v>
      </c>
      <c r="AM580" s="5">
        <f t="shared" si="74"/>
        <v>2.2777777777777777</v>
      </c>
      <c r="AN580" s="4">
        <f t="shared" si="79"/>
        <v>3.4498716816020866E-3</v>
      </c>
      <c r="AO580" s="3"/>
      <c r="AP580">
        <v>0</v>
      </c>
      <c r="AQ580" t="s">
        <v>16</v>
      </c>
      <c r="AR580" t="s">
        <v>9977</v>
      </c>
      <c r="AS580" t="s">
        <v>15</v>
      </c>
      <c r="AT580" s="2">
        <v>5.0830000000000002</v>
      </c>
      <c r="AU580" s="1">
        <f t="shared" si="75"/>
        <v>2.8466156614061253</v>
      </c>
      <c r="AV580" s="1">
        <f t="shared" si="76"/>
        <v>2.1318646633358638</v>
      </c>
      <c r="AW580" s="1">
        <f t="shared" si="77"/>
        <v>1.4171136652656018</v>
      </c>
    </row>
    <row r="581" spans="1:49" x14ac:dyDescent="0.2">
      <c r="A581">
        <v>579</v>
      </c>
      <c r="B581" t="s">
        <v>9976</v>
      </c>
      <c r="C581" t="s">
        <v>9975</v>
      </c>
      <c r="F581" t="s">
        <v>9974</v>
      </c>
      <c r="G581" t="s">
        <v>6</v>
      </c>
      <c r="H581" t="s">
        <v>5</v>
      </c>
      <c r="I581" t="s">
        <v>9973</v>
      </c>
      <c r="J581">
        <v>60013682</v>
      </c>
      <c r="K581" t="s">
        <v>134</v>
      </c>
      <c r="L581" t="s">
        <v>133</v>
      </c>
      <c r="M581" t="s">
        <v>60</v>
      </c>
      <c r="N581">
        <v>2</v>
      </c>
      <c r="O581" t="s">
        <v>9972</v>
      </c>
      <c r="P581" t="s">
        <v>9971</v>
      </c>
      <c r="Q581" t="s">
        <v>132</v>
      </c>
      <c r="R581" s="7">
        <v>38261</v>
      </c>
      <c r="S581" s="8">
        <f t="shared" si="72"/>
        <v>2004</v>
      </c>
      <c r="T581" s="8">
        <v>2004</v>
      </c>
      <c r="U581" s="8">
        <f t="shared" si="73"/>
        <v>18</v>
      </c>
      <c r="V581" s="7">
        <v>38261</v>
      </c>
      <c r="W581" t="s">
        <v>229</v>
      </c>
      <c r="X581" s="2">
        <v>1.468</v>
      </c>
      <c r="Y581" s="6">
        <f t="shared" si="78"/>
        <v>3.9187421585115186E-2</v>
      </c>
      <c r="AA581">
        <v>906778</v>
      </c>
      <c r="AB581">
        <v>18931</v>
      </c>
      <c r="AD581" t="s">
        <v>2</v>
      </c>
      <c r="AE581">
        <v>52</v>
      </c>
      <c r="AF581">
        <v>10</v>
      </c>
      <c r="AH581" t="s">
        <v>9970</v>
      </c>
      <c r="AI581" t="s">
        <v>9969</v>
      </c>
      <c r="AJ581" t="s">
        <v>9968</v>
      </c>
      <c r="AK581" t="s">
        <v>9967</v>
      </c>
      <c r="AL581">
        <v>74</v>
      </c>
      <c r="AM581" s="5">
        <f t="shared" si="74"/>
        <v>4.1111111111111107</v>
      </c>
      <c r="AN581" s="4">
        <f t="shared" si="79"/>
        <v>6.226597669233034E-3</v>
      </c>
      <c r="AO581" s="3"/>
      <c r="AP581">
        <v>0</v>
      </c>
      <c r="AR581" t="s">
        <v>1</v>
      </c>
      <c r="AT581" s="2">
        <v>5.0830000000000002</v>
      </c>
      <c r="AU581" s="1">
        <f t="shared" si="75"/>
        <v>2.9299174410350539</v>
      </c>
      <c r="AV581" s="1">
        <f t="shared" si="76"/>
        <v>2.2707009627174113</v>
      </c>
      <c r="AW581" s="1">
        <f t="shared" si="77"/>
        <v>1.611484484399768</v>
      </c>
    </row>
    <row r="582" spans="1:49" x14ac:dyDescent="0.2">
      <c r="A582">
        <v>580</v>
      </c>
      <c r="B582" t="s">
        <v>9966</v>
      </c>
      <c r="C582" t="s">
        <v>9965</v>
      </c>
      <c r="F582" t="s">
        <v>9964</v>
      </c>
      <c r="G582" t="s">
        <v>6</v>
      </c>
      <c r="H582" t="s">
        <v>5</v>
      </c>
      <c r="I582" t="s">
        <v>9963</v>
      </c>
      <c r="J582" t="s">
        <v>9962</v>
      </c>
      <c r="K582" t="s">
        <v>9961</v>
      </c>
      <c r="L582" t="s">
        <v>9960</v>
      </c>
      <c r="M582" t="s">
        <v>779</v>
      </c>
      <c r="N582">
        <v>3</v>
      </c>
      <c r="O582" t="s">
        <v>9959</v>
      </c>
      <c r="P582" t="s">
        <v>9958</v>
      </c>
      <c r="Q582" t="s">
        <v>9957</v>
      </c>
      <c r="R582" s="7">
        <v>38261</v>
      </c>
      <c r="S582" s="8">
        <f t="shared" si="72"/>
        <v>2004</v>
      </c>
      <c r="T582" s="8">
        <v>2004</v>
      </c>
      <c r="U582" s="8">
        <f t="shared" si="73"/>
        <v>18</v>
      </c>
      <c r="V582" s="7">
        <v>38261</v>
      </c>
      <c r="W582" t="s">
        <v>9956</v>
      </c>
      <c r="X582" s="2">
        <v>6.069</v>
      </c>
      <c r="Y582" s="6">
        <f t="shared" si="78"/>
        <v>0.16200848882838151</v>
      </c>
      <c r="AA582" t="s">
        <v>9955</v>
      </c>
      <c r="AB582">
        <v>25143</v>
      </c>
      <c r="AD582" t="s">
        <v>2</v>
      </c>
      <c r="AE582">
        <v>14</v>
      </c>
      <c r="AF582">
        <v>10</v>
      </c>
      <c r="AH582" t="s">
        <v>9954</v>
      </c>
      <c r="AI582" t="s">
        <v>9953</v>
      </c>
      <c r="AK582" t="s">
        <v>9952</v>
      </c>
      <c r="AL582">
        <v>37</v>
      </c>
      <c r="AM582" s="5">
        <f t="shared" si="74"/>
        <v>2.0555555555555554</v>
      </c>
      <c r="AN582" s="4">
        <f t="shared" si="79"/>
        <v>3.113298834616517E-3</v>
      </c>
      <c r="AO582" s="3"/>
      <c r="AP582">
        <v>0</v>
      </c>
      <c r="AR582" t="s">
        <v>1</v>
      </c>
      <c r="AT582" s="2">
        <v>18.808</v>
      </c>
      <c r="AU582" s="1">
        <f t="shared" si="75"/>
        <v>11.4339931830252</v>
      </c>
      <c r="AV582" s="1">
        <f t="shared" si="76"/>
        <v>8.2560893831499023</v>
      </c>
      <c r="AW582" s="1">
        <f t="shared" si="77"/>
        <v>5.0781855832746015</v>
      </c>
    </row>
    <row r="583" spans="1:49" x14ac:dyDescent="0.2">
      <c r="A583">
        <v>581</v>
      </c>
      <c r="B583" t="s">
        <v>9951</v>
      </c>
      <c r="C583" t="s">
        <v>9950</v>
      </c>
      <c r="F583" t="s">
        <v>9949</v>
      </c>
      <c r="G583" t="s">
        <v>6</v>
      </c>
      <c r="H583" t="s">
        <v>5</v>
      </c>
      <c r="I583" t="s">
        <v>9948</v>
      </c>
      <c r="J583">
        <v>60007798</v>
      </c>
      <c r="K583" t="s">
        <v>1202</v>
      </c>
      <c r="L583" t="s">
        <v>1201</v>
      </c>
      <c r="M583" t="s">
        <v>83</v>
      </c>
      <c r="N583">
        <v>3</v>
      </c>
      <c r="O583" t="s">
        <v>9947</v>
      </c>
      <c r="P583" t="s">
        <v>9946</v>
      </c>
      <c r="Q583" t="s">
        <v>9945</v>
      </c>
      <c r="R583" s="7">
        <v>38261</v>
      </c>
      <c r="S583" s="8">
        <f t="shared" si="72"/>
        <v>2004</v>
      </c>
      <c r="T583" s="8">
        <v>2004</v>
      </c>
      <c r="U583" s="8">
        <f t="shared" si="73"/>
        <v>18</v>
      </c>
      <c r="V583" s="7">
        <v>38261</v>
      </c>
      <c r="W583" t="s">
        <v>1120</v>
      </c>
      <c r="X583" s="2">
        <v>1.3720000000000001</v>
      </c>
      <c r="Y583" s="6">
        <f t="shared" si="78"/>
        <v>3.662475641333654E-2</v>
      </c>
      <c r="AA583" t="s">
        <v>1119</v>
      </c>
      <c r="AB583">
        <v>17259</v>
      </c>
      <c r="AD583" t="s">
        <v>2</v>
      </c>
      <c r="AE583">
        <v>1</v>
      </c>
      <c r="AF583">
        <v>4</v>
      </c>
      <c r="AH583" t="s">
        <v>9944</v>
      </c>
      <c r="AI583" t="s">
        <v>9943</v>
      </c>
      <c r="AJ583" t="s">
        <v>9942</v>
      </c>
      <c r="AK583" t="s">
        <v>9941</v>
      </c>
      <c r="AL583">
        <v>477</v>
      </c>
      <c r="AM583" s="5">
        <f t="shared" si="74"/>
        <v>26.5</v>
      </c>
      <c r="AN583" s="4">
        <f t="shared" si="79"/>
        <v>4.0136312003029154E-2</v>
      </c>
      <c r="AO583" s="3"/>
      <c r="AP583">
        <v>0</v>
      </c>
      <c r="AR583" t="s">
        <v>1</v>
      </c>
      <c r="AT583" s="2">
        <v>3.9660000000000002</v>
      </c>
      <c r="AU583" s="1">
        <f t="shared" si="75"/>
        <v>3.7678223090244325</v>
      </c>
      <c r="AV583" s="1">
        <f t="shared" si="76"/>
        <v>3.8380534208182846</v>
      </c>
      <c r="AW583" s="1">
        <f t="shared" si="77"/>
        <v>3.9082845326121372</v>
      </c>
    </row>
    <row r="584" spans="1:49" x14ac:dyDescent="0.2">
      <c r="A584">
        <v>582</v>
      </c>
      <c r="B584" t="s">
        <v>9940</v>
      </c>
      <c r="C584" t="s">
        <v>9939</v>
      </c>
      <c r="F584" t="s">
        <v>9938</v>
      </c>
      <c r="G584" t="s">
        <v>6</v>
      </c>
      <c r="H584" t="s">
        <v>5</v>
      </c>
      <c r="I584" t="s">
        <v>9937</v>
      </c>
      <c r="J584">
        <v>100316656</v>
      </c>
      <c r="K584" t="s">
        <v>9936</v>
      </c>
      <c r="L584" t="s">
        <v>9935</v>
      </c>
      <c r="M584" t="s">
        <v>818</v>
      </c>
      <c r="N584">
        <v>3</v>
      </c>
      <c r="O584" t="s">
        <v>9934</v>
      </c>
      <c r="P584" t="s">
        <v>9933</v>
      </c>
      <c r="Q584" t="s">
        <v>9932</v>
      </c>
      <c r="R584" s="7">
        <v>38261</v>
      </c>
      <c r="S584" s="8">
        <f t="shared" si="72"/>
        <v>2004</v>
      </c>
      <c r="T584" s="8">
        <v>2004</v>
      </c>
      <c r="U584" s="8">
        <f t="shared" si="73"/>
        <v>18</v>
      </c>
      <c r="V584" s="7">
        <v>38261</v>
      </c>
      <c r="W584" t="s">
        <v>855</v>
      </c>
      <c r="X584" s="2">
        <v>0.46</v>
      </c>
      <c r="Y584" s="6">
        <f t="shared" si="78"/>
        <v>1.2279437281439364E-2</v>
      </c>
      <c r="AA584">
        <v>933813</v>
      </c>
      <c r="AB584">
        <v>28031</v>
      </c>
      <c r="AD584" t="s">
        <v>2</v>
      </c>
      <c r="AE584">
        <v>32</v>
      </c>
      <c r="AF584" t="s">
        <v>9931</v>
      </c>
      <c r="AH584" t="s">
        <v>9930</v>
      </c>
      <c r="AI584" t="s">
        <v>9929</v>
      </c>
      <c r="AK584" t="s">
        <v>9928</v>
      </c>
      <c r="AL584">
        <v>16</v>
      </c>
      <c r="AM584" s="5">
        <f t="shared" si="74"/>
        <v>0.88888888888888884</v>
      </c>
      <c r="AN584" s="4">
        <f t="shared" si="79"/>
        <v>1.3462913879422776E-3</v>
      </c>
      <c r="AO584" s="3"/>
      <c r="AP584">
        <v>0</v>
      </c>
      <c r="AR584" t="s">
        <v>1</v>
      </c>
      <c r="AT584" s="2">
        <v>1.222</v>
      </c>
      <c r="AU584" s="1">
        <f t="shared" si="75"/>
        <v>0.89994935133902376</v>
      </c>
      <c r="AV584" s="1">
        <f t="shared" si="76"/>
        <v>0.68128643346908202</v>
      </c>
      <c r="AW584" s="1">
        <f t="shared" si="77"/>
        <v>0.46262351559914033</v>
      </c>
    </row>
    <row r="585" spans="1:49" x14ac:dyDescent="0.2">
      <c r="A585">
        <v>583</v>
      </c>
      <c r="B585" t="s">
        <v>9927</v>
      </c>
      <c r="C585" t="s">
        <v>9926</v>
      </c>
      <c r="F585" t="s">
        <v>9925</v>
      </c>
      <c r="G585" t="s">
        <v>6</v>
      </c>
      <c r="H585" t="s">
        <v>5</v>
      </c>
      <c r="I585" t="s">
        <v>9924</v>
      </c>
      <c r="J585" t="s">
        <v>7811</v>
      </c>
      <c r="K585" t="s">
        <v>7810</v>
      </c>
      <c r="L585" t="s">
        <v>7809</v>
      </c>
      <c r="M585" t="s">
        <v>58</v>
      </c>
      <c r="N585">
        <v>8</v>
      </c>
      <c r="O585" t="s">
        <v>9923</v>
      </c>
      <c r="P585" t="s">
        <v>9922</v>
      </c>
      <c r="Q585" t="s">
        <v>7806</v>
      </c>
      <c r="R585" s="7">
        <v>38261</v>
      </c>
      <c r="S585" s="8">
        <f t="shared" si="72"/>
        <v>2004</v>
      </c>
      <c r="T585" s="8">
        <v>2004</v>
      </c>
      <c r="U585" s="8">
        <f t="shared" si="73"/>
        <v>18</v>
      </c>
      <c r="V585" s="7">
        <v>38261</v>
      </c>
      <c r="W585" t="s">
        <v>2424</v>
      </c>
      <c r="X585" s="2">
        <v>3.5459999999999998</v>
      </c>
      <c r="Y585" s="6">
        <f t="shared" si="78"/>
        <v>9.4658444782573875E-2</v>
      </c>
      <c r="AA585">
        <v>670049</v>
      </c>
      <c r="AB585">
        <v>26769</v>
      </c>
      <c r="AD585" t="s">
        <v>2</v>
      </c>
      <c r="AE585">
        <v>154</v>
      </c>
      <c r="AF585">
        <v>2</v>
      </c>
      <c r="AH585" t="s">
        <v>9921</v>
      </c>
      <c r="AI585" t="s">
        <v>9920</v>
      </c>
      <c r="AJ585" t="s">
        <v>9919</v>
      </c>
      <c r="AK585" t="s">
        <v>9918</v>
      </c>
      <c r="AL585">
        <v>21</v>
      </c>
      <c r="AM585" s="5">
        <f t="shared" si="74"/>
        <v>1.1666666666666667</v>
      </c>
      <c r="AN585" s="4">
        <f t="shared" si="79"/>
        <v>1.7670074466742396E-3</v>
      </c>
      <c r="AO585" s="3"/>
      <c r="AP585">
        <v>0</v>
      </c>
      <c r="AR585" t="s">
        <v>1</v>
      </c>
      <c r="AT585" s="2" t="s">
        <v>0</v>
      </c>
      <c r="AU585" s="1">
        <f t="shared" si="75"/>
        <v>6.6791013581803975</v>
      </c>
      <c r="AV585" s="1">
        <f t="shared" si="76"/>
        <v>4.8212726114624056</v>
      </c>
      <c r="AW585" s="1">
        <f t="shared" si="77"/>
        <v>2.9634438647444128</v>
      </c>
    </row>
    <row r="586" spans="1:49" x14ac:dyDescent="0.2">
      <c r="A586">
        <v>584</v>
      </c>
      <c r="B586" t="s">
        <v>9917</v>
      </c>
      <c r="C586" t="s">
        <v>9916</v>
      </c>
      <c r="F586" t="s">
        <v>9915</v>
      </c>
      <c r="G586" t="s">
        <v>6</v>
      </c>
      <c r="H586" t="s">
        <v>5</v>
      </c>
      <c r="I586" t="s">
        <v>9914</v>
      </c>
      <c r="J586" t="s">
        <v>9913</v>
      </c>
      <c r="K586" t="s">
        <v>9912</v>
      </c>
      <c r="L586" t="s">
        <v>9911</v>
      </c>
      <c r="M586" t="s">
        <v>9910</v>
      </c>
      <c r="N586">
        <v>3</v>
      </c>
      <c r="O586" t="s">
        <v>9909</v>
      </c>
      <c r="P586" t="s">
        <v>9908</v>
      </c>
      <c r="Q586" t="s">
        <v>9907</v>
      </c>
      <c r="R586" s="7">
        <v>38261</v>
      </c>
      <c r="S586" s="8">
        <f t="shared" si="72"/>
        <v>2004</v>
      </c>
      <c r="T586" s="8">
        <v>2004</v>
      </c>
      <c r="U586" s="8">
        <f t="shared" si="73"/>
        <v>18</v>
      </c>
      <c r="V586" s="7">
        <v>38261</v>
      </c>
      <c r="W586" t="s">
        <v>543</v>
      </c>
      <c r="X586" s="2">
        <v>1.78</v>
      </c>
      <c r="Y586" s="6">
        <f t="shared" si="78"/>
        <v>4.7516083393395803E-2</v>
      </c>
      <c r="AA586">
        <v>9497714</v>
      </c>
      <c r="AB586">
        <v>28439</v>
      </c>
      <c r="AD586" t="s">
        <v>2</v>
      </c>
      <c r="AE586">
        <v>78</v>
      </c>
      <c r="AF586">
        <v>3</v>
      </c>
      <c r="AH586" t="s">
        <v>9906</v>
      </c>
      <c r="AI586" t="s">
        <v>9905</v>
      </c>
      <c r="AJ586" t="s">
        <v>9904</v>
      </c>
      <c r="AK586" t="s">
        <v>9903</v>
      </c>
      <c r="AL586">
        <v>51</v>
      </c>
      <c r="AM586" s="5">
        <f t="shared" si="74"/>
        <v>2.8333333333333335</v>
      </c>
      <c r="AN586" s="4">
        <f t="shared" si="79"/>
        <v>4.2913037990660102E-3</v>
      </c>
      <c r="AO586" s="3"/>
      <c r="AP586">
        <v>0</v>
      </c>
      <c r="AR586" t="s">
        <v>1</v>
      </c>
      <c r="AT586" s="2">
        <v>4.26</v>
      </c>
      <c r="AU586" s="1">
        <f t="shared" si="75"/>
        <v>3.4548649515096863</v>
      </c>
      <c r="AV586" s="1">
        <f t="shared" si="76"/>
        <v>2.5903693596230908</v>
      </c>
      <c r="AW586" s="1">
        <f t="shared" si="77"/>
        <v>1.7258737677364946</v>
      </c>
    </row>
    <row r="587" spans="1:49" x14ac:dyDescent="0.2">
      <c r="A587">
        <v>585</v>
      </c>
      <c r="B587" t="s">
        <v>9902</v>
      </c>
      <c r="C587" t="s">
        <v>9901</v>
      </c>
      <c r="D587" t="s">
        <v>9900</v>
      </c>
      <c r="F587" t="s">
        <v>9899</v>
      </c>
      <c r="G587" t="s">
        <v>6</v>
      </c>
      <c r="H587" t="s">
        <v>5</v>
      </c>
      <c r="I587" t="s">
        <v>9898</v>
      </c>
      <c r="J587" t="s">
        <v>9897</v>
      </c>
      <c r="K587" t="s">
        <v>9896</v>
      </c>
      <c r="L587" t="s">
        <v>9895</v>
      </c>
      <c r="M587" t="s">
        <v>574</v>
      </c>
      <c r="N587">
        <v>4</v>
      </c>
      <c r="O587" t="s">
        <v>9894</v>
      </c>
      <c r="P587" t="s">
        <v>9893</v>
      </c>
      <c r="Q587" t="s">
        <v>9892</v>
      </c>
      <c r="R587" s="7">
        <v>38261</v>
      </c>
      <c r="S587" s="8">
        <f t="shared" si="72"/>
        <v>2004</v>
      </c>
      <c r="T587" s="8">
        <v>2004</v>
      </c>
      <c r="U587" s="8">
        <f t="shared" si="73"/>
        <v>18</v>
      </c>
      <c r="V587" s="7">
        <v>38261</v>
      </c>
      <c r="W587" t="s">
        <v>798</v>
      </c>
      <c r="X587" s="2">
        <v>1.3280000000000001</v>
      </c>
      <c r="Y587" s="6">
        <f t="shared" si="78"/>
        <v>3.5450201542937994E-2</v>
      </c>
      <c r="AA587">
        <v>7413335</v>
      </c>
      <c r="AB587">
        <v>29251</v>
      </c>
      <c r="AD587" t="s">
        <v>2</v>
      </c>
      <c r="AE587">
        <v>46</v>
      </c>
      <c r="AF587">
        <v>10</v>
      </c>
      <c r="AH587" t="s">
        <v>9891</v>
      </c>
      <c r="AI587" t="s">
        <v>9890</v>
      </c>
      <c r="AK587" t="s">
        <v>9889</v>
      </c>
      <c r="AL587">
        <v>27</v>
      </c>
      <c r="AM587" s="5">
        <f t="shared" si="74"/>
        <v>1.5</v>
      </c>
      <c r="AN587" s="4">
        <f t="shared" si="79"/>
        <v>2.2718667171525938E-3</v>
      </c>
      <c r="AO587" s="3"/>
      <c r="AP587">
        <v>0</v>
      </c>
      <c r="AR587" t="s">
        <v>1</v>
      </c>
      <c r="AT587" s="2">
        <v>2.4580000000000002</v>
      </c>
      <c r="AU587" s="1">
        <f t="shared" si="75"/>
        <v>2.5496701095202372</v>
      </c>
      <c r="AV587" s="1">
        <f t="shared" si="76"/>
        <v>1.8861034130045293</v>
      </c>
      <c r="AW587" s="1">
        <f t="shared" si="77"/>
        <v>1.2225367164888212</v>
      </c>
    </row>
    <row r="588" spans="1:49" x14ac:dyDescent="0.2">
      <c r="A588">
        <v>586</v>
      </c>
      <c r="B588" t="s">
        <v>9888</v>
      </c>
      <c r="C588" t="s">
        <v>9887</v>
      </c>
      <c r="F588" t="s">
        <v>9886</v>
      </c>
      <c r="G588" t="s">
        <v>6</v>
      </c>
      <c r="H588" t="s">
        <v>5</v>
      </c>
      <c r="I588" t="s">
        <v>9885</v>
      </c>
      <c r="J588">
        <v>60026134</v>
      </c>
      <c r="K588" t="s">
        <v>2340</v>
      </c>
      <c r="L588" t="s">
        <v>2339</v>
      </c>
      <c r="M588" t="s">
        <v>120</v>
      </c>
      <c r="N588">
        <v>3</v>
      </c>
      <c r="O588" t="s">
        <v>9884</v>
      </c>
      <c r="P588" t="s">
        <v>9883</v>
      </c>
      <c r="Q588" t="s">
        <v>9882</v>
      </c>
      <c r="R588" s="7">
        <v>38261</v>
      </c>
      <c r="S588" s="8">
        <f t="shared" si="72"/>
        <v>2004</v>
      </c>
      <c r="T588" s="8">
        <v>2004</v>
      </c>
      <c r="U588" s="8">
        <f t="shared" si="73"/>
        <v>18</v>
      </c>
      <c r="V588" s="7">
        <v>38261</v>
      </c>
      <c r="W588" t="s">
        <v>785</v>
      </c>
      <c r="X588" s="2">
        <v>0.5</v>
      </c>
      <c r="Y588" s="6">
        <f t="shared" si="78"/>
        <v>1.3347214436347135E-2</v>
      </c>
      <c r="AA588">
        <v>253154</v>
      </c>
      <c r="AB588">
        <v>12162</v>
      </c>
      <c r="AD588" t="s">
        <v>2</v>
      </c>
      <c r="AE588">
        <v>84</v>
      </c>
      <c r="AF588">
        <v>5</v>
      </c>
      <c r="AH588" t="s">
        <v>9881</v>
      </c>
      <c r="AI588" t="s">
        <v>9880</v>
      </c>
      <c r="AK588" t="s">
        <v>9879</v>
      </c>
      <c r="AL588">
        <v>12</v>
      </c>
      <c r="AM588" s="5">
        <f t="shared" si="74"/>
        <v>0.66666666666666663</v>
      </c>
      <c r="AN588" s="4">
        <f t="shared" si="79"/>
        <v>1.0097185409567082E-3</v>
      </c>
      <c r="AO588" s="3"/>
      <c r="AP588">
        <v>0</v>
      </c>
      <c r="AR588" t="s">
        <v>1</v>
      </c>
      <c r="AT588" s="2" t="s">
        <v>0</v>
      </c>
      <c r="AU588" s="1">
        <f t="shared" si="75"/>
        <v>0.96459656677300065</v>
      </c>
      <c r="AV588" s="1">
        <f t="shared" si="76"/>
        <v>0.71784664886519212</v>
      </c>
      <c r="AW588" s="1">
        <f t="shared" si="77"/>
        <v>0.47109673095738364</v>
      </c>
    </row>
    <row r="589" spans="1:49" x14ac:dyDescent="0.2">
      <c r="A589">
        <v>587</v>
      </c>
      <c r="B589" t="s">
        <v>9878</v>
      </c>
      <c r="C589" t="s">
        <v>9877</v>
      </c>
      <c r="F589" t="s">
        <v>9876</v>
      </c>
      <c r="G589" t="s">
        <v>6</v>
      </c>
      <c r="H589" t="s">
        <v>5</v>
      </c>
      <c r="I589" t="s">
        <v>9875</v>
      </c>
      <c r="J589">
        <v>60028218</v>
      </c>
      <c r="K589" t="s">
        <v>1336</v>
      </c>
      <c r="L589" t="s">
        <v>1335</v>
      </c>
      <c r="M589" t="s">
        <v>8</v>
      </c>
      <c r="N589">
        <v>1</v>
      </c>
      <c r="O589" t="s">
        <v>9874</v>
      </c>
      <c r="P589">
        <v>6701798606</v>
      </c>
      <c r="Q589">
        <v>60028218</v>
      </c>
      <c r="R589" s="7">
        <v>38261</v>
      </c>
      <c r="S589" s="8">
        <f t="shared" si="72"/>
        <v>2004</v>
      </c>
      <c r="T589" s="8">
        <v>2004</v>
      </c>
      <c r="U589" s="8">
        <f t="shared" si="73"/>
        <v>18</v>
      </c>
      <c r="V589" s="7">
        <v>38261</v>
      </c>
      <c r="W589" t="s">
        <v>75</v>
      </c>
      <c r="X589" s="2">
        <v>0.92900000000000005</v>
      </c>
      <c r="Y589" s="6">
        <f t="shared" si="78"/>
        <v>2.4799124422732979E-2</v>
      </c>
      <c r="AA589">
        <v>10897798</v>
      </c>
      <c r="AB589">
        <v>18896</v>
      </c>
      <c r="AD589" t="s">
        <v>2</v>
      </c>
      <c r="AE589">
        <v>8</v>
      </c>
      <c r="AF589">
        <v>10</v>
      </c>
      <c r="AH589" t="s">
        <v>841</v>
      </c>
      <c r="AI589" t="s">
        <v>9873</v>
      </c>
      <c r="AK589" t="s">
        <v>9872</v>
      </c>
      <c r="AL589">
        <v>33</v>
      </c>
      <c r="AM589" s="5">
        <f t="shared" si="74"/>
        <v>1.8333333333333333</v>
      </c>
      <c r="AN589" s="4">
        <f t="shared" si="79"/>
        <v>2.7767259876309478E-3</v>
      </c>
      <c r="AO589" s="3"/>
      <c r="AP589">
        <v>0</v>
      </c>
      <c r="AR589" t="s">
        <v>1</v>
      </c>
      <c r="AT589" s="2">
        <v>3.4359999999999999</v>
      </c>
      <c r="AU589" s="1">
        <f t="shared" si="75"/>
        <v>1.8192404892202367</v>
      </c>
      <c r="AV589" s="1">
        <f t="shared" si="76"/>
        <v>1.3787925205181963</v>
      </c>
      <c r="AW589" s="1">
        <f t="shared" si="77"/>
        <v>0.93834455181615561</v>
      </c>
    </row>
    <row r="590" spans="1:49" x14ac:dyDescent="0.2">
      <c r="A590">
        <v>588</v>
      </c>
      <c r="B590" t="s">
        <v>9871</v>
      </c>
      <c r="C590" t="s">
        <v>9870</v>
      </c>
      <c r="F590" t="s">
        <v>9869</v>
      </c>
      <c r="G590" t="s">
        <v>6</v>
      </c>
      <c r="H590" t="s">
        <v>5</v>
      </c>
      <c r="I590" t="s">
        <v>9868</v>
      </c>
      <c r="J590">
        <v>60020484</v>
      </c>
      <c r="K590" t="s">
        <v>1176</v>
      </c>
      <c r="L590" t="s">
        <v>1111</v>
      </c>
      <c r="M590" t="s">
        <v>185</v>
      </c>
      <c r="N590">
        <v>2</v>
      </c>
      <c r="O590" t="s">
        <v>9867</v>
      </c>
      <c r="P590" t="s">
        <v>9866</v>
      </c>
      <c r="Q590" t="s">
        <v>1175</v>
      </c>
      <c r="R590" s="7">
        <v>38261</v>
      </c>
      <c r="S590" s="8">
        <f t="shared" si="72"/>
        <v>2004</v>
      </c>
      <c r="T590" s="8">
        <v>2004</v>
      </c>
      <c r="U590" s="8">
        <f t="shared" si="73"/>
        <v>18</v>
      </c>
      <c r="V590" s="7">
        <v>38261</v>
      </c>
      <c r="W590" t="s">
        <v>95</v>
      </c>
      <c r="X590" s="2">
        <v>1.6519999999999999</v>
      </c>
      <c r="Y590" s="6">
        <f t="shared" si="78"/>
        <v>4.409919649769093E-2</v>
      </c>
      <c r="AA590" t="s">
        <v>94</v>
      </c>
      <c r="AB590">
        <v>17337</v>
      </c>
      <c r="AD590" t="s">
        <v>2</v>
      </c>
      <c r="AE590">
        <v>52</v>
      </c>
      <c r="AF590">
        <v>10</v>
      </c>
      <c r="AH590" t="s">
        <v>9865</v>
      </c>
      <c r="AI590" t="s">
        <v>9864</v>
      </c>
      <c r="AK590" t="s">
        <v>9863</v>
      </c>
      <c r="AL590">
        <v>30</v>
      </c>
      <c r="AM590" s="5">
        <f t="shared" si="74"/>
        <v>1.6666666666666667</v>
      </c>
      <c r="AN590" s="4">
        <f t="shared" si="79"/>
        <v>2.5242963523917708E-3</v>
      </c>
      <c r="AO590" s="3"/>
      <c r="AP590">
        <v>0</v>
      </c>
      <c r="AR590" t="s">
        <v>9862</v>
      </c>
      <c r="AT590" s="2" t="s">
        <v>0</v>
      </c>
      <c r="AU590" s="1">
        <f t="shared" si="75"/>
        <v>3.1626726454101179</v>
      </c>
      <c r="AV590" s="1">
        <f t="shared" si="76"/>
        <v>2.3311746425041351</v>
      </c>
      <c r="AW590" s="1">
        <f t="shared" si="77"/>
        <v>1.4996766395981516</v>
      </c>
    </row>
    <row r="591" spans="1:49" x14ac:dyDescent="0.2">
      <c r="A591">
        <v>589</v>
      </c>
      <c r="B591" t="s">
        <v>9861</v>
      </c>
      <c r="C591" t="s">
        <v>9860</v>
      </c>
      <c r="F591" t="s">
        <v>9859</v>
      </c>
      <c r="G591" t="s">
        <v>6</v>
      </c>
      <c r="H591" t="s">
        <v>5</v>
      </c>
      <c r="I591" t="s">
        <v>9858</v>
      </c>
      <c r="J591">
        <v>60017742</v>
      </c>
      <c r="K591" t="s">
        <v>9857</v>
      </c>
      <c r="L591" t="s">
        <v>9856</v>
      </c>
      <c r="M591" t="s">
        <v>19</v>
      </c>
      <c r="N591">
        <v>2</v>
      </c>
      <c r="O591" t="s">
        <v>9855</v>
      </c>
      <c r="P591" t="s">
        <v>9854</v>
      </c>
      <c r="Q591" t="s">
        <v>9853</v>
      </c>
      <c r="R591" s="7">
        <v>38261</v>
      </c>
      <c r="S591" s="8">
        <f t="shared" si="72"/>
        <v>2004</v>
      </c>
      <c r="T591" s="8">
        <v>2004</v>
      </c>
      <c r="U591" s="8">
        <f t="shared" si="73"/>
        <v>18</v>
      </c>
      <c r="V591" s="7">
        <v>38261</v>
      </c>
      <c r="W591" t="s">
        <v>95</v>
      </c>
      <c r="X591" s="2">
        <v>1.6519999999999999</v>
      </c>
      <c r="Y591" s="6">
        <f t="shared" si="78"/>
        <v>4.409919649769093E-2</v>
      </c>
      <c r="AA591" t="s">
        <v>94</v>
      </c>
      <c r="AB591">
        <v>17337</v>
      </c>
      <c r="AD591" t="s">
        <v>2</v>
      </c>
      <c r="AE591">
        <v>52</v>
      </c>
      <c r="AF591">
        <v>10</v>
      </c>
      <c r="AH591" t="s">
        <v>9852</v>
      </c>
      <c r="AI591" t="s">
        <v>9851</v>
      </c>
      <c r="AK591" t="s">
        <v>9850</v>
      </c>
      <c r="AL591">
        <v>60</v>
      </c>
      <c r="AM591" s="5">
        <f t="shared" si="74"/>
        <v>3.3333333333333335</v>
      </c>
      <c r="AN591" s="4">
        <f t="shared" si="79"/>
        <v>5.0485927047835416E-3</v>
      </c>
      <c r="AO591" s="3"/>
      <c r="AP591">
        <v>0</v>
      </c>
      <c r="AQ591" t="s">
        <v>1359</v>
      </c>
      <c r="AR591" t="s">
        <v>9849</v>
      </c>
      <c r="AS591" t="s">
        <v>1358</v>
      </c>
      <c r="AT591" s="2" t="s">
        <v>0</v>
      </c>
      <c r="AU591" s="1">
        <f t="shared" si="75"/>
        <v>3.238401535981871</v>
      </c>
      <c r="AV591" s="1">
        <f t="shared" si="76"/>
        <v>2.4573894601237236</v>
      </c>
      <c r="AW591" s="1">
        <f t="shared" si="77"/>
        <v>1.6763773842655756</v>
      </c>
    </row>
    <row r="592" spans="1:49" x14ac:dyDescent="0.2">
      <c r="A592">
        <v>590</v>
      </c>
      <c r="B592" t="s">
        <v>9848</v>
      </c>
      <c r="C592" t="s">
        <v>9847</v>
      </c>
      <c r="F592" t="s">
        <v>9846</v>
      </c>
      <c r="G592" t="s">
        <v>6</v>
      </c>
      <c r="H592" t="s">
        <v>5</v>
      </c>
      <c r="I592" t="s">
        <v>8892</v>
      </c>
      <c r="J592">
        <v>60027161</v>
      </c>
      <c r="K592" t="s">
        <v>8891</v>
      </c>
      <c r="L592" t="s">
        <v>8890</v>
      </c>
      <c r="M592" t="s">
        <v>818</v>
      </c>
      <c r="N592">
        <v>2</v>
      </c>
      <c r="O592" t="s">
        <v>9845</v>
      </c>
      <c r="P592" t="s">
        <v>9844</v>
      </c>
      <c r="Q592" t="s">
        <v>8887</v>
      </c>
      <c r="R592" s="7">
        <v>38261</v>
      </c>
      <c r="S592" s="8">
        <f t="shared" si="72"/>
        <v>2004</v>
      </c>
      <c r="T592" s="8">
        <v>2004</v>
      </c>
      <c r="U592" s="8">
        <f t="shared" si="73"/>
        <v>18</v>
      </c>
      <c r="V592" s="7">
        <v>38261</v>
      </c>
      <c r="W592" t="s">
        <v>95</v>
      </c>
      <c r="X592" s="2">
        <v>1.6519999999999999</v>
      </c>
      <c r="Y592" s="6">
        <f t="shared" si="78"/>
        <v>4.409919649769093E-2</v>
      </c>
      <c r="AA592" t="s">
        <v>94</v>
      </c>
      <c r="AB592">
        <v>17337</v>
      </c>
      <c r="AD592" t="s">
        <v>2</v>
      </c>
      <c r="AE592">
        <v>52</v>
      </c>
      <c r="AF592">
        <v>10</v>
      </c>
      <c r="AH592" t="s">
        <v>9843</v>
      </c>
      <c r="AI592" t="s">
        <v>9842</v>
      </c>
      <c r="AK592" t="s">
        <v>9841</v>
      </c>
      <c r="AL592">
        <v>11</v>
      </c>
      <c r="AM592" s="5">
        <f t="shared" si="74"/>
        <v>0.61111111111111116</v>
      </c>
      <c r="AN592" s="4">
        <f t="shared" si="79"/>
        <v>9.25575329210316E-4</v>
      </c>
      <c r="AO592" s="3"/>
      <c r="AP592">
        <v>0</v>
      </c>
      <c r="AR592" t="s">
        <v>1</v>
      </c>
      <c r="AT592" s="2" t="s">
        <v>0</v>
      </c>
      <c r="AU592" s="1">
        <f t="shared" si="75"/>
        <v>3.1147110147146746</v>
      </c>
      <c r="AV592" s="1">
        <f t="shared" si="76"/>
        <v>2.2512385913450625</v>
      </c>
      <c r="AW592" s="1">
        <f t="shared" si="77"/>
        <v>1.3877661679754498</v>
      </c>
    </row>
    <row r="593" spans="1:49" x14ac:dyDescent="0.2">
      <c r="A593">
        <v>591</v>
      </c>
      <c r="B593" t="s">
        <v>9840</v>
      </c>
      <c r="C593" t="s">
        <v>9839</v>
      </c>
      <c r="F593" t="s">
        <v>9838</v>
      </c>
      <c r="G593" t="s">
        <v>6</v>
      </c>
      <c r="H593" t="s">
        <v>5</v>
      </c>
      <c r="I593" t="s">
        <v>9837</v>
      </c>
      <c r="J593">
        <v>60005837</v>
      </c>
      <c r="K593" t="s">
        <v>1186</v>
      </c>
      <c r="L593" t="s">
        <v>442</v>
      </c>
      <c r="M593" t="s">
        <v>19</v>
      </c>
      <c r="N593">
        <v>2</v>
      </c>
      <c r="O593" t="s">
        <v>9836</v>
      </c>
      <c r="P593" t="s">
        <v>9835</v>
      </c>
      <c r="Q593" t="s">
        <v>9834</v>
      </c>
      <c r="R593" s="7">
        <v>38261</v>
      </c>
      <c r="S593" s="8">
        <f t="shared" si="72"/>
        <v>2004</v>
      </c>
      <c r="T593" s="8">
        <v>2004</v>
      </c>
      <c r="U593" s="8">
        <f t="shared" si="73"/>
        <v>18</v>
      </c>
      <c r="V593" s="7">
        <v>38261</v>
      </c>
      <c r="W593" t="s">
        <v>95</v>
      </c>
      <c r="X593" s="2">
        <v>1.6519999999999999</v>
      </c>
      <c r="Y593" s="6">
        <f t="shared" si="78"/>
        <v>4.409919649769093E-2</v>
      </c>
      <c r="AA593" t="s">
        <v>94</v>
      </c>
      <c r="AB593">
        <v>17337</v>
      </c>
      <c r="AD593" t="s">
        <v>2</v>
      </c>
      <c r="AE593">
        <v>52</v>
      </c>
      <c r="AF593">
        <v>10</v>
      </c>
      <c r="AH593" t="s">
        <v>9833</v>
      </c>
      <c r="AI593" t="s">
        <v>9832</v>
      </c>
      <c r="AK593" t="s">
        <v>9831</v>
      </c>
      <c r="AL593">
        <v>43</v>
      </c>
      <c r="AM593" s="5">
        <f t="shared" si="74"/>
        <v>2.3888888888888888</v>
      </c>
      <c r="AN593" s="4">
        <f t="shared" si="79"/>
        <v>3.6181581050948714E-3</v>
      </c>
      <c r="AO593" s="3"/>
      <c r="AP593">
        <v>0</v>
      </c>
      <c r="AR593" t="s">
        <v>1</v>
      </c>
      <c r="AT593" s="2" t="s">
        <v>0</v>
      </c>
      <c r="AU593" s="1">
        <f t="shared" si="75"/>
        <v>3.195488497991211</v>
      </c>
      <c r="AV593" s="1">
        <f t="shared" si="76"/>
        <v>2.3858677301392901</v>
      </c>
      <c r="AW593" s="1">
        <f t="shared" si="77"/>
        <v>1.5762469622873687</v>
      </c>
    </row>
    <row r="594" spans="1:49" x14ac:dyDescent="0.2">
      <c r="A594">
        <v>592</v>
      </c>
      <c r="B594" t="s">
        <v>9830</v>
      </c>
      <c r="C594" t="s">
        <v>9829</v>
      </c>
      <c r="F594" t="s">
        <v>9828</v>
      </c>
      <c r="G594" t="s">
        <v>6</v>
      </c>
      <c r="H594" t="s">
        <v>5</v>
      </c>
      <c r="I594" t="s">
        <v>621</v>
      </c>
      <c r="J594">
        <v>60010726</v>
      </c>
      <c r="K594" t="s">
        <v>9827</v>
      </c>
      <c r="L594" t="s">
        <v>191</v>
      </c>
      <c r="M594" t="s">
        <v>96</v>
      </c>
      <c r="N594">
        <v>3</v>
      </c>
      <c r="O594" t="s">
        <v>9826</v>
      </c>
      <c r="P594" t="s">
        <v>9825</v>
      </c>
      <c r="Q594" t="s">
        <v>9824</v>
      </c>
      <c r="R594" s="7">
        <v>38261</v>
      </c>
      <c r="S594" s="8">
        <f t="shared" si="72"/>
        <v>2004</v>
      </c>
      <c r="T594" s="8">
        <v>2004</v>
      </c>
      <c r="U594" s="8">
        <f t="shared" si="73"/>
        <v>18</v>
      </c>
      <c r="V594" s="7">
        <v>38261</v>
      </c>
      <c r="W594" t="s">
        <v>95</v>
      </c>
      <c r="X594" s="2">
        <v>1.6519999999999999</v>
      </c>
      <c r="Y594" s="6">
        <f t="shared" si="78"/>
        <v>4.409919649769093E-2</v>
      </c>
      <c r="AA594" t="s">
        <v>94</v>
      </c>
      <c r="AB594">
        <v>17337</v>
      </c>
      <c r="AD594" t="s">
        <v>2</v>
      </c>
      <c r="AE594">
        <v>52</v>
      </c>
      <c r="AF594">
        <v>10</v>
      </c>
      <c r="AH594" t="s">
        <v>9823</v>
      </c>
      <c r="AI594" t="s">
        <v>9822</v>
      </c>
      <c r="AK594" t="s">
        <v>9821</v>
      </c>
      <c r="AL594">
        <v>32</v>
      </c>
      <c r="AM594" s="5">
        <f t="shared" si="74"/>
        <v>1.7777777777777777</v>
      </c>
      <c r="AN594" s="4">
        <f t="shared" si="79"/>
        <v>2.6925827758845552E-3</v>
      </c>
      <c r="AO594" s="3"/>
      <c r="AP594">
        <v>0</v>
      </c>
      <c r="AQ594" t="s">
        <v>960</v>
      </c>
      <c r="AR594" t="s">
        <v>9820</v>
      </c>
      <c r="AS594" t="s">
        <v>44</v>
      </c>
      <c r="AT594" s="2" t="s">
        <v>0</v>
      </c>
      <c r="AU594" s="1">
        <f t="shared" si="75"/>
        <v>3.1677212381149018</v>
      </c>
      <c r="AV594" s="1">
        <f t="shared" si="76"/>
        <v>2.3395889636787746</v>
      </c>
      <c r="AW594" s="1">
        <f t="shared" si="77"/>
        <v>1.5114566892426466</v>
      </c>
    </row>
    <row r="595" spans="1:49" x14ac:dyDescent="0.2">
      <c r="A595">
        <v>593</v>
      </c>
      <c r="B595" t="s">
        <v>9819</v>
      </c>
      <c r="C595" t="s">
        <v>9818</v>
      </c>
      <c r="F595" t="s">
        <v>9817</v>
      </c>
      <c r="G595" t="s">
        <v>6</v>
      </c>
      <c r="H595" t="s">
        <v>5</v>
      </c>
      <c r="I595" t="s">
        <v>9816</v>
      </c>
      <c r="J595">
        <v>60003500</v>
      </c>
      <c r="K595" t="s">
        <v>74</v>
      </c>
      <c r="L595" t="s">
        <v>73</v>
      </c>
      <c r="M595" t="s">
        <v>19</v>
      </c>
      <c r="N595">
        <v>2</v>
      </c>
      <c r="O595" t="s">
        <v>9815</v>
      </c>
      <c r="P595" t="s">
        <v>9814</v>
      </c>
      <c r="Q595" t="s">
        <v>1320</v>
      </c>
      <c r="R595" s="7">
        <v>38261</v>
      </c>
      <c r="S595" s="8">
        <f t="shared" si="72"/>
        <v>2004</v>
      </c>
      <c r="T595" s="8">
        <v>2004</v>
      </c>
      <c r="U595" s="8">
        <f t="shared" si="73"/>
        <v>18</v>
      </c>
      <c r="V595" s="7">
        <v>38261</v>
      </c>
      <c r="W595" t="s">
        <v>95</v>
      </c>
      <c r="X595" s="2">
        <v>1.6519999999999999</v>
      </c>
      <c r="Y595" s="6">
        <f t="shared" si="78"/>
        <v>4.409919649769093E-2</v>
      </c>
      <c r="AA595" t="s">
        <v>94</v>
      </c>
      <c r="AB595">
        <v>17337</v>
      </c>
      <c r="AD595" t="s">
        <v>2</v>
      </c>
      <c r="AE595">
        <v>52</v>
      </c>
      <c r="AF595">
        <v>10</v>
      </c>
      <c r="AH595" t="s">
        <v>9813</v>
      </c>
      <c r="AI595" t="s">
        <v>9812</v>
      </c>
      <c r="AK595" t="s">
        <v>9811</v>
      </c>
      <c r="AL595">
        <v>37</v>
      </c>
      <c r="AM595" s="5">
        <f t="shared" si="74"/>
        <v>2.0555555555555554</v>
      </c>
      <c r="AN595" s="4">
        <f t="shared" si="79"/>
        <v>3.113298834616517E-3</v>
      </c>
      <c r="AO595" s="3"/>
      <c r="AP595">
        <v>0</v>
      </c>
      <c r="AR595" t="s">
        <v>1</v>
      </c>
      <c r="AT595" s="2" t="s">
        <v>0</v>
      </c>
      <c r="AU595" s="1">
        <f t="shared" si="75"/>
        <v>3.1803427198768608</v>
      </c>
      <c r="AV595" s="1">
        <f t="shared" si="76"/>
        <v>2.3606247666153721</v>
      </c>
      <c r="AW595" s="1">
        <f t="shared" si="77"/>
        <v>1.5409068133538839</v>
      </c>
    </row>
    <row r="596" spans="1:49" x14ac:dyDescent="0.2">
      <c r="A596">
        <v>594</v>
      </c>
      <c r="B596" t="s">
        <v>9810</v>
      </c>
      <c r="C596" t="s">
        <v>9809</v>
      </c>
      <c r="F596" t="s">
        <v>9808</v>
      </c>
      <c r="G596" t="s">
        <v>6</v>
      </c>
      <c r="H596" t="s">
        <v>5</v>
      </c>
      <c r="I596" t="s">
        <v>5914</v>
      </c>
      <c r="J596" t="s">
        <v>9807</v>
      </c>
      <c r="K596" t="s">
        <v>9806</v>
      </c>
      <c r="L596" t="s">
        <v>9805</v>
      </c>
      <c r="M596" t="s">
        <v>9804</v>
      </c>
      <c r="N596">
        <v>3</v>
      </c>
      <c r="O596" t="s">
        <v>9803</v>
      </c>
      <c r="P596" t="s">
        <v>9802</v>
      </c>
      <c r="Q596" t="s">
        <v>9801</v>
      </c>
      <c r="R596" s="7">
        <v>38261</v>
      </c>
      <c r="S596" s="8">
        <f t="shared" si="72"/>
        <v>2004</v>
      </c>
      <c r="T596" s="8">
        <v>2004</v>
      </c>
      <c r="U596" s="8">
        <f t="shared" si="73"/>
        <v>18</v>
      </c>
      <c r="V596" s="7">
        <v>38261</v>
      </c>
      <c r="W596" t="s">
        <v>95</v>
      </c>
      <c r="X596" s="2">
        <v>1.6519999999999999</v>
      </c>
      <c r="Y596" s="6">
        <f t="shared" si="78"/>
        <v>4.409919649769093E-2</v>
      </c>
      <c r="AA596" t="s">
        <v>94</v>
      </c>
      <c r="AB596">
        <v>17337</v>
      </c>
      <c r="AD596" t="s">
        <v>2</v>
      </c>
      <c r="AE596">
        <v>52</v>
      </c>
      <c r="AF596">
        <v>10</v>
      </c>
      <c r="AH596" t="s">
        <v>9800</v>
      </c>
      <c r="AI596" t="s">
        <v>9799</v>
      </c>
      <c r="AK596" t="s">
        <v>9798</v>
      </c>
      <c r="AL596">
        <v>18</v>
      </c>
      <c r="AM596" s="5">
        <f t="shared" si="74"/>
        <v>1</v>
      </c>
      <c r="AN596" s="4">
        <f t="shared" si="79"/>
        <v>1.5145778114350624E-3</v>
      </c>
      <c r="AO596" s="3"/>
      <c r="AP596">
        <v>0</v>
      </c>
      <c r="AR596" t="s">
        <v>1</v>
      </c>
      <c r="AT596" s="2" t="s">
        <v>0</v>
      </c>
      <c r="AU596" s="1">
        <f t="shared" si="75"/>
        <v>3.132381089181417</v>
      </c>
      <c r="AV596" s="1">
        <f t="shared" si="76"/>
        <v>2.2806887154562996</v>
      </c>
      <c r="AW596" s="1">
        <f t="shared" si="77"/>
        <v>1.4289963417311822</v>
      </c>
    </row>
    <row r="597" spans="1:49" x14ac:dyDescent="0.2">
      <c r="A597">
        <v>595</v>
      </c>
      <c r="B597" t="s">
        <v>9797</v>
      </c>
      <c r="C597" t="s">
        <v>9796</v>
      </c>
      <c r="F597" t="s">
        <v>9795</v>
      </c>
      <c r="G597" t="s">
        <v>6</v>
      </c>
      <c r="H597" t="s">
        <v>5</v>
      </c>
      <c r="I597" t="s">
        <v>387</v>
      </c>
      <c r="J597">
        <v>60006288</v>
      </c>
      <c r="K597" t="s">
        <v>386</v>
      </c>
      <c r="L597" t="s">
        <v>385</v>
      </c>
      <c r="M597" t="s">
        <v>384</v>
      </c>
      <c r="N597">
        <v>3</v>
      </c>
      <c r="O597" t="s">
        <v>383</v>
      </c>
      <c r="P597" t="s">
        <v>382</v>
      </c>
      <c r="Q597" t="s">
        <v>381</v>
      </c>
      <c r="R597" s="7">
        <v>38261</v>
      </c>
      <c r="S597" s="8">
        <f t="shared" si="72"/>
        <v>2004</v>
      </c>
      <c r="T597" s="8">
        <v>2004</v>
      </c>
      <c r="U597" s="8">
        <f t="shared" si="73"/>
        <v>18</v>
      </c>
      <c r="V597" s="7">
        <v>38261</v>
      </c>
      <c r="W597" t="s">
        <v>95</v>
      </c>
      <c r="X597" s="2">
        <v>1.6519999999999999</v>
      </c>
      <c r="Y597" s="6">
        <f t="shared" si="78"/>
        <v>4.409919649769093E-2</v>
      </c>
      <c r="AA597" t="s">
        <v>94</v>
      </c>
      <c r="AB597">
        <v>17337</v>
      </c>
      <c r="AD597" t="s">
        <v>2</v>
      </c>
      <c r="AE597">
        <v>52</v>
      </c>
      <c r="AF597">
        <v>10</v>
      </c>
      <c r="AH597" t="s">
        <v>9794</v>
      </c>
      <c r="AI597" t="s">
        <v>9793</v>
      </c>
      <c r="AK597" t="s">
        <v>9792</v>
      </c>
      <c r="AL597">
        <v>115</v>
      </c>
      <c r="AM597" s="5">
        <f t="shared" si="74"/>
        <v>6.3888888888888893</v>
      </c>
      <c r="AN597" s="4">
        <f t="shared" si="79"/>
        <v>9.6764693508351214E-3</v>
      </c>
      <c r="AO597" s="3"/>
      <c r="AP597">
        <v>0</v>
      </c>
      <c r="AQ597" t="s">
        <v>380</v>
      </c>
      <c r="AR597" t="s">
        <v>1</v>
      </c>
      <c r="AS597" t="s">
        <v>379</v>
      </c>
      <c r="AT597" s="2" t="s">
        <v>0</v>
      </c>
      <c r="AU597" s="1">
        <f t="shared" si="75"/>
        <v>3.3772378353634189</v>
      </c>
      <c r="AV597" s="1">
        <f t="shared" si="76"/>
        <v>2.6887832924263027</v>
      </c>
      <c r="AW597" s="1">
        <f t="shared" si="77"/>
        <v>2.0003287494891864</v>
      </c>
    </row>
    <row r="598" spans="1:49" x14ac:dyDescent="0.2">
      <c r="A598">
        <v>596</v>
      </c>
      <c r="B598" t="s">
        <v>9791</v>
      </c>
      <c r="C598" t="s">
        <v>9790</v>
      </c>
      <c r="F598" t="s">
        <v>9789</v>
      </c>
      <c r="G598" t="s">
        <v>6</v>
      </c>
      <c r="H598" t="s">
        <v>5</v>
      </c>
      <c r="I598" t="s">
        <v>9788</v>
      </c>
      <c r="J598" t="s">
        <v>9783</v>
      </c>
      <c r="K598" t="s">
        <v>9787</v>
      </c>
      <c r="L598" t="s">
        <v>9786</v>
      </c>
      <c r="M598" t="s">
        <v>17</v>
      </c>
      <c r="N598">
        <v>2</v>
      </c>
      <c r="O598" t="s">
        <v>9785</v>
      </c>
      <c r="P598" t="s">
        <v>9784</v>
      </c>
      <c r="Q598" t="s">
        <v>9783</v>
      </c>
      <c r="R598" s="7">
        <v>38261</v>
      </c>
      <c r="S598" s="8">
        <f t="shared" si="72"/>
        <v>2004</v>
      </c>
      <c r="T598" s="8">
        <v>2004</v>
      </c>
      <c r="U598" s="8">
        <f t="shared" si="73"/>
        <v>18</v>
      </c>
      <c r="V598" s="7">
        <v>38261</v>
      </c>
      <c r="W598" t="s">
        <v>95</v>
      </c>
      <c r="X598" s="2">
        <v>1.6519999999999999</v>
      </c>
      <c r="Y598" s="6">
        <f t="shared" si="78"/>
        <v>4.409919649769093E-2</v>
      </c>
      <c r="AA598" t="s">
        <v>94</v>
      </c>
      <c r="AB598">
        <v>17337</v>
      </c>
      <c r="AD598" t="s">
        <v>2</v>
      </c>
      <c r="AE598">
        <v>52</v>
      </c>
      <c r="AF598">
        <v>10</v>
      </c>
      <c r="AH598" t="s">
        <v>9782</v>
      </c>
      <c r="AI598" t="s">
        <v>9781</v>
      </c>
      <c r="AK598" t="s">
        <v>9780</v>
      </c>
      <c r="AL598">
        <v>29</v>
      </c>
      <c r="AM598" s="5">
        <f t="shared" si="74"/>
        <v>1.6111111111111112</v>
      </c>
      <c r="AN598" s="4">
        <f t="shared" si="79"/>
        <v>2.4401531406453786E-3</v>
      </c>
      <c r="AO598" s="3"/>
      <c r="AP598">
        <v>0</v>
      </c>
      <c r="AR598" t="s">
        <v>1</v>
      </c>
      <c r="AT598" s="2" t="s">
        <v>0</v>
      </c>
      <c r="AU598" s="1">
        <f t="shared" si="75"/>
        <v>3.1601483490577267</v>
      </c>
      <c r="AV598" s="1">
        <f t="shared" si="76"/>
        <v>2.3269674819168156</v>
      </c>
      <c r="AW598" s="1">
        <f t="shared" si="77"/>
        <v>1.4937866147759042</v>
      </c>
    </row>
    <row r="599" spans="1:49" x14ac:dyDescent="0.2">
      <c r="A599">
        <v>597</v>
      </c>
      <c r="B599" t="s">
        <v>9779</v>
      </c>
      <c r="C599" t="s">
        <v>9778</v>
      </c>
      <c r="F599" t="s">
        <v>9777</v>
      </c>
      <c r="G599" t="s">
        <v>6</v>
      </c>
      <c r="H599" t="s">
        <v>5</v>
      </c>
      <c r="I599" t="s">
        <v>9776</v>
      </c>
      <c r="J599">
        <v>60009415</v>
      </c>
      <c r="K599" t="s">
        <v>781</v>
      </c>
      <c r="L599" t="s">
        <v>780</v>
      </c>
      <c r="M599" t="s">
        <v>19</v>
      </c>
      <c r="N599">
        <v>2</v>
      </c>
      <c r="O599" t="s">
        <v>9775</v>
      </c>
      <c r="P599" t="s">
        <v>9774</v>
      </c>
      <c r="Q599" t="s">
        <v>9773</v>
      </c>
      <c r="R599" s="7">
        <v>38261</v>
      </c>
      <c r="S599" s="8">
        <f t="shared" si="72"/>
        <v>2004</v>
      </c>
      <c r="T599" s="8">
        <v>2004</v>
      </c>
      <c r="U599" s="8">
        <f t="shared" si="73"/>
        <v>18</v>
      </c>
      <c r="V599" s="7">
        <v>38261</v>
      </c>
      <c r="W599" t="s">
        <v>1347</v>
      </c>
      <c r="X599" s="2">
        <v>2.823</v>
      </c>
      <c r="Y599" s="6">
        <f t="shared" si="78"/>
        <v>7.5358372707615917E-2</v>
      </c>
      <c r="AA599">
        <v>1636804</v>
      </c>
      <c r="AB599">
        <v>17249</v>
      </c>
      <c r="AD599" t="s">
        <v>2</v>
      </c>
      <c r="AE599">
        <v>42</v>
      </c>
      <c r="AF599">
        <v>10</v>
      </c>
      <c r="AH599" t="s">
        <v>9772</v>
      </c>
      <c r="AI599" t="s">
        <v>9771</v>
      </c>
      <c r="AK599" t="s">
        <v>9770</v>
      </c>
      <c r="AL599">
        <v>762</v>
      </c>
      <c r="AM599" s="5">
        <f t="shared" si="74"/>
        <v>42.333333333333336</v>
      </c>
      <c r="AN599" s="4">
        <f t="shared" si="79"/>
        <v>6.411712735075098E-2</v>
      </c>
      <c r="AO599" s="3"/>
      <c r="AP599">
        <v>0</v>
      </c>
      <c r="AR599" t="s">
        <v>1</v>
      </c>
      <c r="AT599" s="2">
        <v>9.6189999999999998</v>
      </c>
      <c r="AU599" s="1">
        <f t="shared" si="75"/>
        <v>7.198599910055643</v>
      </c>
      <c r="AV599" s="1">
        <f t="shared" si="76"/>
        <v>6.9737750029183445</v>
      </c>
      <c r="AW599" s="1">
        <f t="shared" si="77"/>
        <v>6.748950095781046</v>
      </c>
    </row>
    <row r="600" spans="1:49" x14ac:dyDescent="0.2">
      <c r="A600">
        <v>598</v>
      </c>
      <c r="B600" t="s">
        <v>9769</v>
      </c>
      <c r="C600" t="s">
        <v>9768</v>
      </c>
      <c r="F600" t="s">
        <v>9767</v>
      </c>
      <c r="G600" t="s">
        <v>6</v>
      </c>
      <c r="H600" t="s">
        <v>5</v>
      </c>
      <c r="I600" t="s">
        <v>9766</v>
      </c>
      <c r="J600" t="s">
        <v>836</v>
      </c>
      <c r="K600" t="s">
        <v>835</v>
      </c>
      <c r="L600" t="s">
        <v>834</v>
      </c>
      <c r="M600" t="s">
        <v>17</v>
      </c>
      <c r="N600">
        <v>4</v>
      </c>
      <c r="O600" t="s">
        <v>9765</v>
      </c>
      <c r="P600" t="s">
        <v>9764</v>
      </c>
      <c r="Q600" t="s">
        <v>9763</v>
      </c>
      <c r="R600" s="7">
        <v>38261</v>
      </c>
      <c r="S600" s="8">
        <f t="shared" si="72"/>
        <v>2004</v>
      </c>
      <c r="T600" s="8">
        <v>2004</v>
      </c>
      <c r="U600" s="8">
        <f t="shared" si="73"/>
        <v>18</v>
      </c>
      <c r="V600" s="7">
        <v>38261</v>
      </c>
      <c r="W600" t="s">
        <v>95</v>
      </c>
      <c r="X600" s="2">
        <v>1.6519999999999999</v>
      </c>
      <c r="Y600" s="6">
        <f t="shared" si="78"/>
        <v>4.409919649769093E-2</v>
      </c>
      <c r="AA600" t="s">
        <v>94</v>
      </c>
      <c r="AB600">
        <v>17337</v>
      </c>
      <c r="AD600" t="s">
        <v>2</v>
      </c>
      <c r="AE600">
        <v>52</v>
      </c>
      <c r="AF600">
        <v>10</v>
      </c>
      <c r="AH600" t="s">
        <v>9762</v>
      </c>
      <c r="AI600" t="s">
        <v>9761</v>
      </c>
      <c r="AK600" t="s">
        <v>9760</v>
      </c>
      <c r="AL600">
        <v>33</v>
      </c>
      <c r="AM600" s="5">
        <f t="shared" si="74"/>
        <v>1.8333333333333333</v>
      </c>
      <c r="AN600" s="4">
        <f t="shared" si="79"/>
        <v>2.7767259876309478E-3</v>
      </c>
      <c r="AO600" s="3"/>
      <c r="AP600">
        <v>0</v>
      </c>
      <c r="AR600" t="s">
        <v>1</v>
      </c>
      <c r="AT600" s="2" t="s">
        <v>0</v>
      </c>
      <c r="AU600" s="1">
        <f t="shared" si="75"/>
        <v>3.1702455344672935</v>
      </c>
      <c r="AV600" s="1">
        <f t="shared" si="76"/>
        <v>2.3437961242660941</v>
      </c>
      <c r="AW600" s="1">
        <f t="shared" si="77"/>
        <v>1.5173467140648942</v>
      </c>
    </row>
    <row r="601" spans="1:49" x14ac:dyDescent="0.2">
      <c r="A601">
        <v>599</v>
      </c>
      <c r="B601" t="s">
        <v>9759</v>
      </c>
      <c r="C601" t="s">
        <v>9758</v>
      </c>
      <c r="F601" t="s">
        <v>9757</v>
      </c>
      <c r="G601" t="s">
        <v>6</v>
      </c>
      <c r="H601" t="s">
        <v>5</v>
      </c>
      <c r="I601" t="s">
        <v>9756</v>
      </c>
      <c r="J601">
        <v>60028263</v>
      </c>
      <c r="K601" t="s">
        <v>9755</v>
      </c>
      <c r="L601" t="s">
        <v>9754</v>
      </c>
      <c r="M601" t="s">
        <v>96</v>
      </c>
      <c r="N601">
        <v>3</v>
      </c>
      <c r="O601" t="s">
        <v>9753</v>
      </c>
      <c r="P601" t="s">
        <v>9752</v>
      </c>
      <c r="Q601" t="s">
        <v>9751</v>
      </c>
      <c r="R601" s="7">
        <v>38261</v>
      </c>
      <c r="S601" s="8">
        <f t="shared" si="72"/>
        <v>2004</v>
      </c>
      <c r="T601" s="8">
        <v>2004</v>
      </c>
      <c r="U601" s="8">
        <f t="shared" si="73"/>
        <v>18</v>
      </c>
      <c r="V601" s="7">
        <v>38261</v>
      </c>
      <c r="W601" t="s">
        <v>1357</v>
      </c>
      <c r="X601" s="2">
        <v>0.13900000000000001</v>
      </c>
      <c r="Y601" s="6">
        <f t="shared" si="78"/>
        <v>3.7105256133045036E-3</v>
      </c>
      <c r="AA601" t="s">
        <v>1356</v>
      </c>
      <c r="AB601">
        <v>24891</v>
      </c>
      <c r="AD601" t="s">
        <v>2</v>
      </c>
      <c r="AE601">
        <v>87</v>
      </c>
      <c r="AF601">
        <v>10</v>
      </c>
      <c r="AH601" s="9">
        <v>44531</v>
      </c>
      <c r="AI601" t="s">
        <v>9750</v>
      </c>
      <c r="AJ601" t="s">
        <v>9749</v>
      </c>
      <c r="AK601" t="s">
        <v>9748</v>
      </c>
      <c r="AL601">
        <v>5</v>
      </c>
      <c r="AM601" s="5">
        <f t="shared" si="74"/>
        <v>0.27777777777777779</v>
      </c>
      <c r="AN601" s="4">
        <f t="shared" si="79"/>
        <v>4.207160587319618E-4</v>
      </c>
      <c r="AO601" s="3"/>
      <c r="AP601">
        <v>0</v>
      </c>
      <c r="AR601" t="s">
        <v>1</v>
      </c>
      <c r="AT601" s="2" t="s">
        <v>0</v>
      </c>
      <c r="AU601" s="1">
        <f t="shared" si="75"/>
        <v>0.27235827469327412</v>
      </c>
      <c r="AV601" s="1">
        <f t="shared" si="76"/>
        <v>0.20656208360182327</v>
      </c>
      <c r="AW601" s="1">
        <f t="shared" si="77"/>
        <v>0.14076589251037244</v>
      </c>
    </row>
    <row r="602" spans="1:49" x14ac:dyDescent="0.2">
      <c r="A602">
        <v>600</v>
      </c>
      <c r="B602" t="s">
        <v>9747</v>
      </c>
      <c r="C602" t="s">
        <v>9746</v>
      </c>
      <c r="F602" t="s">
        <v>9745</v>
      </c>
      <c r="G602" t="s">
        <v>6</v>
      </c>
      <c r="H602" t="s">
        <v>5</v>
      </c>
      <c r="I602" t="s">
        <v>1035</v>
      </c>
      <c r="J602">
        <v>60031155</v>
      </c>
      <c r="K602" t="s">
        <v>340</v>
      </c>
      <c r="L602" t="s">
        <v>339</v>
      </c>
      <c r="M602" t="s">
        <v>52</v>
      </c>
      <c r="N602">
        <v>4</v>
      </c>
      <c r="O602" t="s">
        <v>9744</v>
      </c>
      <c r="P602" t="s">
        <v>1034</v>
      </c>
      <c r="Q602" t="s">
        <v>1033</v>
      </c>
      <c r="R602" s="7">
        <v>38261</v>
      </c>
      <c r="S602" s="8">
        <f t="shared" si="72"/>
        <v>2004</v>
      </c>
      <c r="T602" s="8">
        <v>2004</v>
      </c>
      <c r="U602" s="8">
        <f t="shared" si="73"/>
        <v>18</v>
      </c>
      <c r="V602" s="7">
        <v>38261</v>
      </c>
      <c r="W602" t="s">
        <v>95</v>
      </c>
      <c r="X602" s="2">
        <v>1.6519999999999999</v>
      </c>
      <c r="Y602" s="6">
        <f t="shared" si="78"/>
        <v>4.409919649769093E-2</v>
      </c>
      <c r="AA602" t="s">
        <v>94</v>
      </c>
      <c r="AB602">
        <v>17337</v>
      </c>
      <c r="AD602" t="s">
        <v>2</v>
      </c>
      <c r="AE602">
        <v>52</v>
      </c>
      <c r="AF602">
        <v>10</v>
      </c>
      <c r="AH602" t="s">
        <v>9743</v>
      </c>
      <c r="AI602" t="s">
        <v>9742</v>
      </c>
      <c r="AK602" t="s">
        <v>9741</v>
      </c>
      <c r="AL602">
        <v>63</v>
      </c>
      <c r="AM602" s="5">
        <f t="shared" si="74"/>
        <v>3.5</v>
      </c>
      <c r="AN602" s="4">
        <f t="shared" si="79"/>
        <v>5.301022340022719E-3</v>
      </c>
      <c r="AO602" s="3"/>
      <c r="AP602">
        <v>0</v>
      </c>
      <c r="AR602" t="s">
        <v>1</v>
      </c>
      <c r="AS602" t="s">
        <v>340</v>
      </c>
      <c r="AT602" s="2" t="s">
        <v>0</v>
      </c>
      <c r="AU602" s="1">
        <f t="shared" si="75"/>
        <v>3.2459744250390465</v>
      </c>
      <c r="AV602" s="1">
        <f t="shared" si="76"/>
        <v>2.4700109418856826</v>
      </c>
      <c r="AW602" s="1">
        <f t="shared" si="77"/>
        <v>1.694047458732318</v>
      </c>
    </row>
    <row r="603" spans="1:49" x14ac:dyDescent="0.2">
      <c r="A603">
        <v>601</v>
      </c>
      <c r="B603" t="s">
        <v>9740</v>
      </c>
      <c r="C603" t="s">
        <v>9739</v>
      </c>
      <c r="F603" t="s">
        <v>9738</v>
      </c>
      <c r="G603" t="s">
        <v>6</v>
      </c>
      <c r="H603" t="s">
        <v>5</v>
      </c>
      <c r="I603" t="s">
        <v>9737</v>
      </c>
      <c r="J603">
        <v>60013983</v>
      </c>
      <c r="K603" t="s">
        <v>91</v>
      </c>
      <c r="L603" t="s">
        <v>126</v>
      </c>
      <c r="M603" t="s">
        <v>125</v>
      </c>
      <c r="N603">
        <v>1</v>
      </c>
      <c r="O603" t="s">
        <v>9736</v>
      </c>
      <c r="P603">
        <v>56415172000</v>
      </c>
      <c r="Q603">
        <v>60013983</v>
      </c>
      <c r="R603" s="7">
        <v>38261</v>
      </c>
      <c r="S603" s="8">
        <f t="shared" si="72"/>
        <v>2004</v>
      </c>
      <c r="T603" s="8">
        <v>2004</v>
      </c>
      <c r="U603" s="8">
        <f t="shared" si="73"/>
        <v>18</v>
      </c>
      <c r="V603" s="7">
        <v>38261</v>
      </c>
      <c r="W603" t="s">
        <v>95</v>
      </c>
      <c r="X603" s="2">
        <v>1.6519999999999999</v>
      </c>
      <c r="Y603" s="6">
        <f t="shared" si="78"/>
        <v>4.409919649769093E-2</v>
      </c>
      <c r="AA603" t="s">
        <v>94</v>
      </c>
      <c r="AB603">
        <v>17337</v>
      </c>
      <c r="AD603" t="s">
        <v>2</v>
      </c>
      <c r="AE603">
        <v>52</v>
      </c>
      <c r="AF603">
        <v>10</v>
      </c>
      <c r="AH603" t="s">
        <v>9735</v>
      </c>
      <c r="AI603" t="s">
        <v>9734</v>
      </c>
      <c r="AK603" t="s">
        <v>9733</v>
      </c>
      <c r="AL603">
        <v>28</v>
      </c>
      <c r="AM603" s="5">
        <f t="shared" si="74"/>
        <v>1.5555555555555556</v>
      </c>
      <c r="AN603" s="4">
        <f t="shared" si="79"/>
        <v>2.356009928898986E-3</v>
      </c>
      <c r="AO603" s="3"/>
      <c r="AP603">
        <v>0</v>
      </c>
      <c r="AR603" t="s">
        <v>1</v>
      </c>
      <c r="AT603" s="2" t="s">
        <v>0</v>
      </c>
      <c r="AU603" s="1">
        <f t="shared" si="75"/>
        <v>3.1576240527053345</v>
      </c>
      <c r="AV603" s="1">
        <f t="shared" si="76"/>
        <v>2.3227603213294956</v>
      </c>
      <c r="AW603" s="1">
        <f t="shared" si="77"/>
        <v>1.4878965899536567</v>
      </c>
    </row>
    <row r="604" spans="1:49" x14ac:dyDescent="0.2">
      <c r="A604">
        <v>602</v>
      </c>
      <c r="B604" t="s">
        <v>9732</v>
      </c>
      <c r="C604" t="s">
        <v>9731</v>
      </c>
      <c r="F604" t="s">
        <v>9730</v>
      </c>
      <c r="G604" t="s">
        <v>6</v>
      </c>
      <c r="H604" t="s">
        <v>5</v>
      </c>
      <c r="I604" t="s">
        <v>9729</v>
      </c>
      <c r="J604" t="s">
        <v>9728</v>
      </c>
      <c r="K604" t="s">
        <v>9727</v>
      </c>
      <c r="L604" t="s">
        <v>9726</v>
      </c>
      <c r="M604" t="s">
        <v>17</v>
      </c>
      <c r="N604">
        <v>3</v>
      </c>
      <c r="O604" t="s">
        <v>9725</v>
      </c>
      <c r="P604" t="s">
        <v>9724</v>
      </c>
      <c r="Q604" t="s">
        <v>9723</v>
      </c>
      <c r="R604" s="7">
        <v>38261</v>
      </c>
      <c r="S604" s="8">
        <f t="shared" si="72"/>
        <v>2004</v>
      </c>
      <c r="T604" s="8">
        <v>2004</v>
      </c>
      <c r="U604" s="8">
        <f t="shared" si="73"/>
        <v>18</v>
      </c>
      <c r="V604" s="7">
        <v>38261</v>
      </c>
      <c r="W604" t="s">
        <v>1347</v>
      </c>
      <c r="X604" s="2">
        <v>2.823</v>
      </c>
      <c r="Y604" s="6">
        <f t="shared" si="78"/>
        <v>7.5358372707615917E-2</v>
      </c>
      <c r="AA604">
        <v>1636804</v>
      </c>
      <c r="AB604">
        <v>17249</v>
      </c>
      <c r="AD604" t="s">
        <v>2</v>
      </c>
      <c r="AE604">
        <v>42</v>
      </c>
      <c r="AF604">
        <v>10</v>
      </c>
      <c r="AH604" t="s">
        <v>9722</v>
      </c>
      <c r="AI604" t="s">
        <v>9721</v>
      </c>
      <c r="AK604" t="s">
        <v>9720</v>
      </c>
      <c r="AL604">
        <v>2496</v>
      </c>
      <c r="AM604" s="5">
        <f t="shared" si="74"/>
        <v>138.66666666666666</v>
      </c>
      <c r="AN604" s="4">
        <f t="shared" si="79"/>
        <v>0.21002145651899531</v>
      </c>
      <c r="AO604" s="3"/>
      <c r="AP604">
        <v>0</v>
      </c>
      <c r="AR604" t="s">
        <v>1</v>
      </c>
      <c r="AT604" s="2">
        <v>9.6189999999999998</v>
      </c>
      <c r="AU604" s="1">
        <f t="shared" si="75"/>
        <v>11.575729785102972</v>
      </c>
      <c r="AV604" s="1">
        <f t="shared" si="76"/>
        <v>14.268991461330561</v>
      </c>
      <c r="AW604" s="1">
        <f t="shared" si="77"/>
        <v>16.962253137558147</v>
      </c>
    </row>
    <row r="605" spans="1:49" x14ac:dyDescent="0.2">
      <c r="A605">
        <v>603</v>
      </c>
      <c r="B605" t="s">
        <v>9719</v>
      </c>
      <c r="C605" t="s">
        <v>9718</v>
      </c>
      <c r="F605" t="s">
        <v>9717</v>
      </c>
      <c r="G605" t="s">
        <v>6</v>
      </c>
      <c r="H605" t="s">
        <v>5</v>
      </c>
      <c r="I605" t="s">
        <v>64</v>
      </c>
      <c r="J605">
        <v>60002668</v>
      </c>
      <c r="K605" t="s">
        <v>1178</v>
      </c>
      <c r="L605" t="s">
        <v>69</v>
      </c>
      <c r="M605" t="s">
        <v>68</v>
      </c>
      <c r="N605">
        <v>1</v>
      </c>
      <c r="O605" t="s">
        <v>9716</v>
      </c>
      <c r="P605">
        <v>7409485017</v>
      </c>
      <c r="Q605">
        <v>60002668</v>
      </c>
      <c r="R605" s="7">
        <v>38261</v>
      </c>
      <c r="S605" s="8">
        <f t="shared" si="72"/>
        <v>2004</v>
      </c>
      <c r="T605" s="8">
        <v>2004</v>
      </c>
      <c r="U605" s="8">
        <f t="shared" si="73"/>
        <v>18</v>
      </c>
      <c r="V605" s="7">
        <v>38261</v>
      </c>
      <c r="W605" t="s">
        <v>95</v>
      </c>
      <c r="X605" s="2">
        <v>1.6519999999999999</v>
      </c>
      <c r="Y605" s="6">
        <f t="shared" si="78"/>
        <v>4.409919649769093E-2</v>
      </c>
      <c r="AA605" t="s">
        <v>94</v>
      </c>
      <c r="AB605">
        <v>17337</v>
      </c>
      <c r="AD605" t="s">
        <v>2</v>
      </c>
      <c r="AE605">
        <v>52</v>
      </c>
      <c r="AF605">
        <v>10</v>
      </c>
      <c r="AH605" t="s">
        <v>9715</v>
      </c>
      <c r="AI605" t="s">
        <v>9714</v>
      </c>
      <c r="AK605" t="s">
        <v>9713</v>
      </c>
      <c r="AL605">
        <v>10</v>
      </c>
      <c r="AM605" s="5">
        <f t="shared" si="74"/>
        <v>0.55555555555555558</v>
      </c>
      <c r="AN605" s="4">
        <f t="shared" si="79"/>
        <v>8.414321174639236E-4</v>
      </c>
      <c r="AO605" s="3"/>
      <c r="AP605">
        <v>0</v>
      </c>
      <c r="AR605" t="s">
        <v>1</v>
      </c>
      <c r="AT605" s="2" t="s">
        <v>0</v>
      </c>
      <c r="AU605" s="1">
        <f t="shared" si="75"/>
        <v>3.1121867183622824</v>
      </c>
      <c r="AV605" s="1">
        <f t="shared" si="76"/>
        <v>2.2470314307577426</v>
      </c>
      <c r="AW605" s="1">
        <f t="shared" si="77"/>
        <v>1.3818761431532025</v>
      </c>
    </row>
    <row r="606" spans="1:49" x14ac:dyDescent="0.2">
      <c r="A606">
        <v>604</v>
      </c>
      <c r="B606" t="s">
        <v>9712</v>
      </c>
      <c r="C606" t="s">
        <v>9711</v>
      </c>
      <c r="F606" t="s">
        <v>9710</v>
      </c>
      <c r="G606" t="s">
        <v>6</v>
      </c>
      <c r="H606" t="s">
        <v>5</v>
      </c>
      <c r="I606" t="s">
        <v>9709</v>
      </c>
      <c r="J606">
        <v>60001271</v>
      </c>
      <c r="K606" t="s">
        <v>1126</v>
      </c>
      <c r="L606" t="s">
        <v>191</v>
      </c>
      <c r="M606" t="s">
        <v>96</v>
      </c>
      <c r="N606">
        <v>2</v>
      </c>
      <c r="O606" t="s">
        <v>9708</v>
      </c>
      <c r="P606" t="s">
        <v>9707</v>
      </c>
      <c r="Q606" t="s">
        <v>9706</v>
      </c>
      <c r="R606" s="7">
        <v>38261</v>
      </c>
      <c r="S606" s="8">
        <f t="shared" si="72"/>
        <v>2004</v>
      </c>
      <c r="T606" s="8">
        <v>2004</v>
      </c>
      <c r="U606" s="8">
        <f t="shared" si="73"/>
        <v>18</v>
      </c>
      <c r="V606" s="7">
        <v>38261</v>
      </c>
      <c r="W606" t="s">
        <v>1357</v>
      </c>
      <c r="X606" s="2">
        <v>0.13900000000000001</v>
      </c>
      <c r="Y606" s="6">
        <f t="shared" si="78"/>
        <v>3.7105256133045036E-3</v>
      </c>
      <c r="AA606" t="s">
        <v>1356</v>
      </c>
      <c r="AB606">
        <v>24891</v>
      </c>
      <c r="AD606" t="s">
        <v>2</v>
      </c>
      <c r="AE606">
        <v>87</v>
      </c>
      <c r="AF606">
        <v>10</v>
      </c>
      <c r="AH606" t="s">
        <v>9705</v>
      </c>
      <c r="AI606" t="s">
        <v>9704</v>
      </c>
      <c r="AJ606" t="s">
        <v>9703</v>
      </c>
      <c r="AK606" t="s">
        <v>9702</v>
      </c>
      <c r="AL606">
        <v>54</v>
      </c>
      <c r="AM606" s="5">
        <f t="shared" si="74"/>
        <v>3</v>
      </c>
      <c r="AN606" s="4">
        <f t="shared" si="79"/>
        <v>4.5437334343051876E-3</v>
      </c>
      <c r="AO606" s="3"/>
      <c r="AP606">
        <v>0</v>
      </c>
      <c r="AR606" t="s">
        <v>1</v>
      </c>
      <c r="AT606" s="2" t="s">
        <v>0</v>
      </c>
      <c r="AU606" s="1">
        <f t="shared" si="75"/>
        <v>0.39604879596047088</v>
      </c>
      <c r="AV606" s="1">
        <f t="shared" si="76"/>
        <v>0.4127129523804845</v>
      </c>
      <c r="AW606" s="1">
        <f t="shared" si="77"/>
        <v>0.42937710880049818</v>
      </c>
    </row>
    <row r="607" spans="1:49" x14ac:dyDescent="0.2">
      <c r="A607">
        <v>605</v>
      </c>
      <c r="B607" t="s">
        <v>9701</v>
      </c>
      <c r="C607" t="s">
        <v>9700</v>
      </c>
      <c r="F607" t="s">
        <v>9699</v>
      </c>
      <c r="G607" t="s">
        <v>6</v>
      </c>
      <c r="H607" t="s">
        <v>5</v>
      </c>
      <c r="I607" t="s">
        <v>9698</v>
      </c>
      <c r="J607">
        <v>60002947</v>
      </c>
      <c r="K607" t="s">
        <v>305</v>
      </c>
      <c r="L607" t="s">
        <v>304</v>
      </c>
      <c r="M607" t="s">
        <v>52</v>
      </c>
      <c r="N607">
        <v>5</v>
      </c>
      <c r="O607" t="s">
        <v>9697</v>
      </c>
      <c r="P607" t="s">
        <v>9696</v>
      </c>
      <c r="Q607" t="s">
        <v>9695</v>
      </c>
      <c r="R607" s="7">
        <v>38261</v>
      </c>
      <c r="S607" s="8">
        <f t="shared" si="72"/>
        <v>2004</v>
      </c>
      <c r="T607" s="8">
        <v>2004</v>
      </c>
      <c r="U607" s="8">
        <f t="shared" si="73"/>
        <v>18</v>
      </c>
      <c r="V607" s="7">
        <v>38261</v>
      </c>
      <c r="W607" t="s">
        <v>1347</v>
      </c>
      <c r="X607" s="2">
        <v>2.823</v>
      </c>
      <c r="Y607" s="6">
        <f t="shared" si="78"/>
        <v>7.5358372707615917E-2</v>
      </c>
      <c r="AA607">
        <v>1636804</v>
      </c>
      <c r="AB607">
        <v>17249</v>
      </c>
      <c r="AD607" t="s">
        <v>2</v>
      </c>
      <c r="AE607">
        <v>42</v>
      </c>
      <c r="AF607">
        <v>10</v>
      </c>
      <c r="AH607" t="s">
        <v>8814</v>
      </c>
      <c r="AI607" t="s">
        <v>9694</v>
      </c>
      <c r="AK607" t="s">
        <v>9693</v>
      </c>
      <c r="AL607">
        <v>2</v>
      </c>
      <c r="AM607" s="5">
        <f t="shared" si="74"/>
        <v>0.1111111111111111</v>
      </c>
      <c r="AN607" s="4">
        <f t="shared" si="79"/>
        <v>1.682864234927847E-4</v>
      </c>
      <c r="AO607" s="3"/>
      <c r="AP607">
        <v>0</v>
      </c>
      <c r="AR607" t="s">
        <v>1</v>
      </c>
      <c r="AT607" s="2">
        <v>9.6189999999999998</v>
      </c>
      <c r="AU607" s="1">
        <f t="shared" si="75"/>
        <v>5.2801346822378976</v>
      </c>
      <c r="AV607" s="1">
        <f t="shared" si="76"/>
        <v>3.7763329565554353</v>
      </c>
      <c r="AW607" s="1">
        <f t="shared" si="77"/>
        <v>2.2725312308729722</v>
      </c>
    </row>
    <row r="608" spans="1:49" x14ac:dyDescent="0.2">
      <c r="A608">
        <v>606</v>
      </c>
      <c r="B608" t="s">
        <v>9692</v>
      </c>
      <c r="C608" t="s">
        <v>9691</v>
      </c>
      <c r="F608" t="s">
        <v>9690</v>
      </c>
      <c r="G608" t="s">
        <v>6</v>
      </c>
      <c r="H608" t="s">
        <v>5</v>
      </c>
      <c r="I608" t="s">
        <v>9689</v>
      </c>
      <c r="J608">
        <v>60013372</v>
      </c>
      <c r="K608" t="s">
        <v>1230</v>
      </c>
      <c r="L608" t="s">
        <v>1229</v>
      </c>
      <c r="M608" t="s">
        <v>19</v>
      </c>
      <c r="N608">
        <v>3</v>
      </c>
      <c r="O608" t="s">
        <v>9688</v>
      </c>
      <c r="P608" t="s">
        <v>9687</v>
      </c>
      <c r="Q608" t="s">
        <v>9686</v>
      </c>
      <c r="R608" s="7">
        <v>38261</v>
      </c>
      <c r="S608" s="8">
        <f t="shared" si="72"/>
        <v>2004</v>
      </c>
      <c r="T608" s="8">
        <v>2004</v>
      </c>
      <c r="U608" s="8">
        <f t="shared" si="73"/>
        <v>18</v>
      </c>
      <c r="V608" s="7">
        <v>38261</v>
      </c>
      <c r="W608" t="s">
        <v>95</v>
      </c>
      <c r="X608" s="2">
        <v>1.6519999999999999</v>
      </c>
      <c r="Y608" s="6">
        <f t="shared" si="78"/>
        <v>4.409919649769093E-2</v>
      </c>
      <c r="AA608" t="s">
        <v>94</v>
      </c>
      <c r="AB608">
        <v>17337</v>
      </c>
      <c r="AD608" t="s">
        <v>2</v>
      </c>
      <c r="AE608">
        <v>52</v>
      </c>
      <c r="AF608">
        <v>10</v>
      </c>
      <c r="AH608" t="s">
        <v>9685</v>
      </c>
      <c r="AI608" t="s">
        <v>9684</v>
      </c>
      <c r="AK608" t="s">
        <v>9683</v>
      </c>
      <c r="AL608">
        <v>76</v>
      </c>
      <c r="AM608" s="5">
        <f t="shared" si="74"/>
        <v>4.2222222222222223</v>
      </c>
      <c r="AN608" s="4">
        <f t="shared" si="79"/>
        <v>6.3948840927258192E-3</v>
      </c>
      <c r="AO608" s="3"/>
      <c r="AP608">
        <v>0</v>
      </c>
      <c r="AQ608" t="s">
        <v>558</v>
      </c>
      <c r="AR608" t="s">
        <v>9682</v>
      </c>
      <c r="AS608" t="s">
        <v>557</v>
      </c>
      <c r="AT608" s="2" t="s">
        <v>0</v>
      </c>
      <c r="AU608" s="1">
        <f t="shared" si="75"/>
        <v>3.2787902776201396</v>
      </c>
      <c r="AV608" s="1">
        <f t="shared" si="76"/>
        <v>2.5247040295208372</v>
      </c>
      <c r="AW608" s="1">
        <f t="shared" si="77"/>
        <v>1.7706177814215351</v>
      </c>
    </row>
    <row r="609" spans="1:49" x14ac:dyDescent="0.2">
      <c r="A609">
        <v>607</v>
      </c>
      <c r="B609" t="s">
        <v>9681</v>
      </c>
      <c r="C609" t="s">
        <v>9680</v>
      </c>
      <c r="F609" t="s">
        <v>9679</v>
      </c>
      <c r="G609" t="s">
        <v>6</v>
      </c>
      <c r="H609" t="s">
        <v>5</v>
      </c>
      <c r="I609" t="s">
        <v>9678</v>
      </c>
      <c r="J609" t="s">
        <v>9677</v>
      </c>
      <c r="K609" t="s">
        <v>9676</v>
      </c>
      <c r="L609" t="s">
        <v>9675</v>
      </c>
      <c r="M609" t="s">
        <v>58</v>
      </c>
      <c r="N609">
        <v>4</v>
      </c>
      <c r="O609" t="s">
        <v>9674</v>
      </c>
      <c r="P609" t="s">
        <v>9673</v>
      </c>
      <c r="Q609" t="s">
        <v>9672</v>
      </c>
      <c r="R609" s="7">
        <v>38261</v>
      </c>
      <c r="S609" s="8">
        <f t="shared" si="72"/>
        <v>2004</v>
      </c>
      <c r="T609" s="8">
        <v>2004</v>
      </c>
      <c r="U609" s="8">
        <f t="shared" si="73"/>
        <v>18</v>
      </c>
      <c r="V609" s="7">
        <v>38261</v>
      </c>
      <c r="W609" t="s">
        <v>95</v>
      </c>
      <c r="X609" s="2">
        <v>1.6519999999999999</v>
      </c>
      <c r="Y609" s="6">
        <f t="shared" si="78"/>
        <v>4.409919649769093E-2</v>
      </c>
      <c r="AA609" t="s">
        <v>94</v>
      </c>
      <c r="AB609">
        <v>17337</v>
      </c>
      <c r="AD609" t="s">
        <v>2</v>
      </c>
      <c r="AE609">
        <v>52</v>
      </c>
      <c r="AF609">
        <v>10</v>
      </c>
      <c r="AH609" t="s">
        <v>9671</v>
      </c>
      <c r="AI609" t="s">
        <v>9670</v>
      </c>
      <c r="AK609" t="s">
        <v>9669</v>
      </c>
      <c r="AL609">
        <v>66</v>
      </c>
      <c r="AM609" s="5">
        <f t="shared" si="74"/>
        <v>3.6666666666666665</v>
      </c>
      <c r="AN609" s="4">
        <f t="shared" si="79"/>
        <v>5.5534519752618956E-3</v>
      </c>
      <c r="AO609" s="3"/>
      <c r="AP609">
        <v>0</v>
      </c>
      <c r="AR609" t="s">
        <v>1</v>
      </c>
      <c r="AT609" s="2" t="s">
        <v>0</v>
      </c>
      <c r="AU609" s="1">
        <f t="shared" si="75"/>
        <v>3.2535473140962217</v>
      </c>
      <c r="AV609" s="1">
        <f t="shared" si="76"/>
        <v>2.4826324236476411</v>
      </c>
      <c r="AW609" s="1">
        <f t="shared" si="77"/>
        <v>1.7117175331990604</v>
      </c>
    </row>
    <row r="610" spans="1:49" x14ac:dyDescent="0.2">
      <c r="A610">
        <v>608</v>
      </c>
      <c r="B610" t="s">
        <v>9668</v>
      </c>
      <c r="C610" t="s">
        <v>9667</v>
      </c>
      <c r="F610" t="s">
        <v>9666</v>
      </c>
      <c r="G610" t="s">
        <v>6</v>
      </c>
      <c r="H610" t="s">
        <v>5</v>
      </c>
      <c r="I610" t="s">
        <v>171</v>
      </c>
      <c r="J610">
        <v>60000745</v>
      </c>
      <c r="K610" t="s">
        <v>1068</v>
      </c>
      <c r="L610" t="s">
        <v>1067</v>
      </c>
      <c r="M610" t="s">
        <v>19</v>
      </c>
      <c r="N610">
        <v>4</v>
      </c>
      <c r="O610" t="s">
        <v>9665</v>
      </c>
      <c r="P610" t="s">
        <v>9664</v>
      </c>
      <c r="Q610" t="s">
        <v>9663</v>
      </c>
      <c r="R610" s="7">
        <v>38261</v>
      </c>
      <c r="S610" s="8">
        <f t="shared" si="72"/>
        <v>2004</v>
      </c>
      <c r="T610" s="8">
        <v>2004</v>
      </c>
      <c r="U610" s="8">
        <f t="shared" si="73"/>
        <v>18</v>
      </c>
      <c r="V610" s="7">
        <v>38261</v>
      </c>
      <c r="W610" t="s">
        <v>95</v>
      </c>
      <c r="X610" s="2">
        <v>1.6519999999999999</v>
      </c>
      <c r="Y610" s="6">
        <f t="shared" si="78"/>
        <v>4.409919649769093E-2</v>
      </c>
      <c r="AA610" t="s">
        <v>94</v>
      </c>
      <c r="AB610">
        <v>17337</v>
      </c>
      <c r="AD610" t="s">
        <v>2</v>
      </c>
      <c r="AE610">
        <v>52</v>
      </c>
      <c r="AF610">
        <v>10</v>
      </c>
      <c r="AH610" t="s">
        <v>9662</v>
      </c>
      <c r="AI610" t="s">
        <v>9661</v>
      </c>
      <c r="AK610" t="s">
        <v>9660</v>
      </c>
      <c r="AL610">
        <v>249</v>
      </c>
      <c r="AM610" s="5">
        <f t="shared" si="74"/>
        <v>13.833333333333334</v>
      </c>
      <c r="AN610" s="4">
        <f t="shared" si="79"/>
        <v>2.0951659724851697E-2</v>
      </c>
      <c r="AO610" s="3"/>
      <c r="AP610">
        <v>0</v>
      </c>
      <c r="AR610" t="s">
        <v>1</v>
      </c>
      <c r="AT610" s="2" t="s">
        <v>0</v>
      </c>
      <c r="AU610" s="1">
        <f t="shared" si="75"/>
        <v>3.7154935465839158</v>
      </c>
      <c r="AV610" s="1">
        <f t="shared" si="76"/>
        <v>3.2525428111271313</v>
      </c>
      <c r="AW610" s="1">
        <f t="shared" si="77"/>
        <v>2.7895920756703463</v>
      </c>
    </row>
    <row r="611" spans="1:49" x14ac:dyDescent="0.2">
      <c r="A611">
        <v>609</v>
      </c>
      <c r="B611" t="s">
        <v>9659</v>
      </c>
      <c r="C611" t="s">
        <v>9658</v>
      </c>
      <c r="F611" t="s">
        <v>9657</v>
      </c>
      <c r="G611" t="s">
        <v>6</v>
      </c>
      <c r="H611" t="s">
        <v>5</v>
      </c>
      <c r="I611" t="s">
        <v>89</v>
      </c>
      <c r="J611">
        <v>60005510</v>
      </c>
      <c r="K611" t="s">
        <v>88</v>
      </c>
      <c r="L611" t="s">
        <v>69</v>
      </c>
      <c r="M611" t="s">
        <v>68</v>
      </c>
      <c r="N611">
        <v>1</v>
      </c>
      <c r="O611" t="s">
        <v>87</v>
      </c>
      <c r="P611">
        <v>33167854700</v>
      </c>
      <c r="Q611">
        <v>60005510</v>
      </c>
      <c r="R611" s="7">
        <v>38261</v>
      </c>
      <c r="S611" s="8">
        <f t="shared" si="72"/>
        <v>2004</v>
      </c>
      <c r="T611" s="8">
        <v>2004</v>
      </c>
      <c r="U611" s="8">
        <f t="shared" si="73"/>
        <v>18</v>
      </c>
      <c r="V611" s="7">
        <v>38261</v>
      </c>
      <c r="W611" t="s">
        <v>95</v>
      </c>
      <c r="X611" s="2">
        <v>1.6519999999999999</v>
      </c>
      <c r="Y611" s="6">
        <f t="shared" si="78"/>
        <v>4.409919649769093E-2</v>
      </c>
      <c r="AA611" t="s">
        <v>94</v>
      </c>
      <c r="AB611">
        <v>17337</v>
      </c>
      <c r="AD611" t="s">
        <v>2</v>
      </c>
      <c r="AE611">
        <v>52</v>
      </c>
      <c r="AF611">
        <v>10</v>
      </c>
      <c r="AH611" t="s">
        <v>9656</v>
      </c>
      <c r="AI611" t="s">
        <v>9655</v>
      </c>
      <c r="AK611" t="s">
        <v>9654</v>
      </c>
      <c r="AL611">
        <v>52</v>
      </c>
      <c r="AM611" s="5">
        <f t="shared" si="74"/>
        <v>2.8888888888888888</v>
      </c>
      <c r="AN611" s="4">
        <f t="shared" si="79"/>
        <v>4.3754470108124024E-3</v>
      </c>
      <c r="AO611" s="3"/>
      <c r="AP611">
        <v>0</v>
      </c>
      <c r="AR611" t="s">
        <v>1</v>
      </c>
      <c r="AT611" s="2" t="s">
        <v>0</v>
      </c>
      <c r="AU611" s="1">
        <f t="shared" si="75"/>
        <v>3.2182071651627369</v>
      </c>
      <c r="AV611" s="1">
        <f t="shared" si="76"/>
        <v>2.4237321754251666</v>
      </c>
      <c r="AW611" s="1">
        <f t="shared" si="77"/>
        <v>1.6292571856875957</v>
      </c>
    </row>
    <row r="612" spans="1:49" x14ac:dyDescent="0.2">
      <c r="A612">
        <v>610</v>
      </c>
      <c r="B612" t="s">
        <v>9653</v>
      </c>
      <c r="C612" t="s">
        <v>9652</v>
      </c>
      <c r="F612" t="s">
        <v>9651</v>
      </c>
      <c r="G612" t="s">
        <v>6</v>
      </c>
      <c r="H612" t="s">
        <v>5</v>
      </c>
      <c r="I612" t="s">
        <v>9650</v>
      </c>
      <c r="J612">
        <v>60026638</v>
      </c>
      <c r="K612" t="s">
        <v>555</v>
      </c>
      <c r="L612" t="s">
        <v>433</v>
      </c>
      <c r="M612" t="s">
        <v>432</v>
      </c>
      <c r="N612">
        <v>10</v>
      </c>
      <c r="O612" t="s">
        <v>9649</v>
      </c>
      <c r="P612" t="s">
        <v>9648</v>
      </c>
      <c r="Q612" t="s">
        <v>9647</v>
      </c>
      <c r="R612" s="7">
        <v>38261</v>
      </c>
      <c r="S612" s="8">
        <f t="shared" si="72"/>
        <v>2004</v>
      </c>
      <c r="T612" s="8">
        <v>2004</v>
      </c>
      <c r="U612" s="8">
        <f t="shared" si="73"/>
        <v>18</v>
      </c>
      <c r="V612" s="7">
        <v>38261</v>
      </c>
      <c r="W612" t="s">
        <v>1347</v>
      </c>
      <c r="X612" s="2">
        <v>2.823</v>
      </c>
      <c r="Y612" s="6">
        <f t="shared" si="78"/>
        <v>7.5358372707615917E-2</v>
      </c>
      <c r="AA612">
        <v>1636804</v>
      </c>
      <c r="AB612">
        <v>17249</v>
      </c>
      <c r="AD612" t="s">
        <v>2</v>
      </c>
      <c r="AE612">
        <v>42</v>
      </c>
      <c r="AF612">
        <v>10</v>
      </c>
      <c r="AH612" t="s">
        <v>9646</v>
      </c>
      <c r="AI612" t="s">
        <v>9645</v>
      </c>
      <c r="AK612" t="s">
        <v>9644</v>
      </c>
      <c r="AL612">
        <v>19</v>
      </c>
      <c r="AM612" s="5">
        <f t="shared" si="74"/>
        <v>1.0555555555555556</v>
      </c>
      <c r="AN612" s="4">
        <f t="shared" si="79"/>
        <v>1.5987210231814548E-3</v>
      </c>
      <c r="AO612" s="3"/>
      <c r="AP612">
        <v>0</v>
      </c>
      <c r="AR612" t="s">
        <v>1</v>
      </c>
      <c r="AT612" s="2">
        <v>9.6189999999999998</v>
      </c>
      <c r="AU612" s="1">
        <f t="shared" si="75"/>
        <v>5.3230477202285575</v>
      </c>
      <c r="AV612" s="1">
        <f t="shared" si="76"/>
        <v>3.8478546865398684</v>
      </c>
      <c r="AW612" s="1">
        <f t="shared" si="77"/>
        <v>2.3726616528511792</v>
      </c>
    </row>
    <row r="613" spans="1:49" x14ac:dyDescent="0.2">
      <c r="A613">
        <v>611</v>
      </c>
      <c r="B613" t="s">
        <v>9643</v>
      </c>
      <c r="C613" t="s">
        <v>9642</v>
      </c>
      <c r="F613" t="s">
        <v>9641</v>
      </c>
      <c r="G613" t="s">
        <v>6</v>
      </c>
      <c r="H613" t="s">
        <v>5</v>
      </c>
      <c r="I613" t="s">
        <v>9640</v>
      </c>
      <c r="J613" t="s">
        <v>9639</v>
      </c>
      <c r="K613" t="s">
        <v>9638</v>
      </c>
      <c r="L613" t="s">
        <v>9637</v>
      </c>
      <c r="M613" t="s">
        <v>9636</v>
      </c>
      <c r="N613">
        <v>6</v>
      </c>
      <c r="O613" t="s">
        <v>9635</v>
      </c>
      <c r="P613" t="s">
        <v>9634</v>
      </c>
      <c r="Q613" t="s">
        <v>9633</v>
      </c>
      <c r="R613" s="7">
        <v>38261</v>
      </c>
      <c r="S613" s="8">
        <f t="shared" si="72"/>
        <v>2004</v>
      </c>
      <c r="T613" s="8">
        <v>2004</v>
      </c>
      <c r="U613" s="8">
        <f t="shared" si="73"/>
        <v>18</v>
      </c>
      <c r="V613" s="7">
        <v>38261</v>
      </c>
      <c r="W613" t="s">
        <v>95</v>
      </c>
      <c r="X613" s="2">
        <v>1.6519999999999999</v>
      </c>
      <c r="Y613" s="6">
        <f t="shared" si="78"/>
        <v>4.409919649769093E-2</v>
      </c>
      <c r="AA613" t="s">
        <v>94</v>
      </c>
      <c r="AB613">
        <v>17337</v>
      </c>
      <c r="AD613" t="s">
        <v>2</v>
      </c>
      <c r="AE613">
        <v>52</v>
      </c>
      <c r="AF613">
        <v>10</v>
      </c>
      <c r="AH613" t="s">
        <v>9632</v>
      </c>
      <c r="AI613" t="s">
        <v>9631</v>
      </c>
      <c r="AK613" t="s">
        <v>9630</v>
      </c>
      <c r="AL613">
        <v>63</v>
      </c>
      <c r="AM613" s="5">
        <f t="shared" si="74"/>
        <v>3.5</v>
      </c>
      <c r="AN613" s="4">
        <f t="shared" si="79"/>
        <v>5.301022340022719E-3</v>
      </c>
      <c r="AO613" s="3"/>
      <c r="AP613">
        <v>0</v>
      </c>
      <c r="AQ613" t="s">
        <v>9629</v>
      </c>
      <c r="AR613" t="s">
        <v>9628</v>
      </c>
      <c r="AS613" t="s">
        <v>9627</v>
      </c>
      <c r="AT613" s="2" t="s">
        <v>0</v>
      </c>
      <c r="AU613" s="1">
        <f t="shared" si="75"/>
        <v>3.2459744250390465</v>
      </c>
      <c r="AV613" s="1">
        <f t="shared" si="76"/>
        <v>2.4700109418856826</v>
      </c>
      <c r="AW613" s="1">
        <f t="shared" si="77"/>
        <v>1.694047458732318</v>
      </c>
    </row>
    <row r="614" spans="1:49" x14ac:dyDescent="0.2">
      <c r="A614">
        <v>612</v>
      </c>
      <c r="B614" t="s">
        <v>9626</v>
      </c>
      <c r="C614" t="s">
        <v>9625</v>
      </c>
      <c r="F614" t="s">
        <v>9624</v>
      </c>
      <c r="G614" t="s">
        <v>6</v>
      </c>
      <c r="H614" t="s">
        <v>5</v>
      </c>
      <c r="I614" t="s">
        <v>583</v>
      </c>
      <c r="J614" t="s">
        <v>9623</v>
      </c>
      <c r="K614" t="s">
        <v>9622</v>
      </c>
      <c r="L614" t="s">
        <v>9621</v>
      </c>
      <c r="M614" t="s">
        <v>63</v>
      </c>
      <c r="N614">
        <v>2</v>
      </c>
      <c r="O614" t="s">
        <v>9620</v>
      </c>
      <c r="P614" t="s">
        <v>9619</v>
      </c>
      <c r="Q614" t="s">
        <v>9618</v>
      </c>
      <c r="R614" s="7">
        <v>38261</v>
      </c>
      <c r="S614" s="8">
        <f t="shared" si="72"/>
        <v>2004</v>
      </c>
      <c r="T614" s="8">
        <v>2004</v>
      </c>
      <c r="U614" s="8">
        <f t="shared" si="73"/>
        <v>18</v>
      </c>
      <c r="V614" s="7">
        <v>38261</v>
      </c>
      <c r="W614" t="s">
        <v>95</v>
      </c>
      <c r="X614" s="2">
        <v>1.6519999999999999</v>
      </c>
      <c r="Y614" s="6">
        <f t="shared" si="78"/>
        <v>4.409919649769093E-2</v>
      </c>
      <c r="AA614" t="s">
        <v>94</v>
      </c>
      <c r="AB614">
        <v>17337</v>
      </c>
      <c r="AD614" t="s">
        <v>2</v>
      </c>
      <c r="AE614">
        <v>52</v>
      </c>
      <c r="AF614">
        <v>10</v>
      </c>
      <c r="AH614" t="s">
        <v>9617</v>
      </c>
      <c r="AI614" t="s">
        <v>9616</v>
      </c>
      <c r="AK614" t="s">
        <v>9615</v>
      </c>
      <c r="AL614">
        <v>1</v>
      </c>
      <c r="AM614" s="5">
        <f t="shared" si="74"/>
        <v>5.5555555555555552E-2</v>
      </c>
      <c r="AN614" s="4">
        <f t="shared" si="79"/>
        <v>8.4143211746392349E-5</v>
      </c>
      <c r="AO614" s="3"/>
      <c r="AP614">
        <v>0</v>
      </c>
      <c r="AR614" t="s">
        <v>1</v>
      </c>
      <c r="AT614" s="2" t="s">
        <v>0</v>
      </c>
      <c r="AU614" s="1">
        <f t="shared" si="75"/>
        <v>3.0894680511907571</v>
      </c>
      <c r="AV614" s="1">
        <f t="shared" si="76"/>
        <v>2.2091669854718661</v>
      </c>
      <c r="AW614" s="1">
        <f t="shared" si="77"/>
        <v>1.3288659197529753</v>
      </c>
    </row>
    <row r="615" spans="1:49" x14ac:dyDescent="0.2">
      <c r="A615">
        <v>613</v>
      </c>
      <c r="B615" t="s">
        <v>9614</v>
      </c>
      <c r="C615" t="s">
        <v>9613</v>
      </c>
      <c r="F615" t="s">
        <v>9612</v>
      </c>
      <c r="G615" t="s">
        <v>6</v>
      </c>
      <c r="H615" t="s">
        <v>5</v>
      </c>
      <c r="I615" t="s">
        <v>9611</v>
      </c>
      <c r="J615" t="s">
        <v>9610</v>
      </c>
      <c r="K615" t="s">
        <v>9609</v>
      </c>
      <c r="L615" t="s">
        <v>9608</v>
      </c>
      <c r="M615" t="s">
        <v>9607</v>
      </c>
      <c r="N615">
        <v>5</v>
      </c>
      <c r="O615" t="s">
        <v>9606</v>
      </c>
      <c r="P615" t="s">
        <v>9605</v>
      </c>
      <c r="Q615" t="s">
        <v>9604</v>
      </c>
      <c r="R615" s="7">
        <v>38261</v>
      </c>
      <c r="S615" s="8">
        <f t="shared" si="72"/>
        <v>2004</v>
      </c>
      <c r="T615" s="8">
        <v>2004</v>
      </c>
      <c r="U615" s="8">
        <f t="shared" si="73"/>
        <v>18</v>
      </c>
      <c r="V615" s="7">
        <v>38261</v>
      </c>
      <c r="W615" t="s">
        <v>95</v>
      </c>
      <c r="X615" s="2">
        <v>1.6519999999999999</v>
      </c>
      <c r="Y615" s="6">
        <f t="shared" si="78"/>
        <v>4.409919649769093E-2</v>
      </c>
      <c r="AA615" t="s">
        <v>94</v>
      </c>
      <c r="AB615">
        <v>17337</v>
      </c>
      <c r="AD615" t="s">
        <v>2</v>
      </c>
      <c r="AE615">
        <v>52</v>
      </c>
      <c r="AF615">
        <v>10</v>
      </c>
      <c r="AH615" t="s">
        <v>9603</v>
      </c>
      <c r="AI615" t="s">
        <v>9602</v>
      </c>
      <c r="AK615" t="s">
        <v>9601</v>
      </c>
      <c r="AL615">
        <v>47</v>
      </c>
      <c r="AM615" s="5">
        <f t="shared" si="74"/>
        <v>2.6111111111111112</v>
      </c>
      <c r="AN615" s="4">
        <f t="shared" si="79"/>
        <v>3.9547309520804406E-3</v>
      </c>
      <c r="AO615" s="3"/>
      <c r="AP615">
        <v>0</v>
      </c>
      <c r="AR615" t="s">
        <v>9600</v>
      </c>
      <c r="AT615" s="2" t="s">
        <v>0</v>
      </c>
      <c r="AU615" s="1">
        <f t="shared" si="75"/>
        <v>3.2055856834007779</v>
      </c>
      <c r="AV615" s="1">
        <f t="shared" si="76"/>
        <v>2.4026963724885686</v>
      </c>
      <c r="AW615" s="1">
        <f t="shared" si="77"/>
        <v>1.5998070615763587</v>
      </c>
    </row>
    <row r="616" spans="1:49" x14ac:dyDescent="0.2">
      <c r="A616">
        <v>614</v>
      </c>
      <c r="B616" t="s">
        <v>9599</v>
      </c>
      <c r="C616" t="s">
        <v>9598</v>
      </c>
      <c r="F616" t="s">
        <v>9597</v>
      </c>
      <c r="G616" t="s">
        <v>6</v>
      </c>
      <c r="H616" t="s">
        <v>5</v>
      </c>
      <c r="I616" t="s">
        <v>2341</v>
      </c>
      <c r="J616" t="s">
        <v>9596</v>
      </c>
      <c r="K616" t="s">
        <v>9595</v>
      </c>
      <c r="L616" t="s">
        <v>9594</v>
      </c>
      <c r="M616" t="s">
        <v>1219</v>
      </c>
      <c r="N616">
        <v>5</v>
      </c>
      <c r="O616" t="s">
        <v>9593</v>
      </c>
      <c r="P616" t="s">
        <v>9592</v>
      </c>
      <c r="Q616" t="s">
        <v>9591</v>
      </c>
      <c r="R616" s="7">
        <v>38261</v>
      </c>
      <c r="S616" s="8">
        <f t="shared" si="72"/>
        <v>2004</v>
      </c>
      <c r="T616" s="8">
        <v>2004</v>
      </c>
      <c r="U616" s="8">
        <f t="shared" si="73"/>
        <v>18</v>
      </c>
      <c r="V616" s="7">
        <v>38261</v>
      </c>
      <c r="W616" t="s">
        <v>95</v>
      </c>
      <c r="X616" s="2">
        <v>1.6519999999999999</v>
      </c>
      <c r="Y616" s="6">
        <f t="shared" si="78"/>
        <v>4.409919649769093E-2</v>
      </c>
      <c r="AA616" t="s">
        <v>94</v>
      </c>
      <c r="AB616">
        <v>17337</v>
      </c>
      <c r="AD616" t="s">
        <v>2</v>
      </c>
      <c r="AE616">
        <v>52</v>
      </c>
      <c r="AF616">
        <v>10</v>
      </c>
      <c r="AH616" t="s">
        <v>9590</v>
      </c>
      <c r="AI616" t="s">
        <v>9589</v>
      </c>
      <c r="AK616" t="s">
        <v>9588</v>
      </c>
      <c r="AL616">
        <v>2</v>
      </c>
      <c r="AM616" s="5">
        <f t="shared" si="74"/>
        <v>0.1111111111111111</v>
      </c>
      <c r="AN616" s="4">
        <f t="shared" si="79"/>
        <v>1.682864234927847E-4</v>
      </c>
      <c r="AO616" s="3"/>
      <c r="AP616">
        <v>0</v>
      </c>
      <c r="AR616" t="s">
        <v>1</v>
      </c>
      <c r="AT616" s="2" t="s">
        <v>0</v>
      </c>
      <c r="AU616" s="1">
        <f t="shared" si="75"/>
        <v>3.0919923475431483</v>
      </c>
      <c r="AV616" s="1">
        <f t="shared" si="76"/>
        <v>2.213374146059186</v>
      </c>
      <c r="AW616" s="1">
        <f t="shared" si="77"/>
        <v>1.3347559445752226</v>
      </c>
    </row>
    <row r="617" spans="1:49" x14ac:dyDescent="0.2">
      <c r="A617">
        <v>615</v>
      </c>
      <c r="B617" t="s">
        <v>9587</v>
      </c>
      <c r="C617" t="s">
        <v>9586</v>
      </c>
      <c r="F617" t="s">
        <v>9585</v>
      </c>
      <c r="G617" t="s">
        <v>6</v>
      </c>
      <c r="H617" t="s">
        <v>5</v>
      </c>
      <c r="I617" t="s">
        <v>1142</v>
      </c>
      <c r="J617">
        <v>60020547</v>
      </c>
      <c r="K617" t="s">
        <v>1025</v>
      </c>
      <c r="L617" t="s">
        <v>1024</v>
      </c>
      <c r="M617" t="s">
        <v>19</v>
      </c>
      <c r="N617">
        <v>3</v>
      </c>
      <c r="O617" t="s">
        <v>1141</v>
      </c>
      <c r="P617" t="s">
        <v>1140</v>
      </c>
      <c r="Q617" t="s">
        <v>1133</v>
      </c>
      <c r="R617" s="7">
        <v>38261</v>
      </c>
      <c r="S617" s="8">
        <f t="shared" si="72"/>
        <v>2004</v>
      </c>
      <c r="T617" s="8">
        <v>2004</v>
      </c>
      <c r="U617" s="8">
        <f t="shared" si="73"/>
        <v>18</v>
      </c>
      <c r="V617" s="7">
        <v>38261</v>
      </c>
      <c r="W617" t="s">
        <v>95</v>
      </c>
      <c r="X617" s="2">
        <v>1.6519999999999999</v>
      </c>
      <c r="Y617" s="6">
        <f t="shared" si="78"/>
        <v>4.409919649769093E-2</v>
      </c>
      <c r="AA617" t="s">
        <v>94</v>
      </c>
      <c r="AB617">
        <v>17337</v>
      </c>
      <c r="AD617" t="s">
        <v>2</v>
      </c>
      <c r="AE617">
        <v>52</v>
      </c>
      <c r="AF617">
        <v>10</v>
      </c>
      <c r="AH617" t="s">
        <v>9584</v>
      </c>
      <c r="AI617" t="s">
        <v>9583</v>
      </c>
      <c r="AK617" t="s">
        <v>9582</v>
      </c>
      <c r="AL617">
        <v>15</v>
      </c>
      <c r="AM617" s="5">
        <f t="shared" si="74"/>
        <v>0.83333333333333337</v>
      </c>
      <c r="AN617" s="4">
        <f t="shared" si="79"/>
        <v>1.2621481761958854E-3</v>
      </c>
      <c r="AO617" s="3"/>
      <c r="AP617">
        <v>0</v>
      </c>
      <c r="AQ617" t="s">
        <v>16</v>
      </c>
      <c r="AR617" t="s">
        <v>9581</v>
      </c>
      <c r="AS617" t="s">
        <v>15</v>
      </c>
      <c r="AT617" s="2" t="s">
        <v>0</v>
      </c>
      <c r="AU617" s="1">
        <f t="shared" si="75"/>
        <v>3.1248082001242414</v>
      </c>
      <c r="AV617" s="1">
        <f t="shared" si="76"/>
        <v>2.268067233694341</v>
      </c>
      <c r="AW617" s="1">
        <f t="shared" si="77"/>
        <v>1.4113262672644398</v>
      </c>
    </row>
    <row r="618" spans="1:49" x14ac:dyDescent="0.2">
      <c r="A618">
        <v>616</v>
      </c>
      <c r="B618" t="s">
        <v>9580</v>
      </c>
      <c r="C618" t="s">
        <v>9579</v>
      </c>
      <c r="F618" t="s">
        <v>9578</v>
      </c>
      <c r="G618" t="s">
        <v>6</v>
      </c>
      <c r="H618" t="s">
        <v>5</v>
      </c>
      <c r="I618" t="s">
        <v>9577</v>
      </c>
      <c r="J618" t="s">
        <v>9576</v>
      </c>
      <c r="K618" t="s">
        <v>9575</v>
      </c>
      <c r="L618" t="s">
        <v>9574</v>
      </c>
      <c r="M618" t="s">
        <v>196</v>
      </c>
      <c r="N618">
        <v>3</v>
      </c>
      <c r="O618" t="s">
        <v>9573</v>
      </c>
      <c r="P618" t="s">
        <v>9572</v>
      </c>
      <c r="Q618" t="s">
        <v>9571</v>
      </c>
      <c r="R618" s="7">
        <v>38261</v>
      </c>
      <c r="S618" s="8">
        <f t="shared" si="72"/>
        <v>2004</v>
      </c>
      <c r="T618" s="8">
        <v>2004</v>
      </c>
      <c r="U618" s="8">
        <f t="shared" si="73"/>
        <v>18</v>
      </c>
      <c r="V618" s="7">
        <v>38261</v>
      </c>
      <c r="W618" t="s">
        <v>95</v>
      </c>
      <c r="X618" s="2">
        <v>1.6519999999999999</v>
      </c>
      <c r="Y618" s="6">
        <f t="shared" si="78"/>
        <v>4.409919649769093E-2</v>
      </c>
      <c r="AA618" t="s">
        <v>94</v>
      </c>
      <c r="AB618">
        <v>17337</v>
      </c>
      <c r="AD618" t="s">
        <v>2</v>
      </c>
      <c r="AE618">
        <v>52</v>
      </c>
      <c r="AF618">
        <v>10</v>
      </c>
      <c r="AH618" t="s">
        <v>9570</v>
      </c>
      <c r="AI618" t="s">
        <v>9569</v>
      </c>
      <c r="AK618" t="s">
        <v>9568</v>
      </c>
      <c r="AL618">
        <v>30</v>
      </c>
      <c r="AM618" s="5">
        <f t="shared" si="74"/>
        <v>1.6666666666666667</v>
      </c>
      <c r="AN618" s="4">
        <f t="shared" si="79"/>
        <v>2.5242963523917708E-3</v>
      </c>
      <c r="AO618" s="3"/>
      <c r="AP618">
        <v>0</v>
      </c>
      <c r="AR618" t="s">
        <v>1</v>
      </c>
      <c r="AT618" s="2" t="s">
        <v>0</v>
      </c>
      <c r="AU618" s="1">
        <f t="shared" si="75"/>
        <v>3.1626726454101179</v>
      </c>
      <c r="AV618" s="1">
        <f t="shared" si="76"/>
        <v>2.3311746425041351</v>
      </c>
      <c r="AW618" s="1">
        <f t="shared" si="77"/>
        <v>1.4996766395981516</v>
      </c>
    </row>
    <row r="619" spans="1:49" x14ac:dyDescent="0.2">
      <c r="A619">
        <v>617</v>
      </c>
      <c r="B619" t="s">
        <v>9567</v>
      </c>
      <c r="C619" t="s">
        <v>9566</v>
      </c>
      <c r="F619" t="s">
        <v>9565</v>
      </c>
      <c r="G619" t="s">
        <v>6</v>
      </c>
      <c r="H619" t="s">
        <v>5</v>
      </c>
      <c r="I619" t="s">
        <v>9564</v>
      </c>
      <c r="J619">
        <v>60012345</v>
      </c>
      <c r="K619" t="s">
        <v>550</v>
      </c>
      <c r="L619" t="s">
        <v>549</v>
      </c>
      <c r="M619" t="s">
        <v>83</v>
      </c>
      <c r="N619">
        <v>2</v>
      </c>
      <c r="O619" t="s">
        <v>9563</v>
      </c>
      <c r="P619" t="s">
        <v>9562</v>
      </c>
      <c r="Q619" t="s">
        <v>9561</v>
      </c>
      <c r="R619" s="7">
        <v>38261</v>
      </c>
      <c r="S619" s="8">
        <f t="shared" si="72"/>
        <v>2004</v>
      </c>
      <c r="T619" s="8">
        <v>2004</v>
      </c>
      <c r="U619" s="8">
        <f t="shared" si="73"/>
        <v>18</v>
      </c>
      <c r="V619" s="7">
        <v>38261</v>
      </c>
      <c r="W619" t="s">
        <v>1347</v>
      </c>
      <c r="X619" s="2">
        <v>2.823</v>
      </c>
      <c r="Y619" s="6">
        <f t="shared" si="78"/>
        <v>7.5358372707615917E-2</v>
      </c>
      <c r="AA619">
        <v>1636804</v>
      </c>
      <c r="AB619">
        <v>17249</v>
      </c>
      <c r="AD619" t="s">
        <v>2</v>
      </c>
      <c r="AE619">
        <v>42</v>
      </c>
      <c r="AF619">
        <v>10</v>
      </c>
      <c r="AH619" t="s">
        <v>460</v>
      </c>
      <c r="AI619" t="s">
        <v>9560</v>
      </c>
      <c r="AK619" t="s">
        <v>9559</v>
      </c>
      <c r="AL619">
        <v>22</v>
      </c>
      <c r="AM619" s="5">
        <f t="shared" si="74"/>
        <v>1.2222222222222223</v>
      </c>
      <c r="AN619" s="4">
        <f t="shared" si="79"/>
        <v>1.851150658420632E-3</v>
      </c>
      <c r="AO619" s="3"/>
      <c r="AP619">
        <v>0</v>
      </c>
      <c r="AR619" t="s">
        <v>1</v>
      </c>
      <c r="AS619" t="s">
        <v>9558</v>
      </c>
      <c r="AT619" s="2">
        <v>9.6189999999999998</v>
      </c>
      <c r="AU619" s="1">
        <f t="shared" si="75"/>
        <v>5.3306206092857327</v>
      </c>
      <c r="AV619" s="1">
        <f t="shared" si="76"/>
        <v>3.8604761683018274</v>
      </c>
      <c r="AW619" s="1">
        <f t="shared" si="77"/>
        <v>2.3903317273179217</v>
      </c>
    </row>
    <row r="620" spans="1:49" x14ac:dyDescent="0.2">
      <c r="A620">
        <v>618</v>
      </c>
      <c r="B620" t="s">
        <v>9557</v>
      </c>
      <c r="C620" t="s">
        <v>9556</v>
      </c>
      <c r="F620" t="s">
        <v>9555</v>
      </c>
      <c r="G620" t="s">
        <v>6</v>
      </c>
      <c r="H620" t="s">
        <v>5</v>
      </c>
      <c r="I620" t="s">
        <v>1231</v>
      </c>
      <c r="J620" t="s">
        <v>9554</v>
      </c>
      <c r="K620" t="s">
        <v>9553</v>
      </c>
      <c r="L620" t="s">
        <v>9552</v>
      </c>
      <c r="M620" t="s">
        <v>58</v>
      </c>
      <c r="N620">
        <v>4</v>
      </c>
      <c r="O620" t="s">
        <v>9551</v>
      </c>
      <c r="P620" t="s">
        <v>9550</v>
      </c>
      <c r="Q620" t="s">
        <v>9549</v>
      </c>
      <c r="R620" s="7">
        <v>38261</v>
      </c>
      <c r="S620" s="8">
        <f t="shared" si="72"/>
        <v>2004</v>
      </c>
      <c r="T620" s="8">
        <v>2004</v>
      </c>
      <c r="U620" s="8">
        <f t="shared" si="73"/>
        <v>18</v>
      </c>
      <c r="V620" s="7">
        <v>38261</v>
      </c>
      <c r="W620" t="s">
        <v>1347</v>
      </c>
      <c r="X620" s="2">
        <v>2.823</v>
      </c>
      <c r="Y620" s="6">
        <f t="shared" si="78"/>
        <v>7.5358372707615917E-2</v>
      </c>
      <c r="AA620">
        <v>1636804</v>
      </c>
      <c r="AB620">
        <v>17249</v>
      </c>
      <c r="AD620" t="s">
        <v>2</v>
      </c>
      <c r="AE620">
        <v>42</v>
      </c>
      <c r="AF620">
        <v>10</v>
      </c>
      <c r="AH620" t="s">
        <v>854</v>
      </c>
      <c r="AI620" t="s">
        <v>9548</v>
      </c>
      <c r="AK620" t="s">
        <v>9547</v>
      </c>
      <c r="AL620">
        <v>423</v>
      </c>
      <c r="AM620" s="5">
        <f t="shared" si="74"/>
        <v>23.5</v>
      </c>
      <c r="AN620" s="4">
        <f t="shared" si="79"/>
        <v>3.559257856872397E-2</v>
      </c>
      <c r="AO620" s="3"/>
      <c r="AP620">
        <v>0</v>
      </c>
      <c r="AQ620" t="s">
        <v>16</v>
      </c>
      <c r="AR620" t="s">
        <v>9546</v>
      </c>
      <c r="AS620" t="s">
        <v>15</v>
      </c>
      <c r="AT620" s="2">
        <v>9.6189999999999998</v>
      </c>
      <c r="AU620" s="1">
        <f t="shared" si="75"/>
        <v>6.3428634465948335</v>
      </c>
      <c r="AV620" s="1">
        <f t="shared" si="76"/>
        <v>5.5475475638169947</v>
      </c>
      <c r="AW620" s="1">
        <f t="shared" si="77"/>
        <v>4.7522316810391558</v>
      </c>
    </row>
    <row r="621" spans="1:49" x14ac:dyDescent="0.2">
      <c r="A621">
        <v>619</v>
      </c>
      <c r="B621" t="s">
        <v>9545</v>
      </c>
      <c r="C621" t="s">
        <v>9544</v>
      </c>
      <c r="F621" t="s">
        <v>9543</v>
      </c>
      <c r="G621" t="s">
        <v>6</v>
      </c>
      <c r="H621" t="s">
        <v>5</v>
      </c>
      <c r="I621" t="s">
        <v>9542</v>
      </c>
      <c r="J621" t="s">
        <v>9538</v>
      </c>
      <c r="K621" t="s">
        <v>9541</v>
      </c>
      <c r="L621" t="s">
        <v>1057</v>
      </c>
      <c r="M621" t="s">
        <v>76</v>
      </c>
      <c r="N621">
        <v>2</v>
      </c>
      <c r="O621" t="s">
        <v>9540</v>
      </c>
      <c r="P621" t="s">
        <v>9539</v>
      </c>
      <c r="Q621" t="s">
        <v>9538</v>
      </c>
      <c r="R621" s="7">
        <v>38261</v>
      </c>
      <c r="S621" s="8">
        <f t="shared" si="72"/>
        <v>2004</v>
      </c>
      <c r="T621" s="8">
        <v>2004</v>
      </c>
      <c r="U621" s="8">
        <f t="shared" si="73"/>
        <v>18</v>
      </c>
      <c r="V621" s="7">
        <v>38261</v>
      </c>
      <c r="W621" t="s">
        <v>95</v>
      </c>
      <c r="X621" s="2">
        <v>1.6519999999999999</v>
      </c>
      <c r="Y621" s="6">
        <f t="shared" si="78"/>
        <v>4.409919649769093E-2</v>
      </c>
      <c r="AA621" t="s">
        <v>94</v>
      </c>
      <c r="AB621">
        <v>17337</v>
      </c>
      <c r="AD621" t="s">
        <v>2</v>
      </c>
      <c r="AE621">
        <v>52</v>
      </c>
      <c r="AF621">
        <v>10</v>
      </c>
      <c r="AH621" t="s">
        <v>9537</v>
      </c>
      <c r="AI621" t="s">
        <v>9536</v>
      </c>
      <c r="AK621" t="s">
        <v>9535</v>
      </c>
      <c r="AL621">
        <v>3</v>
      </c>
      <c r="AM621" s="5">
        <f t="shared" si="74"/>
        <v>0.16666666666666666</v>
      </c>
      <c r="AN621" s="4">
        <f t="shared" si="79"/>
        <v>2.5242963523917705E-4</v>
      </c>
      <c r="AO621" s="3"/>
      <c r="AP621">
        <v>0</v>
      </c>
      <c r="AR621" t="s">
        <v>1</v>
      </c>
      <c r="AT621" s="2" t="s">
        <v>0</v>
      </c>
      <c r="AU621" s="1">
        <f t="shared" si="75"/>
        <v>3.0945166438955405</v>
      </c>
      <c r="AV621" s="1">
        <f t="shared" si="76"/>
        <v>2.2175813066465055</v>
      </c>
      <c r="AW621" s="1">
        <f t="shared" si="77"/>
        <v>1.3406459693974702</v>
      </c>
    </row>
    <row r="622" spans="1:49" x14ac:dyDescent="0.2">
      <c r="A622">
        <v>620</v>
      </c>
      <c r="B622" t="s">
        <v>9534</v>
      </c>
      <c r="C622" t="s">
        <v>9533</v>
      </c>
      <c r="F622" t="s">
        <v>9532</v>
      </c>
      <c r="G622" t="s">
        <v>6</v>
      </c>
      <c r="H622" t="s">
        <v>5</v>
      </c>
      <c r="I622" t="s">
        <v>9531</v>
      </c>
      <c r="J622">
        <v>60025555</v>
      </c>
      <c r="K622" t="s">
        <v>110</v>
      </c>
      <c r="L622" t="s">
        <v>109</v>
      </c>
      <c r="M622" t="s">
        <v>96</v>
      </c>
      <c r="N622">
        <v>4</v>
      </c>
      <c r="O622" t="s">
        <v>9530</v>
      </c>
      <c r="P622" t="s">
        <v>9529</v>
      </c>
      <c r="Q622" t="s">
        <v>518</v>
      </c>
      <c r="R622" s="7">
        <v>38261</v>
      </c>
      <c r="S622" s="8">
        <f t="shared" si="72"/>
        <v>2004</v>
      </c>
      <c r="T622" s="8">
        <v>2004</v>
      </c>
      <c r="U622" s="8">
        <f t="shared" si="73"/>
        <v>18</v>
      </c>
      <c r="V622" s="7">
        <v>38261</v>
      </c>
      <c r="W622" t="s">
        <v>941</v>
      </c>
      <c r="X622" s="2">
        <v>0.69899999999999995</v>
      </c>
      <c r="Y622" s="6">
        <f t="shared" si="78"/>
        <v>1.8659405782013295E-2</v>
      </c>
      <c r="AA622">
        <v>218979</v>
      </c>
      <c r="AB622">
        <v>28132</v>
      </c>
      <c r="AD622" t="s">
        <v>2</v>
      </c>
      <c r="AE622">
        <v>96</v>
      </c>
      <c r="AF622">
        <v>7</v>
      </c>
      <c r="AH622" t="s">
        <v>9528</v>
      </c>
      <c r="AI622" t="s">
        <v>9527</v>
      </c>
      <c r="AK622" t="s">
        <v>9526</v>
      </c>
      <c r="AL622">
        <v>11</v>
      </c>
      <c r="AM622" s="5">
        <f t="shared" si="74"/>
        <v>0.61111111111111116</v>
      </c>
      <c r="AN622" s="4">
        <f t="shared" si="79"/>
        <v>9.25575329210316E-4</v>
      </c>
      <c r="AO622" s="3"/>
      <c r="AP622">
        <v>0</v>
      </c>
      <c r="AR622" t="s">
        <v>1</v>
      </c>
      <c r="AT622" s="2">
        <v>2.5459999999999998</v>
      </c>
      <c r="AU622" s="1">
        <f t="shared" si="75"/>
        <v>1.3339256646172399</v>
      </c>
      <c r="AV622" s="1">
        <f t="shared" si="76"/>
        <v>0.97924905556118058</v>
      </c>
      <c r="AW622" s="1">
        <f t="shared" si="77"/>
        <v>0.624572446505121</v>
      </c>
    </row>
    <row r="623" spans="1:49" x14ac:dyDescent="0.2">
      <c r="A623">
        <v>621</v>
      </c>
      <c r="B623" t="s">
        <v>9525</v>
      </c>
      <c r="C623" t="s">
        <v>9524</v>
      </c>
      <c r="F623" t="s">
        <v>9523</v>
      </c>
      <c r="G623" t="s">
        <v>6</v>
      </c>
      <c r="H623" t="s">
        <v>5</v>
      </c>
      <c r="I623" t="s">
        <v>9522</v>
      </c>
      <c r="J623" t="s">
        <v>9521</v>
      </c>
      <c r="K623" t="s">
        <v>9520</v>
      </c>
      <c r="L623" t="s">
        <v>9519</v>
      </c>
      <c r="M623" t="s">
        <v>9518</v>
      </c>
      <c r="N623">
        <v>5</v>
      </c>
      <c r="O623" t="s">
        <v>9517</v>
      </c>
      <c r="P623" t="s">
        <v>9516</v>
      </c>
      <c r="Q623" t="s">
        <v>9515</v>
      </c>
      <c r="R623" s="7">
        <v>38261</v>
      </c>
      <c r="S623" s="8">
        <f t="shared" si="72"/>
        <v>2004</v>
      </c>
      <c r="T623" s="8">
        <v>2004</v>
      </c>
      <c r="U623" s="8">
        <f t="shared" si="73"/>
        <v>18</v>
      </c>
      <c r="V623" s="7">
        <v>38261</v>
      </c>
      <c r="W623" t="s">
        <v>941</v>
      </c>
      <c r="X623" s="2">
        <v>0.69899999999999995</v>
      </c>
      <c r="Y623" s="6">
        <f t="shared" si="78"/>
        <v>1.8659405782013295E-2</v>
      </c>
      <c r="AA623">
        <v>218979</v>
      </c>
      <c r="AB623">
        <v>28132</v>
      </c>
      <c r="AD623" t="s">
        <v>2</v>
      </c>
      <c r="AE623">
        <v>96</v>
      </c>
      <c r="AF623">
        <v>7</v>
      </c>
      <c r="AH623" t="s">
        <v>9514</v>
      </c>
      <c r="AI623" t="s">
        <v>9513</v>
      </c>
      <c r="AK623" t="s">
        <v>9512</v>
      </c>
      <c r="AL623">
        <v>14</v>
      </c>
      <c r="AM623" s="5">
        <f t="shared" si="74"/>
        <v>0.77777777777777779</v>
      </c>
      <c r="AN623" s="4">
        <f t="shared" si="79"/>
        <v>1.178004964449493E-3</v>
      </c>
      <c r="AO623" s="3"/>
      <c r="AP623">
        <v>0</v>
      </c>
      <c r="AR623" t="s">
        <v>9511</v>
      </c>
      <c r="AT623" s="2">
        <v>2.5459999999999998</v>
      </c>
      <c r="AU623" s="1">
        <f t="shared" si="75"/>
        <v>1.3414985536744153</v>
      </c>
      <c r="AV623" s="1">
        <f t="shared" si="76"/>
        <v>0.99187053732313935</v>
      </c>
      <c r="AW623" s="1">
        <f t="shared" si="77"/>
        <v>0.6422425209718633</v>
      </c>
    </row>
    <row r="624" spans="1:49" x14ac:dyDescent="0.2">
      <c r="A624">
        <v>622</v>
      </c>
      <c r="B624" t="s">
        <v>9510</v>
      </c>
      <c r="C624" t="s">
        <v>9509</v>
      </c>
      <c r="F624" t="s">
        <v>9508</v>
      </c>
      <c r="G624" t="s">
        <v>6</v>
      </c>
      <c r="H624" t="s">
        <v>5</v>
      </c>
      <c r="I624" t="s">
        <v>9507</v>
      </c>
      <c r="J624" t="s">
        <v>9506</v>
      </c>
      <c r="K624" t="s">
        <v>9505</v>
      </c>
      <c r="L624" t="s">
        <v>9504</v>
      </c>
      <c r="M624" t="s">
        <v>6999</v>
      </c>
      <c r="N624">
        <v>6</v>
      </c>
      <c r="O624" t="s">
        <v>9503</v>
      </c>
      <c r="P624" t="s">
        <v>9502</v>
      </c>
      <c r="Q624" t="s">
        <v>9501</v>
      </c>
      <c r="R624" s="7">
        <v>38261</v>
      </c>
      <c r="S624" s="8">
        <f t="shared" si="72"/>
        <v>2004</v>
      </c>
      <c r="T624" s="8">
        <v>2004</v>
      </c>
      <c r="U624" s="8">
        <f t="shared" si="73"/>
        <v>18</v>
      </c>
      <c r="V624" s="7">
        <v>38261</v>
      </c>
      <c r="W624" t="s">
        <v>209</v>
      </c>
      <c r="X624" s="2">
        <v>1.3720000000000001</v>
      </c>
      <c r="Y624" s="6">
        <f t="shared" si="78"/>
        <v>3.662475641333654E-2</v>
      </c>
      <c r="AA624">
        <v>189480</v>
      </c>
      <c r="AB624">
        <v>17366</v>
      </c>
      <c r="AD624" t="s">
        <v>2</v>
      </c>
      <c r="AE624">
        <v>52</v>
      </c>
      <c r="AF624">
        <v>10</v>
      </c>
      <c r="AH624" t="s">
        <v>9500</v>
      </c>
      <c r="AI624" t="s">
        <v>9499</v>
      </c>
      <c r="AJ624" t="s">
        <v>9498</v>
      </c>
      <c r="AK624" t="s">
        <v>9497</v>
      </c>
      <c r="AL624">
        <v>17</v>
      </c>
      <c r="AM624" s="5">
        <f t="shared" si="74"/>
        <v>0.94444444444444442</v>
      </c>
      <c r="AN624" s="4">
        <f t="shared" si="79"/>
        <v>1.43043459968867E-3</v>
      </c>
      <c r="AO624" s="3"/>
      <c r="AP624">
        <v>0</v>
      </c>
      <c r="AR624" t="s">
        <v>1</v>
      </c>
      <c r="AT624" s="2" t="s">
        <v>0</v>
      </c>
      <c r="AU624" s="1">
        <f t="shared" si="75"/>
        <v>2.6066459869242178</v>
      </c>
      <c r="AV624" s="1">
        <f t="shared" si="76"/>
        <v>1.9027595506512605</v>
      </c>
      <c r="AW624" s="1">
        <f t="shared" si="77"/>
        <v>1.1988731143783031</v>
      </c>
    </row>
    <row r="625" spans="1:49" x14ac:dyDescent="0.2">
      <c r="A625">
        <v>623</v>
      </c>
      <c r="B625" t="s">
        <v>9496</v>
      </c>
      <c r="C625" t="s">
        <v>9495</v>
      </c>
      <c r="F625" t="s">
        <v>9494</v>
      </c>
      <c r="G625" t="s">
        <v>6</v>
      </c>
      <c r="H625" t="s">
        <v>5</v>
      </c>
      <c r="I625" t="s">
        <v>9493</v>
      </c>
      <c r="J625" t="s">
        <v>788</v>
      </c>
      <c r="K625" t="s">
        <v>787</v>
      </c>
      <c r="L625" t="s">
        <v>786</v>
      </c>
      <c r="M625" t="s">
        <v>163</v>
      </c>
      <c r="N625">
        <v>1</v>
      </c>
      <c r="O625" t="s">
        <v>9492</v>
      </c>
      <c r="P625">
        <v>6602611131</v>
      </c>
      <c r="Q625" t="s">
        <v>9491</v>
      </c>
      <c r="R625" s="7">
        <v>38261</v>
      </c>
      <c r="S625" s="8">
        <f t="shared" si="72"/>
        <v>2004</v>
      </c>
      <c r="T625" s="8">
        <v>2004</v>
      </c>
      <c r="U625" s="8">
        <f t="shared" si="73"/>
        <v>18</v>
      </c>
      <c r="V625" s="7">
        <v>38261</v>
      </c>
      <c r="W625" t="s">
        <v>209</v>
      </c>
      <c r="X625" s="2">
        <v>1.3720000000000001</v>
      </c>
      <c r="Y625" s="6">
        <f t="shared" si="78"/>
        <v>3.662475641333654E-2</v>
      </c>
      <c r="AA625">
        <v>189480</v>
      </c>
      <c r="AB625">
        <v>17366</v>
      </c>
      <c r="AD625" t="s">
        <v>2</v>
      </c>
      <c r="AE625">
        <v>52</v>
      </c>
      <c r="AF625">
        <v>10</v>
      </c>
      <c r="AH625" t="s">
        <v>9490</v>
      </c>
      <c r="AI625" t="s">
        <v>9489</v>
      </c>
      <c r="AJ625" t="s">
        <v>9488</v>
      </c>
      <c r="AK625" t="s">
        <v>9487</v>
      </c>
      <c r="AL625">
        <v>8</v>
      </c>
      <c r="AM625" s="5">
        <f t="shared" si="74"/>
        <v>0.44444444444444442</v>
      </c>
      <c r="AN625" s="4">
        <f t="shared" si="79"/>
        <v>6.7314569397113879E-4</v>
      </c>
      <c r="AO625" s="3"/>
      <c r="AP625">
        <v>0</v>
      </c>
      <c r="AQ625" t="s">
        <v>571</v>
      </c>
      <c r="AR625" t="s">
        <v>1</v>
      </c>
      <c r="AS625" t="s">
        <v>473</v>
      </c>
      <c r="AT625" s="2" t="s">
        <v>0</v>
      </c>
      <c r="AU625" s="1">
        <f t="shared" si="75"/>
        <v>2.583927319752692</v>
      </c>
      <c r="AV625" s="1">
        <f t="shared" si="76"/>
        <v>1.8648951053653839</v>
      </c>
      <c r="AW625" s="1">
        <f t="shared" si="77"/>
        <v>1.1458628909780759</v>
      </c>
    </row>
    <row r="626" spans="1:49" x14ac:dyDescent="0.2">
      <c r="A626">
        <v>624</v>
      </c>
      <c r="B626" t="s">
        <v>9486</v>
      </c>
      <c r="C626" t="s">
        <v>9485</v>
      </c>
      <c r="F626" t="s">
        <v>9484</v>
      </c>
      <c r="G626" t="s">
        <v>6</v>
      </c>
      <c r="H626" t="s">
        <v>5</v>
      </c>
      <c r="I626" t="s">
        <v>789</v>
      </c>
      <c r="J626">
        <v>60010338</v>
      </c>
      <c r="K626" t="s">
        <v>811</v>
      </c>
      <c r="L626" t="s">
        <v>810</v>
      </c>
      <c r="M626" t="s">
        <v>83</v>
      </c>
      <c r="N626">
        <v>1</v>
      </c>
      <c r="O626" t="s">
        <v>9483</v>
      </c>
      <c r="P626">
        <v>12240785400</v>
      </c>
      <c r="Q626">
        <v>60010338</v>
      </c>
      <c r="R626" s="7">
        <v>38261</v>
      </c>
      <c r="S626" s="8">
        <f t="shared" si="72"/>
        <v>2004</v>
      </c>
      <c r="T626" s="8">
        <v>2004</v>
      </c>
      <c r="U626" s="8">
        <f t="shared" si="73"/>
        <v>18</v>
      </c>
      <c r="V626" s="7">
        <v>38261</v>
      </c>
      <c r="W626" t="s">
        <v>209</v>
      </c>
      <c r="X626" s="2">
        <v>1.3720000000000001</v>
      </c>
      <c r="Y626" s="6">
        <f t="shared" si="78"/>
        <v>3.662475641333654E-2</v>
      </c>
      <c r="AA626">
        <v>189480</v>
      </c>
      <c r="AB626">
        <v>17366</v>
      </c>
      <c r="AD626" t="s">
        <v>2</v>
      </c>
      <c r="AE626">
        <v>52</v>
      </c>
      <c r="AF626">
        <v>10</v>
      </c>
      <c r="AH626" t="s">
        <v>9482</v>
      </c>
      <c r="AI626" t="s">
        <v>9481</v>
      </c>
      <c r="AJ626" t="s">
        <v>9480</v>
      </c>
      <c r="AK626" t="s">
        <v>9479</v>
      </c>
      <c r="AL626">
        <v>16</v>
      </c>
      <c r="AM626" s="5">
        <f t="shared" si="74"/>
        <v>0.88888888888888884</v>
      </c>
      <c r="AN626" s="4">
        <f t="shared" si="79"/>
        <v>1.3462913879422776E-3</v>
      </c>
      <c r="AO626" s="3"/>
      <c r="AP626">
        <v>0</v>
      </c>
      <c r="AQ626" t="s">
        <v>571</v>
      </c>
      <c r="AR626" t="s">
        <v>1</v>
      </c>
      <c r="AS626" t="s">
        <v>473</v>
      </c>
      <c r="AT626" s="2" t="s">
        <v>0</v>
      </c>
      <c r="AU626" s="1">
        <f t="shared" si="75"/>
        <v>2.6041216905718261</v>
      </c>
      <c r="AV626" s="1">
        <f t="shared" si="76"/>
        <v>1.8985523900639407</v>
      </c>
      <c r="AW626" s="1">
        <f t="shared" si="77"/>
        <v>1.1929830895560556</v>
      </c>
    </row>
    <row r="627" spans="1:49" x14ac:dyDescent="0.2">
      <c r="A627">
        <v>625</v>
      </c>
      <c r="B627" t="s">
        <v>9478</v>
      </c>
      <c r="F627" t="s">
        <v>9477</v>
      </c>
      <c r="G627" t="s">
        <v>6</v>
      </c>
      <c r="H627" t="s">
        <v>5</v>
      </c>
      <c r="I627" t="s">
        <v>9476</v>
      </c>
      <c r="J627">
        <v>60025084</v>
      </c>
      <c r="K627" t="s">
        <v>619</v>
      </c>
      <c r="L627" t="s">
        <v>618</v>
      </c>
      <c r="M627" t="s">
        <v>166</v>
      </c>
      <c r="N627">
        <v>4</v>
      </c>
      <c r="O627" t="s">
        <v>9475</v>
      </c>
      <c r="P627" t="s">
        <v>9474</v>
      </c>
      <c r="Q627" t="s">
        <v>880</v>
      </c>
      <c r="R627" s="7">
        <v>38261</v>
      </c>
      <c r="S627" s="8">
        <f t="shared" si="72"/>
        <v>2004</v>
      </c>
      <c r="T627" s="8">
        <v>2004</v>
      </c>
      <c r="U627" s="8">
        <f t="shared" si="73"/>
        <v>18</v>
      </c>
      <c r="V627" s="7">
        <v>38261</v>
      </c>
      <c r="W627" t="s">
        <v>421</v>
      </c>
      <c r="X627" s="2">
        <v>0.26700000000000002</v>
      </c>
      <c r="Y627" s="6">
        <f t="shared" si="78"/>
        <v>7.1274125090093707E-3</v>
      </c>
      <c r="AA627">
        <v>10224653</v>
      </c>
      <c r="AB627">
        <v>24184</v>
      </c>
      <c r="AD627" t="s">
        <v>2</v>
      </c>
      <c r="AE627">
        <v>13</v>
      </c>
      <c r="AF627">
        <v>4</v>
      </c>
      <c r="AH627" t="s">
        <v>9473</v>
      </c>
      <c r="AI627" t="s">
        <v>9472</v>
      </c>
      <c r="AJ627" t="s">
        <v>9471</v>
      </c>
      <c r="AK627" t="s">
        <v>9470</v>
      </c>
      <c r="AL627">
        <v>0</v>
      </c>
      <c r="AM627" s="5">
        <f t="shared" si="74"/>
        <v>0</v>
      </c>
      <c r="AN627" s="4">
        <f t="shared" si="79"/>
        <v>0</v>
      </c>
      <c r="AO627" s="3"/>
      <c r="AP627">
        <v>0</v>
      </c>
      <c r="AR627" t="s">
        <v>1</v>
      </c>
      <c r="AT627" s="2">
        <v>1.014</v>
      </c>
      <c r="AU627" s="1">
        <f t="shared" si="75"/>
        <v>0.49891887563065596</v>
      </c>
      <c r="AV627" s="1">
        <f t="shared" si="76"/>
        <v>0.35637062545046855</v>
      </c>
      <c r="AW627" s="1">
        <f t="shared" si="77"/>
        <v>0.21382237527028108</v>
      </c>
    </row>
    <row r="628" spans="1:49" x14ac:dyDescent="0.2">
      <c r="A628">
        <v>626</v>
      </c>
      <c r="B628" t="s">
        <v>9469</v>
      </c>
      <c r="F628" t="s">
        <v>9468</v>
      </c>
      <c r="G628" t="s">
        <v>6</v>
      </c>
      <c r="H628" t="s">
        <v>5</v>
      </c>
      <c r="I628" t="s">
        <v>9467</v>
      </c>
      <c r="J628" t="s">
        <v>9466</v>
      </c>
      <c r="K628" t="s">
        <v>9465</v>
      </c>
      <c r="L628" t="s">
        <v>9464</v>
      </c>
      <c r="M628" t="s">
        <v>103</v>
      </c>
      <c r="N628">
        <v>3</v>
      </c>
      <c r="O628" t="s">
        <v>9463</v>
      </c>
      <c r="P628" t="s">
        <v>9462</v>
      </c>
      <c r="Q628" t="s">
        <v>9461</v>
      </c>
      <c r="R628" s="7">
        <v>38261</v>
      </c>
      <c r="S628" s="8">
        <f t="shared" si="72"/>
        <v>2004</v>
      </c>
      <c r="T628" s="8">
        <v>2004</v>
      </c>
      <c r="U628" s="8">
        <f t="shared" si="73"/>
        <v>18</v>
      </c>
      <c r="V628" s="7">
        <v>38261</v>
      </c>
      <c r="W628" t="s">
        <v>421</v>
      </c>
      <c r="X628" s="2">
        <v>0.26700000000000002</v>
      </c>
      <c r="Y628" s="6">
        <f t="shared" si="78"/>
        <v>7.1274125090093707E-3</v>
      </c>
      <c r="AA628">
        <v>10224653</v>
      </c>
      <c r="AB628">
        <v>24184</v>
      </c>
      <c r="AD628" t="s">
        <v>2</v>
      </c>
      <c r="AE628">
        <v>13</v>
      </c>
      <c r="AF628">
        <v>4</v>
      </c>
      <c r="AH628" t="s">
        <v>9460</v>
      </c>
      <c r="AI628" t="s">
        <v>9459</v>
      </c>
      <c r="AJ628" t="s">
        <v>9458</v>
      </c>
      <c r="AK628" t="s">
        <v>9457</v>
      </c>
      <c r="AL628">
        <v>0</v>
      </c>
      <c r="AM628" s="5">
        <f t="shared" si="74"/>
        <v>0</v>
      </c>
      <c r="AN628" s="4">
        <f t="shared" si="79"/>
        <v>0</v>
      </c>
      <c r="AO628" s="3"/>
      <c r="AP628">
        <v>0</v>
      </c>
      <c r="AR628" t="s">
        <v>1</v>
      </c>
      <c r="AT628" s="2">
        <v>1.014</v>
      </c>
      <c r="AU628" s="1">
        <f t="shared" si="75"/>
        <v>0.49891887563065596</v>
      </c>
      <c r="AV628" s="1">
        <f t="shared" si="76"/>
        <v>0.35637062545046855</v>
      </c>
      <c r="AW628" s="1">
        <f t="shared" si="77"/>
        <v>0.21382237527028108</v>
      </c>
    </row>
    <row r="629" spans="1:49" x14ac:dyDescent="0.2">
      <c r="A629">
        <v>627</v>
      </c>
      <c r="B629" t="s">
        <v>9456</v>
      </c>
      <c r="C629" t="s">
        <v>9455</v>
      </c>
      <c r="F629" t="s">
        <v>9454</v>
      </c>
      <c r="G629" t="s">
        <v>6</v>
      </c>
      <c r="H629" t="s">
        <v>5</v>
      </c>
      <c r="I629" t="s">
        <v>9453</v>
      </c>
      <c r="J629">
        <v>60006288</v>
      </c>
      <c r="K629" t="s">
        <v>386</v>
      </c>
      <c r="L629" t="s">
        <v>385</v>
      </c>
      <c r="M629" t="s">
        <v>384</v>
      </c>
      <c r="N629">
        <v>2</v>
      </c>
      <c r="O629" t="s">
        <v>9452</v>
      </c>
      <c r="P629" t="s">
        <v>9451</v>
      </c>
      <c r="Q629" t="s">
        <v>9450</v>
      </c>
      <c r="R629" s="7">
        <v>38261</v>
      </c>
      <c r="S629" s="8">
        <f t="shared" si="72"/>
        <v>2004</v>
      </c>
      <c r="T629" s="8">
        <v>2004</v>
      </c>
      <c r="U629" s="8">
        <f t="shared" si="73"/>
        <v>18</v>
      </c>
      <c r="V629" s="7">
        <v>38261</v>
      </c>
      <c r="W629" t="s">
        <v>5531</v>
      </c>
      <c r="X629" s="2">
        <v>1.524</v>
      </c>
      <c r="Y629" s="6">
        <f t="shared" si="78"/>
        <v>4.0682309601986065E-2</v>
      </c>
      <c r="AA629">
        <v>1469592</v>
      </c>
      <c r="AB629">
        <v>12863</v>
      </c>
      <c r="AD629" t="s">
        <v>2</v>
      </c>
      <c r="AE629">
        <v>29</v>
      </c>
      <c r="AF629">
        <v>19</v>
      </c>
      <c r="AH629" t="s">
        <v>9449</v>
      </c>
      <c r="AI629" t="s">
        <v>9448</v>
      </c>
      <c r="AK629" t="s">
        <v>9447</v>
      </c>
      <c r="AL629">
        <v>41</v>
      </c>
      <c r="AM629" s="5">
        <f t="shared" si="74"/>
        <v>2.2777777777777777</v>
      </c>
      <c r="AN629" s="4">
        <f t="shared" si="79"/>
        <v>3.4498716816020866E-3</v>
      </c>
      <c r="AO629" s="3"/>
      <c r="AP629">
        <v>0</v>
      </c>
      <c r="AR629" t="s">
        <v>1</v>
      </c>
      <c r="AT629" s="2">
        <v>3.7759999999999998</v>
      </c>
      <c r="AU629" s="1">
        <f t="shared" si="75"/>
        <v>2.9512578225870869</v>
      </c>
      <c r="AV629" s="1">
        <f t="shared" si="76"/>
        <v>2.2066090641794078</v>
      </c>
      <c r="AW629" s="1">
        <f t="shared" si="77"/>
        <v>1.4619603057717281</v>
      </c>
    </row>
    <row r="630" spans="1:49" x14ac:dyDescent="0.2">
      <c r="A630">
        <v>628</v>
      </c>
      <c r="B630" t="s">
        <v>9446</v>
      </c>
      <c r="F630" t="s">
        <v>9445</v>
      </c>
      <c r="G630" t="s">
        <v>6</v>
      </c>
      <c r="H630" t="s">
        <v>5</v>
      </c>
      <c r="I630" t="s">
        <v>9444</v>
      </c>
      <c r="J630">
        <v>60013789</v>
      </c>
      <c r="K630" t="s">
        <v>9443</v>
      </c>
      <c r="L630" t="s">
        <v>423</v>
      </c>
      <c r="M630" t="s">
        <v>166</v>
      </c>
      <c r="N630">
        <v>3</v>
      </c>
      <c r="O630" t="s">
        <v>9442</v>
      </c>
      <c r="P630" t="s">
        <v>9441</v>
      </c>
      <c r="Q630" t="s">
        <v>9440</v>
      </c>
      <c r="R630" s="7">
        <v>38261</v>
      </c>
      <c r="S630" s="8">
        <f t="shared" si="72"/>
        <v>2004</v>
      </c>
      <c r="T630" s="8">
        <v>2004</v>
      </c>
      <c r="U630" s="8">
        <f t="shared" si="73"/>
        <v>18</v>
      </c>
      <c r="V630" s="7">
        <v>38261</v>
      </c>
      <c r="W630" t="s">
        <v>421</v>
      </c>
      <c r="X630" s="2">
        <v>0.26700000000000002</v>
      </c>
      <c r="Y630" s="6">
        <f t="shared" si="78"/>
        <v>7.1274125090093707E-3</v>
      </c>
      <c r="AA630">
        <v>10224653</v>
      </c>
      <c r="AB630">
        <v>24184</v>
      </c>
      <c r="AD630" t="s">
        <v>2</v>
      </c>
      <c r="AE630">
        <v>13</v>
      </c>
      <c r="AF630">
        <v>4</v>
      </c>
      <c r="AH630" t="s">
        <v>9439</v>
      </c>
      <c r="AI630" t="s">
        <v>9438</v>
      </c>
      <c r="AJ630" t="s">
        <v>9437</v>
      </c>
      <c r="AK630" t="s">
        <v>9436</v>
      </c>
      <c r="AL630">
        <v>0</v>
      </c>
      <c r="AM630" s="5">
        <f t="shared" si="74"/>
        <v>0</v>
      </c>
      <c r="AN630" s="4">
        <f t="shared" si="79"/>
        <v>0</v>
      </c>
      <c r="AO630" s="3"/>
      <c r="AP630">
        <v>0</v>
      </c>
      <c r="AR630" t="s">
        <v>1</v>
      </c>
      <c r="AT630" s="2">
        <v>1.014</v>
      </c>
      <c r="AU630" s="1">
        <f t="shared" si="75"/>
        <v>0.49891887563065596</v>
      </c>
      <c r="AV630" s="1">
        <f t="shared" si="76"/>
        <v>0.35637062545046855</v>
      </c>
      <c r="AW630" s="1">
        <f t="shared" si="77"/>
        <v>0.21382237527028108</v>
      </c>
    </row>
    <row r="631" spans="1:49" x14ac:dyDescent="0.2">
      <c r="A631">
        <v>629</v>
      </c>
      <c r="B631" t="s">
        <v>9435</v>
      </c>
      <c r="F631" t="s">
        <v>9434</v>
      </c>
      <c r="G631" t="s">
        <v>6</v>
      </c>
      <c r="H631" t="s">
        <v>5</v>
      </c>
      <c r="I631" t="s">
        <v>9433</v>
      </c>
      <c r="J631">
        <v>60025578</v>
      </c>
      <c r="K631" t="s">
        <v>414</v>
      </c>
      <c r="L631" t="s">
        <v>413</v>
      </c>
      <c r="M631" t="s">
        <v>166</v>
      </c>
      <c r="N631">
        <v>4</v>
      </c>
      <c r="O631" t="s">
        <v>9432</v>
      </c>
      <c r="P631" t="s">
        <v>9431</v>
      </c>
      <c r="Q631" t="s">
        <v>412</v>
      </c>
      <c r="R631" s="7">
        <v>38261</v>
      </c>
      <c r="S631" s="8">
        <f t="shared" si="72"/>
        <v>2004</v>
      </c>
      <c r="T631" s="8">
        <v>2004</v>
      </c>
      <c r="U631" s="8">
        <f t="shared" si="73"/>
        <v>18</v>
      </c>
      <c r="V631" s="7">
        <v>38261</v>
      </c>
      <c r="W631" t="s">
        <v>421</v>
      </c>
      <c r="X631" s="2">
        <v>0.26700000000000002</v>
      </c>
      <c r="Y631" s="6">
        <f t="shared" si="78"/>
        <v>7.1274125090093707E-3</v>
      </c>
      <c r="AA631">
        <v>10224653</v>
      </c>
      <c r="AB631">
        <v>24184</v>
      </c>
      <c r="AD631" t="s">
        <v>2</v>
      </c>
      <c r="AE631">
        <v>13</v>
      </c>
      <c r="AF631">
        <v>4</v>
      </c>
      <c r="AH631" t="s">
        <v>9430</v>
      </c>
      <c r="AI631" t="s">
        <v>9429</v>
      </c>
      <c r="AJ631" t="s">
        <v>9428</v>
      </c>
      <c r="AK631" t="s">
        <v>9427</v>
      </c>
      <c r="AL631">
        <v>2</v>
      </c>
      <c r="AM631" s="5">
        <f t="shared" si="74"/>
        <v>0.1111111111111111</v>
      </c>
      <c r="AN631" s="4">
        <f t="shared" si="79"/>
        <v>1.682864234927847E-4</v>
      </c>
      <c r="AO631" s="3"/>
      <c r="AP631">
        <v>0</v>
      </c>
      <c r="AR631" t="s">
        <v>1</v>
      </c>
      <c r="AT631" s="2">
        <v>1.014</v>
      </c>
      <c r="AU631" s="1">
        <f t="shared" si="75"/>
        <v>0.50396746833543948</v>
      </c>
      <c r="AV631" s="1">
        <f t="shared" si="76"/>
        <v>0.36478494662510774</v>
      </c>
      <c r="AW631" s="1">
        <f t="shared" si="77"/>
        <v>0.22560242491477603</v>
      </c>
    </row>
    <row r="632" spans="1:49" x14ac:dyDescent="0.2">
      <c r="A632">
        <v>630</v>
      </c>
      <c r="B632" t="s">
        <v>9426</v>
      </c>
      <c r="C632" t="s">
        <v>9425</v>
      </c>
      <c r="F632" t="s">
        <v>9424</v>
      </c>
      <c r="G632" t="s">
        <v>6</v>
      </c>
      <c r="H632" t="s">
        <v>5</v>
      </c>
      <c r="I632" t="s">
        <v>9423</v>
      </c>
      <c r="J632">
        <v>60022109</v>
      </c>
      <c r="K632" t="s">
        <v>1411</v>
      </c>
      <c r="L632" t="s">
        <v>214</v>
      </c>
      <c r="M632" t="s">
        <v>213</v>
      </c>
      <c r="N632">
        <v>3</v>
      </c>
      <c r="O632" t="s">
        <v>9422</v>
      </c>
      <c r="P632" t="s">
        <v>9421</v>
      </c>
      <c r="Q632" t="s">
        <v>1410</v>
      </c>
      <c r="R632" s="7">
        <v>38261</v>
      </c>
      <c r="S632" s="8">
        <f t="shared" si="72"/>
        <v>2004</v>
      </c>
      <c r="T632" s="8">
        <v>2004</v>
      </c>
      <c r="U632" s="8">
        <f t="shared" si="73"/>
        <v>18</v>
      </c>
      <c r="V632" s="7">
        <v>38261</v>
      </c>
      <c r="W632" t="s">
        <v>261</v>
      </c>
      <c r="X632" s="2">
        <v>0.94</v>
      </c>
      <c r="Y632" s="6">
        <f t="shared" si="78"/>
        <v>2.5092763140332611E-2</v>
      </c>
      <c r="AA632">
        <v>15311309</v>
      </c>
      <c r="AB632">
        <v>17295</v>
      </c>
      <c r="AD632" t="s">
        <v>2</v>
      </c>
      <c r="AE632">
        <v>14</v>
      </c>
      <c r="AF632">
        <v>10</v>
      </c>
      <c r="AH632" t="s">
        <v>9420</v>
      </c>
      <c r="AI632" t="s">
        <v>9419</v>
      </c>
      <c r="AJ632" t="s">
        <v>9418</v>
      </c>
      <c r="AK632" t="s">
        <v>9417</v>
      </c>
      <c r="AL632">
        <v>3</v>
      </c>
      <c r="AM632" s="5">
        <f t="shared" si="74"/>
        <v>0.16666666666666666</v>
      </c>
      <c r="AN632" s="4">
        <f t="shared" si="79"/>
        <v>2.5242963523917705E-4</v>
      </c>
      <c r="AO632" s="3"/>
      <c r="AP632">
        <v>0</v>
      </c>
      <c r="AR632" t="s">
        <v>1</v>
      </c>
      <c r="AT632" s="2" t="s">
        <v>0</v>
      </c>
      <c r="AU632" s="1">
        <f t="shared" si="75"/>
        <v>1.764066308880458</v>
      </c>
      <c r="AV632" s="1">
        <f t="shared" si="76"/>
        <v>1.2672596387785893</v>
      </c>
      <c r="AW632" s="1">
        <f t="shared" si="77"/>
        <v>0.77045296867672075</v>
      </c>
    </row>
    <row r="633" spans="1:49" x14ac:dyDescent="0.2">
      <c r="A633">
        <v>631</v>
      </c>
      <c r="B633" t="s">
        <v>9416</v>
      </c>
      <c r="C633" t="s">
        <v>9415</v>
      </c>
      <c r="F633" t="s">
        <v>9414</v>
      </c>
      <c r="G633" t="s">
        <v>6</v>
      </c>
      <c r="H633" t="s">
        <v>5</v>
      </c>
      <c r="I633" t="s">
        <v>9413</v>
      </c>
      <c r="J633">
        <v>60016296</v>
      </c>
      <c r="K633" t="s">
        <v>284</v>
      </c>
      <c r="L633" t="s">
        <v>522</v>
      </c>
      <c r="M633" t="s">
        <v>19</v>
      </c>
      <c r="N633">
        <v>1</v>
      </c>
      <c r="O633" t="s">
        <v>9412</v>
      </c>
      <c r="P633">
        <v>7004623563</v>
      </c>
      <c r="Q633">
        <v>60016296</v>
      </c>
      <c r="R633" s="7">
        <v>38261</v>
      </c>
      <c r="S633" s="8">
        <f t="shared" si="72"/>
        <v>2004</v>
      </c>
      <c r="T633" s="8">
        <v>2004</v>
      </c>
      <c r="U633" s="8">
        <f t="shared" si="73"/>
        <v>18</v>
      </c>
      <c r="V633" s="7">
        <v>38261</v>
      </c>
      <c r="W633" t="s">
        <v>9411</v>
      </c>
      <c r="X633" s="2">
        <v>0.22500000000000001</v>
      </c>
      <c r="Y633" s="6">
        <f t="shared" si="78"/>
        <v>6.0062464963562111E-3</v>
      </c>
      <c r="AA633">
        <v>189235</v>
      </c>
      <c r="AB633">
        <v>17318</v>
      </c>
      <c r="AD633" t="s">
        <v>2</v>
      </c>
      <c r="AE633">
        <v>41</v>
      </c>
      <c r="AF633">
        <v>10</v>
      </c>
      <c r="AH633" t="s">
        <v>9410</v>
      </c>
      <c r="AI633" t="s">
        <v>9409</v>
      </c>
      <c r="AK633" t="s">
        <v>9408</v>
      </c>
      <c r="AL633">
        <v>21</v>
      </c>
      <c r="AM633" s="5">
        <f t="shared" si="74"/>
        <v>1.1666666666666667</v>
      </c>
      <c r="AN633" s="4">
        <f t="shared" si="79"/>
        <v>1.7670074466742396E-3</v>
      </c>
      <c r="AO633" s="3"/>
      <c r="AP633">
        <v>0</v>
      </c>
      <c r="AR633" t="s">
        <v>1</v>
      </c>
      <c r="AT633" s="2">
        <v>2.875</v>
      </c>
      <c r="AU633" s="1">
        <f t="shared" si="75"/>
        <v>0.47344747814516192</v>
      </c>
      <c r="AV633" s="1">
        <f t="shared" si="76"/>
        <v>0.38866269715152252</v>
      </c>
      <c r="AW633" s="1">
        <f t="shared" si="77"/>
        <v>0.30387791615788312</v>
      </c>
    </row>
    <row r="634" spans="1:49" x14ac:dyDescent="0.2">
      <c r="A634">
        <v>632</v>
      </c>
      <c r="B634" t="s">
        <v>9407</v>
      </c>
      <c r="C634" t="s">
        <v>9406</v>
      </c>
      <c r="F634" t="s">
        <v>9405</v>
      </c>
      <c r="G634" t="s">
        <v>6</v>
      </c>
      <c r="H634" t="s">
        <v>5</v>
      </c>
      <c r="I634" t="s">
        <v>9404</v>
      </c>
      <c r="J634" t="s">
        <v>9403</v>
      </c>
      <c r="K634" t="s">
        <v>9402</v>
      </c>
      <c r="L634" t="s">
        <v>9401</v>
      </c>
      <c r="M634" t="s">
        <v>6429</v>
      </c>
      <c r="N634">
        <v>4</v>
      </c>
      <c r="O634" t="s">
        <v>9400</v>
      </c>
      <c r="P634" t="s">
        <v>9399</v>
      </c>
      <c r="Q634" t="s">
        <v>9398</v>
      </c>
      <c r="R634" s="7">
        <v>38261</v>
      </c>
      <c r="S634" s="8">
        <f t="shared" si="72"/>
        <v>2004</v>
      </c>
      <c r="T634" s="8">
        <v>2004</v>
      </c>
      <c r="U634" s="8">
        <f t="shared" si="73"/>
        <v>18</v>
      </c>
      <c r="V634" s="7">
        <v>38261</v>
      </c>
      <c r="W634" t="s">
        <v>9397</v>
      </c>
      <c r="X634" s="2">
        <v>1.2030000000000001</v>
      </c>
      <c r="Y634" s="6">
        <f t="shared" si="78"/>
        <v>3.2113397933851207E-2</v>
      </c>
      <c r="AA634">
        <v>3405443</v>
      </c>
      <c r="AB634">
        <v>22803</v>
      </c>
      <c r="AD634" t="s">
        <v>2</v>
      </c>
      <c r="AE634">
        <v>56</v>
      </c>
      <c r="AF634">
        <v>6</v>
      </c>
      <c r="AH634" t="s">
        <v>9396</v>
      </c>
      <c r="AI634" t="s">
        <v>9395</v>
      </c>
      <c r="AJ634" t="s">
        <v>9394</v>
      </c>
      <c r="AK634" t="s">
        <v>9393</v>
      </c>
      <c r="AL634">
        <v>22</v>
      </c>
      <c r="AM634" s="5">
        <f t="shared" si="74"/>
        <v>1.2222222222222223</v>
      </c>
      <c r="AN634" s="4">
        <f t="shared" si="79"/>
        <v>1.851150658420632E-3</v>
      </c>
      <c r="AO634" s="3"/>
      <c r="AP634">
        <v>0</v>
      </c>
      <c r="AQ634" t="s">
        <v>860</v>
      </c>
      <c r="AR634" t="s">
        <v>9392</v>
      </c>
      <c r="AS634" t="s">
        <v>859</v>
      </c>
      <c r="AT634" s="2">
        <v>2.98</v>
      </c>
      <c r="AU634" s="1">
        <f t="shared" si="75"/>
        <v>2.3034723751222033</v>
      </c>
      <c r="AV634" s="1">
        <f t="shared" si="76"/>
        <v>1.698227429613592</v>
      </c>
      <c r="AW634" s="1">
        <f t="shared" si="77"/>
        <v>1.0929824841049804</v>
      </c>
    </row>
    <row r="635" spans="1:49" x14ac:dyDescent="0.2">
      <c r="A635">
        <v>633</v>
      </c>
      <c r="B635" t="s">
        <v>9391</v>
      </c>
      <c r="C635" t="s">
        <v>9390</v>
      </c>
      <c r="F635" t="s">
        <v>9389</v>
      </c>
      <c r="G635" t="s">
        <v>6</v>
      </c>
      <c r="H635" t="s">
        <v>5</v>
      </c>
      <c r="I635" t="s">
        <v>9388</v>
      </c>
      <c r="J635">
        <v>60110880</v>
      </c>
      <c r="K635" t="s">
        <v>9387</v>
      </c>
      <c r="L635" t="s">
        <v>3520</v>
      </c>
      <c r="M635" t="s">
        <v>213</v>
      </c>
      <c r="N635">
        <v>1</v>
      </c>
      <c r="O635" t="s">
        <v>9386</v>
      </c>
      <c r="P635">
        <v>7202946897</v>
      </c>
      <c r="Q635">
        <v>60110880</v>
      </c>
      <c r="R635" s="7">
        <v>38261</v>
      </c>
      <c r="S635" s="8">
        <f t="shared" si="72"/>
        <v>2004</v>
      </c>
      <c r="T635" s="8">
        <v>2004</v>
      </c>
      <c r="U635" s="8">
        <f t="shared" si="73"/>
        <v>18</v>
      </c>
      <c r="V635" s="7">
        <v>38261</v>
      </c>
      <c r="W635" t="s">
        <v>1076</v>
      </c>
      <c r="X635" s="2">
        <v>2.0579999999999998</v>
      </c>
      <c r="Y635" s="6">
        <f t="shared" si="78"/>
        <v>5.4937134620004803E-2</v>
      </c>
      <c r="AA635">
        <v>358711</v>
      </c>
      <c r="AB635">
        <v>28218</v>
      </c>
      <c r="AD635" t="s">
        <v>2</v>
      </c>
      <c r="AE635">
        <v>353</v>
      </c>
      <c r="AF635">
        <v>4</v>
      </c>
      <c r="AH635" t="s">
        <v>9385</v>
      </c>
      <c r="AI635" t="s">
        <v>9384</v>
      </c>
      <c r="AJ635" t="s">
        <v>9383</v>
      </c>
      <c r="AK635" t="s">
        <v>9382</v>
      </c>
      <c r="AL635">
        <v>3</v>
      </c>
      <c r="AM635" s="5">
        <f t="shared" si="74"/>
        <v>0.16666666666666666</v>
      </c>
      <c r="AN635" s="4">
        <f t="shared" si="79"/>
        <v>2.5242963523917705E-4</v>
      </c>
      <c r="AO635" s="3"/>
      <c r="AP635">
        <v>1</v>
      </c>
      <c r="AR635" t="s">
        <v>1</v>
      </c>
      <c r="AT635" s="2" t="s">
        <v>0</v>
      </c>
      <c r="AU635" s="1">
        <f t="shared" si="75"/>
        <v>3.8531723124575112</v>
      </c>
      <c r="AV635" s="1">
        <f t="shared" si="76"/>
        <v>2.7594782127621991</v>
      </c>
      <c r="AW635" s="1">
        <f t="shared" si="77"/>
        <v>1.6657841130668865</v>
      </c>
    </row>
    <row r="636" spans="1:49" x14ac:dyDescent="0.2">
      <c r="A636">
        <v>634</v>
      </c>
      <c r="B636" t="s">
        <v>9381</v>
      </c>
      <c r="C636" t="s">
        <v>9380</v>
      </c>
      <c r="F636" t="s">
        <v>9379</v>
      </c>
      <c r="G636" t="s">
        <v>6</v>
      </c>
      <c r="H636" t="s">
        <v>5</v>
      </c>
      <c r="I636" t="s">
        <v>9378</v>
      </c>
      <c r="J636">
        <v>60002947</v>
      </c>
      <c r="K636" t="s">
        <v>305</v>
      </c>
      <c r="L636" t="s">
        <v>304</v>
      </c>
      <c r="M636" t="s">
        <v>52</v>
      </c>
      <c r="N636">
        <v>3</v>
      </c>
      <c r="O636" t="s">
        <v>9377</v>
      </c>
      <c r="P636" t="s">
        <v>9376</v>
      </c>
      <c r="Q636" t="s">
        <v>301</v>
      </c>
      <c r="R636" s="7">
        <v>38261</v>
      </c>
      <c r="S636" s="8">
        <f t="shared" si="72"/>
        <v>2004</v>
      </c>
      <c r="T636" s="8">
        <v>2004</v>
      </c>
      <c r="U636" s="8">
        <f t="shared" si="73"/>
        <v>18</v>
      </c>
      <c r="V636" s="7">
        <v>38261</v>
      </c>
      <c r="W636" t="s">
        <v>338</v>
      </c>
      <c r="X636" s="2">
        <v>0.22500000000000001</v>
      </c>
      <c r="Y636" s="6">
        <f t="shared" si="78"/>
        <v>6.0062464963562111E-3</v>
      </c>
      <c r="AA636">
        <v>2726343</v>
      </c>
      <c r="AB636">
        <v>16128</v>
      </c>
      <c r="AD636" t="s">
        <v>2</v>
      </c>
      <c r="AE636">
        <v>24</v>
      </c>
      <c r="AF636">
        <v>7</v>
      </c>
      <c r="AH636" t="s">
        <v>9375</v>
      </c>
      <c r="AI636" t="s">
        <v>9374</v>
      </c>
      <c r="AJ636" t="s">
        <v>9373</v>
      </c>
      <c r="AK636" t="s">
        <v>9372</v>
      </c>
      <c r="AL636">
        <v>0</v>
      </c>
      <c r="AM636" s="5">
        <f t="shared" si="74"/>
        <v>0</v>
      </c>
      <c r="AN636" s="4">
        <f t="shared" si="79"/>
        <v>0</v>
      </c>
      <c r="AO636" s="3"/>
      <c r="AP636">
        <v>0</v>
      </c>
      <c r="AR636" t="s">
        <v>1</v>
      </c>
      <c r="AT636" s="2">
        <v>1.099</v>
      </c>
      <c r="AU636" s="1">
        <f t="shared" si="75"/>
        <v>0.42043725474493476</v>
      </c>
      <c r="AV636" s="1">
        <f t="shared" si="76"/>
        <v>0.30031232481781056</v>
      </c>
      <c r="AW636" s="1">
        <f t="shared" si="77"/>
        <v>0.18018739489068633</v>
      </c>
    </row>
    <row r="637" spans="1:49" x14ac:dyDescent="0.2">
      <c r="A637">
        <v>635</v>
      </c>
      <c r="B637" t="s">
        <v>9371</v>
      </c>
      <c r="C637" t="s">
        <v>9370</v>
      </c>
      <c r="F637" t="s">
        <v>9369</v>
      </c>
      <c r="G637" t="s">
        <v>6</v>
      </c>
      <c r="H637" t="s">
        <v>5</v>
      </c>
      <c r="I637" t="s">
        <v>9368</v>
      </c>
      <c r="J637" t="s">
        <v>9367</v>
      </c>
      <c r="K637" t="s">
        <v>9366</v>
      </c>
      <c r="L637" t="s">
        <v>9365</v>
      </c>
      <c r="M637" t="s">
        <v>9364</v>
      </c>
      <c r="N637">
        <v>3</v>
      </c>
      <c r="O637" t="s">
        <v>9363</v>
      </c>
      <c r="P637" t="s">
        <v>9362</v>
      </c>
      <c r="Q637" t="s">
        <v>9361</v>
      </c>
      <c r="R637" s="7">
        <v>38261</v>
      </c>
      <c r="S637" s="8">
        <f t="shared" si="72"/>
        <v>2004</v>
      </c>
      <c r="T637" s="8">
        <v>2004</v>
      </c>
      <c r="U637" s="8">
        <f t="shared" si="73"/>
        <v>18</v>
      </c>
      <c r="V637" s="7">
        <v>38261</v>
      </c>
      <c r="W637" t="s">
        <v>790</v>
      </c>
      <c r="X637" s="2">
        <v>2.137</v>
      </c>
      <c r="Y637" s="6">
        <f t="shared" si="78"/>
        <v>5.7045994500947654E-2</v>
      </c>
      <c r="AA637">
        <v>46361</v>
      </c>
      <c r="AB637">
        <v>26750</v>
      </c>
      <c r="AD637" t="s">
        <v>2</v>
      </c>
      <c r="AE637">
        <v>425</v>
      </c>
      <c r="AF637">
        <v>3</v>
      </c>
      <c r="AH637" t="s">
        <v>9360</v>
      </c>
      <c r="AI637" t="s">
        <v>9359</v>
      </c>
      <c r="AJ637" t="s">
        <v>9358</v>
      </c>
      <c r="AK637" t="s">
        <v>9357</v>
      </c>
      <c r="AL637">
        <v>152</v>
      </c>
      <c r="AM637" s="5">
        <f t="shared" si="74"/>
        <v>8.4444444444444446</v>
      </c>
      <c r="AN637" s="4">
        <f t="shared" si="79"/>
        <v>1.2789768185451638E-2</v>
      </c>
      <c r="AO637" s="3"/>
      <c r="AP637">
        <v>1</v>
      </c>
      <c r="AR637" t="s">
        <v>1</v>
      </c>
      <c r="AT637" s="2" t="s">
        <v>0</v>
      </c>
      <c r="AU637" s="1">
        <f t="shared" si="75"/>
        <v>4.376912660629884</v>
      </c>
      <c r="AV637" s="1">
        <f t="shared" si="76"/>
        <v>3.4917881343199646</v>
      </c>
      <c r="AW637" s="1">
        <f t="shared" si="77"/>
        <v>2.6066636080100443</v>
      </c>
    </row>
    <row r="638" spans="1:49" x14ac:dyDescent="0.2">
      <c r="A638">
        <v>636</v>
      </c>
      <c r="B638" t="s">
        <v>9356</v>
      </c>
      <c r="C638" t="s">
        <v>9355</v>
      </c>
      <c r="F638" t="s">
        <v>9354</v>
      </c>
      <c r="G638" t="s">
        <v>6</v>
      </c>
      <c r="H638" t="s">
        <v>5</v>
      </c>
      <c r="I638" t="s">
        <v>1069</v>
      </c>
      <c r="J638">
        <v>60000745</v>
      </c>
      <c r="K638" t="s">
        <v>1068</v>
      </c>
      <c r="L638" t="s">
        <v>1067</v>
      </c>
      <c r="M638" t="s">
        <v>19</v>
      </c>
      <c r="N638">
        <v>2</v>
      </c>
      <c r="O638" t="s">
        <v>1066</v>
      </c>
      <c r="P638" t="s">
        <v>1065</v>
      </c>
      <c r="Q638" t="s">
        <v>1064</v>
      </c>
      <c r="R638" s="7">
        <v>38261</v>
      </c>
      <c r="S638" s="8">
        <f t="shared" si="72"/>
        <v>2004</v>
      </c>
      <c r="T638" s="8">
        <v>2004</v>
      </c>
      <c r="U638" s="8">
        <f t="shared" si="73"/>
        <v>18</v>
      </c>
      <c r="V638" s="7">
        <v>38261</v>
      </c>
      <c r="W638" t="s">
        <v>338</v>
      </c>
      <c r="X638" s="2">
        <v>0.22500000000000001</v>
      </c>
      <c r="Y638" s="6">
        <f t="shared" si="78"/>
        <v>6.0062464963562111E-3</v>
      </c>
      <c r="AA638">
        <v>2726343</v>
      </c>
      <c r="AB638">
        <v>16128</v>
      </c>
      <c r="AD638" t="s">
        <v>2</v>
      </c>
      <c r="AE638">
        <v>24</v>
      </c>
      <c r="AF638">
        <v>7</v>
      </c>
      <c r="AH638" t="s">
        <v>9353</v>
      </c>
      <c r="AI638" t="s">
        <v>9352</v>
      </c>
      <c r="AJ638" t="s">
        <v>9351</v>
      </c>
      <c r="AK638" t="s">
        <v>9350</v>
      </c>
      <c r="AL638">
        <v>5</v>
      </c>
      <c r="AM638" s="5">
        <f t="shared" si="74"/>
        <v>0.27777777777777779</v>
      </c>
      <c r="AN638" s="4">
        <f t="shared" si="79"/>
        <v>4.207160587319618E-4</v>
      </c>
      <c r="AO638" s="3"/>
      <c r="AP638">
        <v>0</v>
      </c>
      <c r="AQ638" t="s">
        <v>558</v>
      </c>
      <c r="AR638" t="s">
        <v>9349</v>
      </c>
      <c r="AS638" t="s">
        <v>557</v>
      </c>
      <c r="AT638" s="2">
        <v>1.099</v>
      </c>
      <c r="AU638" s="1">
        <f t="shared" si="75"/>
        <v>0.43305873650689364</v>
      </c>
      <c r="AV638" s="1">
        <f t="shared" si="76"/>
        <v>0.32134812775440863</v>
      </c>
      <c r="AW638" s="1">
        <f t="shared" si="77"/>
        <v>0.20963751900192365</v>
      </c>
    </row>
    <row r="639" spans="1:49" x14ac:dyDescent="0.2">
      <c r="A639">
        <v>637</v>
      </c>
      <c r="B639" t="s">
        <v>9348</v>
      </c>
      <c r="C639" t="s">
        <v>9347</v>
      </c>
      <c r="F639" t="s">
        <v>9346</v>
      </c>
      <c r="G639" t="s">
        <v>6</v>
      </c>
      <c r="H639" t="s">
        <v>5</v>
      </c>
      <c r="I639" t="s">
        <v>14</v>
      </c>
      <c r="J639" t="s">
        <v>9345</v>
      </c>
      <c r="K639" t="s">
        <v>9344</v>
      </c>
      <c r="L639" t="s">
        <v>1204</v>
      </c>
      <c r="M639" t="s">
        <v>76</v>
      </c>
      <c r="N639">
        <v>3</v>
      </c>
      <c r="O639" t="s">
        <v>9343</v>
      </c>
      <c r="P639" t="s">
        <v>9342</v>
      </c>
      <c r="Q639" t="s">
        <v>9341</v>
      </c>
      <c r="R639" s="7">
        <v>38261</v>
      </c>
      <c r="S639" s="8">
        <f t="shared" si="72"/>
        <v>2004</v>
      </c>
      <c r="T639" s="8">
        <v>2004</v>
      </c>
      <c r="U639" s="8">
        <f t="shared" si="73"/>
        <v>18</v>
      </c>
      <c r="V639" s="7">
        <v>38261</v>
      </c>
      <c r="W639" t="s">
        <v>43</v>
      </c>
      <c r="X639" s="2">
        <v>0.81</v>
      </c>
      <c r="Y639" s="6">
        <f t="shared" si="78"/>
        <v>2.1622487386882359E-2</v>
      </c>
      <c r="AA639">
        <v>10411135</v>
      </c>
      <c r="AB639">
        <v>12116</v>
      </c>
      <c r="AD639" t="s">
        <v>2</v>
      </c>
      <c r="AE639">
        <v>16</v>
      </c>
      <c r="AF639">
        <v>10</v>
      </c>
      <c r="AH639" t="s">
        <v>9340</v>
      </c>
      <c r="AI639" t="s">
        <v>9339</v>
      </c>
      <c r="AK639" t="s">
        <v>9338</v>
      </c>
      <c r="AL639">
        <v>10</v>
      </c>
      <c r="AM639" s="5">
        <f t="shared" si="74"/>
        <v>0.55555555555555558</v>
      </c>
      <c r="AN639" s="4">
        <f t="shared" si="79"/>
        <v>8.414321174639236E-4</v>
      </c>
      <c r="AO639" s="3"/>
      <c r="AP639">
        <v>0</v>
      </c>
      <c r="AQ639" t="s">
        <v>9337</v>
      </c>
      <c r="AR639" t="s">
        <v>1</v>
      </c>
      <c r="AS639" t="s">
        <v>9336</v>
      </c>
      <c r="AT639" s="2">
        <v>2.468</v>
      </c>
      <c r="AU639" s="1">
        <f t="shared" si="75"/>
        <v>1.5388170806056827</v>
      </c>
      <c r="AV639" s="1">
        <f t="shared" si="76"/>
        <v>1.1231959752173142</v>
      </c>
      <c r="AW639" s="1">
        <f t="shared" si="77"/>
        <v>0.70757486982894535</v>
      </c>
    </row>
    <row r="640" spans="1:49" x14ac:dyDescent="0.2">
      <c r="A640">
        <v>638</v>
      </c>
      <c r="B640" t="s">
        <v>9335</v>
      </c>
      <c r="C640" t="s">
        <v>9334</v>
      </c>
      <c r="F640" t="s">
        <v>9333</v>
      </c>
      <c r="G640" t="s">
        <v>6</v>
      </c>
      <c r="H640" t="s">
        <v>5</v>
      </c>
      <c r="I640" t="s">
        <v>9332</v>
      </c>
      <c r="J640" t="s">
        <v>9331</v>
      </c>
      <c r="K640" t="s">
        <v>9330</v>
      </c>
      <c r="L640" t="s">
        <v>9329</v>
      </c>
      <c r="M640" t="s">
        <v>9328</v>
      </c>
      <c r="N640">
        <v>3</v>
      </c>
      <c r="O640" t="s">
        <v>9327</v>
      </c>
      <c r="P640" t="s">
        <v>9326</v>
      </c>
      <c r="Q640" t="s">
        <v>9325</v>
      </c>
      <c r="R640" s="7">
        <v>38261</v>
      </c>
      <c r="S640" s="8">
        <f t="shared" si="72"/>
        <v>2004</v>
      </c>
      <c r="T640" s="8">
        <v>2004</v>
      </c>
      <c r="U640" s="8">
        <f t="shared" si="73"/>
        <v>18</v>
      </c>
      <c r="V640" s="7">
        <v>38261</v>
      </c>
      <c r="W640" t="s">
        <v>338</v>
      </c>
      <c r="X640" s="2">
        <v>0.22500000000000001</v>
      </c>
      <c r="Y640" s="6">
        <f t="shared" si="78"/>
        <v>6.0062464963562111E-3</v>
      </c>
      <c r="AA640">
        <v>2726343</v>
      </c>
      <c r="AB640">
        <v>16128</v>
      </c>
      <c r="AD640" t="s">
        <v>2</v>
      </c>
      <c r="AE640">
        <v>24</v>
      </c>
      <c r="AF640">
        <v>7</v>
      </c>
      <c r="AH640" t="s">
        <v>9324</v>
      </c>
      <c r="AI640" t="s">
        <v>9323</v>
      </c>
      <c r="AJ640" t="s">
        <v>9322</v>
      </c>
      <c r="AK640" t="s">
        <v>9321</v>
      </c>
      <c r="AL640">
        <v>18</v>
      </c>
      <c r="AM640" s="5">
        <f t="shared" si="74"/>
        <v>1</v>
      </c>
      <c r="AN640" s="4">
        <f t="shared" si="79"/>
        <v>1.5145778114350624E-3</v>
      </c>
      <c r="AO640" s="3"/>
      <c r="AP640">
        <v>0</v>
      </c>
      <c r="AR640" t="s">
        <v>1</v>
      </c>
      <c r="AT640" s="2">
        <v>1.099</v>
      </c>
      <c r="AU640" s="1">
        <f t="shared" si="75"/>
        <v>0.46587458908798662</v>
      </c>
      <c r="AV640" s="1">
        <f t="shared" si="76"/>
        <v>0.3760412153895637</v>
      </c>
      <c r="AW640" s="1">
        <f t="shared" si="77"/>
        <v>0.28620784169114072</v>
      </c>
    </row>
    <row r="641" spans="1:49" x14ac:dyDescent="0.2">
      <c r="A641">
        <v>639</v>
      </c>
      <c r="B641" t="s">
        <v>9320</v>
      </c>
      <c r="C641" t="s">
        <v>9319</v>
      </c>
      <c r="D641" t="s">
        <v>9318</v>
      </c>
      <c r="F641" t="s">
        <v>9317</v>
      </c>
      <c r="G641" t="s">
        <v>6</v>
      </c>
      <c r="H641" t="s">
        <v>5</v>
      </c>
      <c r="I641" t="s">
        <v>9316</v>
      </c>
      <c r="J641">
        <v>60028717</v>
      </c>
      <c r="K641" t="s">
        <v>419</v>
      </c>
      <c r="L641" t="s">
        <v>418</v>
      </c>
      <c r="M641" t="s">
        <v>83</v>
      </c>
      <c r="N641">
        <v>2</v>
      </c>
      <c r="O641" t="s">
        <v>9315</v>
      </c>
      <c r="P641" t="s">
        <v>9314</v>
      </c>
      <c r="Q641" t="s">
        <v>1321</v>
      </c>
      <c r="R641" s="7">
        <v>38261</v>
      </c>
      <c r="S641" s="8">
        <f t="shared" si="72"/>
        <v>2004</v>
      </c>
      <c r="T641" s="8">
        <v>2004</v>
      </c>
      <c r="U641" s="8">
        <f t="shared" si="73"/>
        <v>18</v>
      </c>
      <c r="V641" s="7">
        <v>38261</v>
      </c>
      <c r="W641" t="s">
        <v>247</v>
      </c>
      <c r="X641" s="2">
        <v>0.998</v>
      </c>
      <c r="Y641" s="6">
        <f t="shared" si="78"/>
        <v>2.664104001494888E-2</v>
      </c>
      <c r="AA641">
        <v>14678039</v>
      </c>
      <c r="AB641">
        <v>19156</v>
      </c>
      <c r="AD641" t="s">
        <v>2</v>
      </c>
      <c r="AE641">
        <v>33</v>
      </c>
      <c r="AF641">
        <v>4</v>
      </c>
      <c r="AH641" t="s">
        <v>9313</v>
      </c>
      <c r="AI641" t="s">
        <v>9312</v>
      </c>
      <c r="AJ641" t="s">
        <v>9311</v>
      </c>
      <c r="AK641" t="s">
        <v>9310</v>
      </c>
      <c r="AL641">
        <v>15</v>
      </c>
      <c r="AM641" s="5">
        <f t="shared" si="74"/>
        <v>0.83333333333333337</v>
      </c>
      <c r="AN641" s="4">
        <f t="shared" si="79"/>
        <v>1.2621481761958854E-3</v>
      </c>
      <c r="AO641" s="3"/>
      <c r="AP641">
        <v>0</v>
      </c>
      <c r="AR641" t="s">
        <v>1</v>
      </c>
      <c r="AT641" s="2" t="s">
        <v>0</v>
      </c>
      <c r="AU641" s="1">
        <f t="shared" si="75"/>
        <v>1.9027372463322982</v>
      </c>
      <c r="AV641" s="1">
        <f t="shared" si="76"/>
        <v>1.3951594095572384</v>
      </c>
      <c r="AW641" s="1">
        <f t="shared" si="77"/>
        <v>0.88758157278217842</v>
      </c>
    </row>
    <row r="642" spans="1:49" x14ac:dyDescent="0.2">
      <c r="A642">
        <v>640</v>
      </c>
      <c r="B642" t="s">
        <v>9309</v>
      </c>
      <c r="C642" t="s">
        <v>9308</v>
      </c>
      <c r="D642" t="s">
        <v>9307</v>
      </c>
      <c r="F642" t="s">
        <v>9306</v>
      </c>
      <c r="G642" t="s">
        <v>6</v>
      </c>
      <c r="H642" t="s">
        <v>5</v>
      </c>
      <c r="I642" t="s">
        <v>9305</v>
      </c>
      <c r="J642" t="s">
        <v>9304</v>
      </c>
      <c r="K642" t="s">
        <v>9303</v>
      </c>
      <c r="L642" t="s">
        <v>9302</v>
      </c>
      <c r="M642" t="s">
        <v>9301</v>
      </c>
      <c r="N642">
        <v>2</v>
      </c>
      <c r="O642" t="s">
        <v>9300</v>
      </c>
      <c r="P642" t="s">
        <v>9299</v>
      </c>
      <c r="Q642" t="s">
        <v>9298</v>
      </c>
      <c r="R642" s="7">
        <v>38261</v>
      </c>
      <c r="S642" s="8">
        <f t="shared" ref="S642:S705" si="80">YEAR(R642)</f>
        <v>2004</v>
      </c>
      <c r="T642" s="8">
        <v>2004</v>
      </c>
      <c r="U642" s="8">
        <f t="shared" ref="U642:U705" si="81">2022-T642</f>
        <v>18</v>
      </c>
      <c r="V642" s="7">
        <v>38261</v>
      </c>
      <c r="W642" t="s">
        <v>247</v>
      </c>
      <c r="X642" s="2">
        <v>0.998</v>
      </c>
      <c r="Y642" s="6">
        <f t="shared" si="78"/>
        <v>2.664104001494888E-2</v>
      </c>
      <c r="AA642">
        <v>14678039</v>
      </c>
      <c r="AB642">
        <v>19156</v>
      </c>
      <c r="AD642" t="s">
        <v>2</v>
      </c>
      <c r="AE642">
        <v>33</v>
      </c>
      <c r="AF642">
        <v>4</v>
      </c>
      <c r="AH642" t="s">
        <v>9297</v>
      </c>
      <c r="AI642" t="s">
        <v>9296</v>
      </c>
      <c r="AJ642" t="s">
        <v>9295</v>
      </c>
      <c r="AK642" t="s">
        <v>9294</v>
      </c>
      <c r="AL642">
        <v>21</v>
      </c>
      <c r="AM642" s="5">
        <f t="shared" ref="AM642:AM705" si="82">AL642/U642</f>
        <v>1.1666666666666667</v>
      </c>
      <c r="AN642" s="4">
        <f t="shared" si="79"/>
        <v>1.7670074466742396E-3</v>
      </c>
      <c r="AO642" s="3"/>
      <c r="AP642">
        <v>0</v>
      </c>
      <c r="AR642" t="s">
        <v>9293</v>
      </c>
      <c r="AS642" t="s">
        <v>211</v>
      </c>
      <c r="AT642" s="2" t="s">
        <v>0</v>
      </c>
      <c r="AU642" s="1">
        <f t="shared" ref="AU642:AU705" si="83">(Y642*0.7+AN642*0.3)*100</f>
        <v>1.9178830244466489</v>
      </c>
      <c r="AV642" s="1">
        <f t="shared" ref="AV642:AV705" si="84">(Y642*0.5+AN642*0.5)*100</f>
        <v>1.4204023730811559</v>
      </c>
      <c r="AW642" s="1">
        <f t="shared" ref="AW642:AW705" si="85">(Y642*0.3+AN642*0.7)*100</f>
        <v>0.92292172171566311</v>
      </c>
    </row>
    <row r="643" spans="1:49" x14ac:dyDescent="0.2">
      <c r="A643">
        <v>641</v>
      </c>
      <c r="B643" t="s">
        <v>9292</v>
      </c>
      <c r="C643" t="s">
        <v>9291</v>
      </c>
      <c r="F643" t="s">
        <v>9290</v>
      </c>
      <c r="G643" t="s">
        <v>6</v>
      </c>
      <c r="H643" t="s">
        <v>5</v>
      </c>
      <c r="I643" t="s">
        <v>9289</v>
      </c>
      <c r="J643" t="s">
        <v>9288</v>
      </c>
      <c r="K643" t="s">
        <v>9287</v>
      </c>
      <c r="L643" t="s">
        <v>9286</v>
      </c>
      <c r="M643" t="s">
        <v>9285</v>
      </c>
      <c r="N643">
        <v>7</v>
      </c>
      <c r="O643" t="s">
        <v>9284</v>
      </c>
      <c r="P643" t="s">
        <v>9283</v>
      </c>
      <c r="Q643" t="s">
        <v>9282</v>
      </c>
      <c r="R643" s="7">
        <v>38261</v>
      </c>
      <c r="S643" s="8">
        <f t="shared" si="80"/>
        <v>2004</v>
      </c>
      <c r="T643" s="8">
        <v>2004</v>
      </c>
      <c r="U643" s="8">
        <f t="shared" si="81"/>
        <v>18</v>
      </c>
      <c r="V643" s="7">
        <v>38261</v>
      </c>
      <c r="W643" t="s">
        <v>9281</v>
      </c>
      <c r="X643" s="2">
        <v>1.302</v>
      </c>
      <c r="Y643" s="6">
        <f t="shared" ref="Y643:Y706" si="86">(X643-$Z$3)/($Z$2-$Z$3)</f>
        <v>3.4756146392247937E-2</v>
      </c>
      <c r="AA643" t="s">
        <v>9280</v>
      </c>
      <c r="AB643">
        <v>27947</v>
      </c>
      <c r="AD643" t="s">
        <v>2</v>
      </c>
      <c r="AE643">
        <v>159</v>
      </c>
      <c r="AF643">
        <v>1</v>
      </c>
      <c r="AH643" s="10">
        <v>42614</v>
      </c>
      <c r="AI643" t="s">
        <v>9279</v>
      </c>
      <c r="AJ643" t="s">
        <v>9278</v>
      </c>
      <c r="AK643" t="s">
        <v>9277</v>
      </c>
      <c r="AL643">
        <v>26</v>
      </c>
      <c r="AM643" s="5">
        <f t="shared" si="82"/>
        <v>1.4444444444444444</v>
      </c>
      <c r="AN643" s="4">
        <f t="shared" ref="AN643:AN706" si="87">(AM643-$AO$3)/($AO$2-$AO$3)</f>
        <v>2.1877235054062012E-3</v>
      </c>
      <c r="AO643" s="3"/>
      <c r="AP643">
        <v>1</v>
      </c>
      <c r="AR643" t="s">
        <v>1</v>
      </c>
      <c r="AT643" s="2">
        <v>2.9340000000000002</v>
      </c>
      <c r="AU643" s="1">
        <f t="shared" si="83"/>
        <v>2.4985619526195415</v>
      </c>
      <c r="AV643" s="1">
        <f t="shared" si="84"/>
        <v>1.8471934948827067</v>
      </c>
      <c r="AW643" s="1">
        <f t="shared" si="85"/>
        <v>1.1958250371458721</v>
      </c>
    </row>
    <row r="644" spans="1:49" x14ac:dyDescent="0.2">
      <c r="A644">
        <v>642</v>
      </c>
      <c r="B644" t="s">
        <v>9276</v>
      </c>
      <c r="C644" t="s">
        <v>9275</v>
      </c>
      <c r="F644" t="s">
        <v>9274</v>
      </c>
      <c r="G644" t="s">
        <v>6</v>
      </c>
      <c r="H644" t="s">
        <v>5</v>
      </c>
      <c r="I644" t="s">
        <v>1374</v>
      </c>
      <c r="J644" t="s">
        <v>9269</v>
      </c>
      <c r="K644" t="s">
        <v>9273</v>
      </c>
      <c r="L644" t="s">
        <v>9272</v>
      </c>
      <c r="M644" t="s">
        <v>17</v>
      </c>
      <c r="N644">
        <v>2</v>
      </c>
      <c r="O644" t="s">
        <v>9271</v>
      </c>
      <c r="P644" t="s">
        <v>9270</v>
      </c>
      <c r="Q644" t="s">
        <v>9269</v>
      </c>
      <c r="R644" s="7">
        <v>38261</v>
      </c>
      <c r="S644" s="8">
        <f t="shared" si="80"/>
        <v>2004</v>
      </c>
      <c r="T644" s="8">
        <v>2004</v>
      </c>
      <c r="U644" s="8">
        <f t="shared" si="81"/>
        <v>18</v>
      </c>
      <c r="V644" s="7">
        <v>38261</v>
      </c>
      <c r="W644" t="s">
        <v>223</v>
      </c>
      <c r="X644" s="2">
        <v>1.218</v>
      </c>
      <c r="Y644" s="6">
        <f t="shared" si="86"/>
        <v>3.2513814366941618E-2</v>
      </c>
      <c r="AA644">
        <v>189448</v>
      </c>
      <c r="AB644">
        <v>15107</v>
      </c>
      <c r="AD644" t="s">
        <v>2</v>
      </c>
      <c r="AE644">
        <v>50</v>
      </c>
      <c r="AF644">
        <v>10</v>
      </c>
      <c r="AH644" t="s">
        <v>9268</v>
      </c>
      <c r="AI644" t="s">
        <v>9267</v>
      </c>
      <c r="AK644" t="s">
        <v>9266</v>
      </c>
      <c r="AL644">
        <v>421</v>
      </c>
      <c r="AM644" s="5">
        <f t="shared" si="82"/>
        <v>23.388888888888889</v>
      </c>
      <c r="AN644" s="4">
        <f t="shared" si="87"/>
        <v>3.5424292145231184E-2</v>
      </c>
      <c r="AO644" s="3"/>
      <c r="AP644">
        <v>0</v>
      </c>
      <c r="AQ644" t="s">
        <v>16</v>
      </c>
      <c r="AR644" t="s">
        <v>947</v>
      </c>
      <c r="AS644" t="s">
        <v>15</v>
      </c>
      <c r="AT644" s="2" t="s">
        <v>0</v>
      </c>
      <c r="AU644" s="1">
        <f t="shared" si="83"/>
        <v>3.3386957700428486</v>
      </c>
      <c r="AV644" s="1">
        <f t="shared" si="84"/>
        <v>3.3969053256086399</v>
      </c>
      <c r="AW644" s="1">
        <f t="shared" si="85"/>
        <v>3.4551148811744312</v>
      </c>
    </row>
    <row r="645" spans="1:49" x14ac:dyDescent="0.2">
      <c r="A645">
        <v>643</v>
      </c>
      <c r="B645" t="s">
        <v>9265</v>
      </c>
      <c r="C645" t="s">
        <v>9264</v>
      </c>
      <c r="F645" t="s">
        <v>9263</v>
      </c>
      <c r="G645" t="s">
        <v>6</v>
      </c>
      <c r="H645" t="s">
        <v>5</v>
      </c>
      <c r="I645" t="s">
        <v>9262</v>
      </c>
      <c r="J645">
        <v>60022791</v>
      </c>
      <c r="K645" t="s">
        <v>9261</v>
      </c>
      <c r="L645" t="s">
        <v>9260</v>
      </c>
      <c r="M645" t="s">
        <v>19</v>
      </c>
      <c r="N645">
        <v>1</v>
      </c>
      <c r="O645" t="s">
        <v>9259</v>
      </c>
      <c r="P645">
        <v>6506468046</v>
      </c>
      <c r="Q645">
        <v>60022791</v>
      </c>
      <c r="R645" s="7">
        <v>38261</v>
      </c>
      <c r="S645" s="8">
        <f t="shared" si="80"/>
        <v>2004</v>
      </c>
      <c r="T645" s="8">
        <v>2004</v>
      </c>
      <c r="U645" s="8">
        <f t="shared" si="81"/>
        <v>18</v>
      </c>
      <c r="V645" s="7">
        <v>38261</v>
      </c>
      <c r="W645" t="s">
        <v>41</v>
      </c>
      <c r="X645" s="2">
        <v>0.81499999999999995</v>
      </c>
      <c r="Y645" s="6">
        <f t="shared" si="86"/>
        <v>2.1755959531245827E-2</v>
      </c>
      <c r="AA645">
        <v>10709908</v>
      </c>
      <c r="AB645">
        <v>17316</v>
      </c>
      <c r="AD645" t="s">
        <v>2</v>
      </c>
      <c r="AE645">
        <v>11</v>
      </c>
      <c r="AF645">
        <v>10</v>
      </c>
      <c r="AH645" t="s">
        <v>9258</v>
      </c>
      <c r="AI645" t="s">
        <v>9257</v>
      </c>
      <c r="AK645" t="s">
        <v>9256</v>
      </c>
      <c r="AL645">
        <v>8</v>
      </c>
      <c r="AM645" s="5">
        <f t="shared" si="82"/>
        <v>0.44444444444444442</v>
      </c>
      <c r="AN645" s="4">
        <f t="shared" si="87"/>
        <v>6.7314569397113879E-4</v>
      </c>
      <c r="AO645" s="3"/>
      <c r="AP645">
        <v>0</v>
      </c>
      <c r="AR645" t="s">
        <v>1</v>
      </c>
      <c r="AT645" s="2">
        <v>3.109</v>
      </c>
      <c r="AU645" s="1">
        <f t="shared" si="83"/>
        <v>1.543111538006342</v>
      </c>
      <c r="AV645" s="1">
        <f t="shared" si="84"/>
        <v>1.1214552612608482</v>
      </c>
      <c r="AW645" s="1">
        <f t="shared" si="85"/>
        <v>0.69979898451535449</v>
      </c>
    </row>
    <row r="646" spans="1:49" x14ac:dyDescent="0.2">
      <c r="A646">
        <v>644</v>
      </c>
      <c r="B646" t="s">
        <v>9255</v>
      </c>
      <c r="C646" t="s">
        <v>9254</v>
      </c>
      <c r="F646" t="s">
        <v>9253</v>
      </c>
      <c r="G646" t="s">
        <v>6</v>
      </c>
      <c r="H646" t="s">
        <v>5</v>
      </c>
      <c r="I646" t="s">
        <v>1324</v>
      </c>
      <c r="J646" t="s">
        <v>9252</v>
      </c>
      <c r="K646" t="s">
        <v>9251</v>
      </c>
      <c r="L646" t="s">
        <v>9250</v>
      </c>
      <c r="M646" t="s">
        <v>9249</v>
      </c>
      <c r="N646">
        <v>3</v>
      </c>
      <c r="O646" t="s">
        <v>9248</v>
      </c>
      <c r="P646" t="s">
        <v>9247</v>
      </c>
      <c r="Q646" t="s">
        <v>9246</v>
      </c>
      <c r="R646" s="7">
        <v>38261</v>
      </c>
      <c r="S646" s="8">
        <f t="shared" si="80"/>
        <v>2004</v>
      </c>
      <c r="T646" s="8">
        <v>2004</v>
      </c>
      <c r="U646" s="8">
        <f t="shared" si="81"/>
        <v>18</v>
      </c>
      <c r="V646" s="7">
        <v>38261</v>
      </c>
      <c r="W646" t="s">
        <v>790</v>
      </c>
      <c r="X646" s="2">
        <v>2.137</v>
      </c>
      <c r="Y646" s="6">
        <f t="shared" si="86"/>
        <v>5.7045994500947654E-2</v>
      </c>
      <c r="AA646">
        <v>46361</v>
      </c>
      <c r="AB646">
        <v>26750</v>
      </c>
      <c r="AD646" t="s">
        <v>2</v>
      </c>
      <c r="AE646">
        <v>425</v>
      </c>
      <c r="AF646">
        <v>1</v>
      </c>
      <c r="AH646" t="s">
        <v>9245</v>
      </c>
      <c r="AI646" t="s">
        <v>9244</v>
      </c>
      <c r="AJ646" t="s">
        <v>9243</v>
      </c>
      <c r="AK646" t="s">
        <v>9242</v>
      </c>
      <c r="AL646">
        <v>29</v>
      </c>
      <c r="AM646" s="5">
        <f t="shared" si="82"/>
        <v>1.6111111111111112</v>
      </c>
      <c r="AN646" s="4">
        <f t="shared" si="87"/>
        <v>2.4401531406453786E-3</v>
      </c>
      <c r="AO646" s="3"/>
      <c r="AP646">
        <v>1</v>
      </c>
      <c r="AR646" t="s">
        <v>1</v>
      </c>
      <c r="AT646" s="2" t="s">
        <v>0</v>
      </c>
      <c r="AU646" s="1">
        <f t="shared" si="83"/>
        <v>4.0664242092856968</v>
      </c>
      <c r="AV646" s="1">
        <f t="shared" si="84"/>
        <v>2.9743073820796515</v>
      </c>
      <c r="AW646" s="1">
        <f t="shared" si="85"/>
        <v>1.882190554873606</v>
      </c>
    </row>
    <row r="647" spans="1:49" x14ac:dyDescent="0.2">
      <c r="A647">
        <v>645</v>
      </c>
      <c r="B647" t="s">
        <v>9241</v>
      </c>
      <c r="C647" t="s">
        <v>9240</v>
      </c>
      <c r="F647" t="s">
        <v>9239</v>
      </c>
      <c r="G647" t="s">
        <v>6</v>
      </c>
      <c r="H647" t="s">
        <v>5</v>
      </c>
      <c r="I647" t="s">
        <v>9238</v>
      </c>
      <c r="J647">
        <v>60008673</v>
      </c>
      <c r="K647" t="s">
        <v>3508</v>
      </c>
      <c r="L647" t="s">
        <v>322</v>
      </c>
      <c r="M647" t="s">
        <v>321</v>
      </c>
      <c r="N647">
        <v>2</v>
      </c>
      <c r="O647" t="s">
        <v>9237</v>
      </c>
      <c r="P647" t="s">
        <v>9236</v>
      </c>
      <c r="Q647" t="s">
        <v>9235</v>
      </c>
      <c r="R647" s="7">
        <v>38261</v>
      </c>
      <c r="S647" s="8">
        <f t="shared" si="80"/>
        <v>2004</v>
      </c>
      <c r="T647" s="8">
        <v>2004</v>
      </c>
      <c r="U647" s="8">
        <f t="shared" si="81"/>
        <v>18</v>
      </c>
      <c r="V647" s="7">
        <v>38261</v>
      </c>
      <c r="W647" t="s">
        <v>41</v>
      </c>
      <c r="X647" s="2">
        <v>0.81499999999999995</v>
      </c>
      <c r="Y647" s="6">
        <f t="shared" si="86"/>
        <v>2.1755959531245827E-2</v>
      </c>
      <c r="AA647">
        <v>10709908</v>
      </c>
      <c r="AB647">
        <v>17316</v>
      </c>
      <c r="AD647" t="s">
        <v>2</v>
      </c>
      <c r="AE647">
        <v>11</v>
      </c>
      <c r="AF647">
        <v>10</v>
      </c>
      <c r="AH647" t="s">
        <v>9234</v>
      </c>
      <c r="AI647" t="s">
        <v>9233</v>
      </c>
      <c r="AK647" t="s">
        <v>9232</v>
      </c>
      <c r="AL647">
        <v>9</v>
      </c>
      <c r="AM647" s="5">
        <f t="shared" si="82"/>
        <v>0.5</v>
      </c>
      <c r="AN647" s="4">
        <f t="shared" si="87"/>
        <v>7.572889057175312E-4</v>
      </c>
      <c r="AO647" s="3"/>
      <c r="AP647">
        <v>0</v>
      </c>
      <c r="AQ647" t="s">
        <v>490</v>
      </c>
      <c r="AR647" t="s">
        <v>9231</v>
      </c>
      <c r="AS647" t="s">
        <v>489</v>
      </c>
      <c r="AT647" s="2">
        <v>3.109</v>
      </c>
      <c r="AU647" s="1">
        <f t="shared" si="83"/>
        <v>1.5456358343587338</v>
      </c>
      <c r="AV647" s="1">
        <f t="shared" si="84"/>
        <v>1.1256624218481679</v>
      </c>
      <c r="AW647" s="1">
        <f t="shared" si="85"/>
        <v>0.70568900933760192</v>
      </c>
    </row>
    <row r="648" spans="1:49" x14ac:dyDescent="0.2">
      <c r="A648">
        <v>646</v>
      </c>
      <c r="B648" t="s">
        <v>9230</v>
      </c>
      <c r="C648" t="s">
        <v>9229</v>
      </c>
      <c r="F648" t="s">
        <v>9228</v>
      </c>
      <c r="G648" t="s">
        <v>6</v>
      </c>
      <c r="H648" t="s">
        <v>5</v>
      </c>
      <c r="I648" t="s">
        <v>9227</v>
      </c>
      <c r="J648" t="s">
        <v>9226</v>
      </c>
      <c r="K648" t="s">
        <v>9225</v>
      </c>
      <c r="L648" t="s">
        <v>9224</v>
      </c>
      <c r="M648" t="s">
        <v>752</v>
      </c>
      <c r="N648">
        <v>5</v>
      </c>
      <c r="O648" t="s">
        <v>9223</v>
      </c>
      <c r="P648" t="s">
        <v>9222</v>
      </c>
      <c r="Q648" t="s">
        <v>9221</v>
      </c>
      <c r="R648" s="7">
        <v>38261</v>
      </c>
      <c r="S648" s="8">
        <f t="shared" si="80"/>
        <v>2004</v>
      </c>
      <c r="T648" s="8">
        <v>2004</v>
      </c>
      <c r="U648" s="8">
        <f t="shared" si="81"/>
        <v>18</v>
      </c>
      <c r="V648" s="7">
        <v>38261</v>
      </c>
      <c r="W648" t="s">
        <v>416</v>
      </c>
      <c r="X648" s="2">
        <v>0.34399999999999997</v>
      </c>
      <c r="Y648" s="6">
        <f t="shared" si="86"/>
        <v>9.1828835322068283E-3</v>
      </c>
      <c r="AA648">
        <v>10745351</v>
      </c>
      <c r="AB648">
        <v>17964</v>
      </c>
      <c r="AD648" t="s">
        <v>2</v>
      </c>
      <c r="AE648">
        <v>17</v>
      </c>
      <c r="AF648">
        <v>8</v>
      </c>
      <c r="AH648" t="s">
        <v>9220</v>
      </c>
      <c r="AI648" t="s">
        <v>9219</v>
      </c>
      <c r="AJ648" t="s">
        <v>9218</v>
      </c>
      <c r="AK648" t="s">
        <v>9217</v>
      </c>
      <c r="AL648">
        <v>1</v>
      </c>
      <c r="AM648" s="5">
        <f t="shared" si="82"/>
        <v>5.5555555555555552E-2</v>
      </c>
      <c r="AN648" s="4">
        <f t="shared" si="87"/>
        <v>8.4143211746392349E-5</v>
      </c>
      <c r="AO648" s="3"/>
      <c r="AP648">
        <v>0</v>
      </c>
      <c r="AR648" t="s">
        <v>1</v>
      </c>
      <c r="AT648" s="2" t="s">
        <v>0</v>
      </c>
      <c r="AU648" s="1">
        <f t="shared" si="83"/>
        <v>0.64532614360686968</v>
      </c>
      <c r="AV648" s="1">
        <f t="shared" si="84"/>
        <v>0.46335133719766108</v>
      </c>
      <c r="AW648" s="1">
        <f t="shared" si="85"/>
        <v>0.28137653078845226</v>
      </c>
    </row>
    <row r="649" spans="1:49" x14ac:dyDescent="0.2">
      <c r="A649">
        <v>647</v>
      </c>
      <c r="B649" t="s">
        <v>9216</v>
      </c>
      <c r="C649" t="s">
        <v>9215</v>
      </c>
      <c r="E649">
        <v>15190008</v>
      </c>
      <c r="F649" t="s">
        <v>9214</v>
      </c>
      <c r="G649" t="s">
        <v>6</v>
      </c>
      <c r="H649" t="s">
        <v>5</v>
      </c>
      <c r="I649" t="s">
        <v>9213</v>
      </c>
      <c r="J649" t="s">
        <v>9212</v>
      </c>
      <c r="K649" t="s">
        <v>9211</v>
      </c>
      <c r="L649" t="s">
        <v>9210</v>
      </c>
      <c r="M649" t="s">
        <v>17</v>
      </c>
      <c r="N649">
        <v>12</v>
      </c>
      <c r="O649" t="s">
        <v>9209</v>
      </c>
      <c r="P649" t="s">
        <v>9208</v>
      </c>
      <c r="Q649" t="s">
        <v>9207</v>
      </c>
      <c r="R649" s="7">
        <v>38261</v>
      </c>
      <c r="S649" s="8">
        <f t="shared" si="80"/>
        <v>2004</v>
      </c>
      <c r="T649" s="8">
        <v>2004</v>
      </c>
      <c r="U649" s="8">
        <f t="shared" si="81"/>
        <v>18</v>
      </c>
      <c r="V649" s="7">
        <v>38261</v>
      </c>
      <c r="W649" t="s">
        <v>1364</v>
      </c>
      <c r="X649" s="2">
        <v>1.7569999999999999</v>
      </c>
      <c r="Y649" s="6">
        <f t="shared" si="86"/>
        <v>4.6902111529323831E-2</v>
      </c>
      <c r="AA649">
        <v>9596658</v>
      </c>
      <c r="AB649">
        <v>17511</v>
      </c>
      <c r="AD649" t="s">
        <v>2</v>
      </c>
      <c r="AE649">
        <v>14</v>
      </c>
      <c r="AF649">
        <v>10</v>
      </c>
      <c r="AH649" t="s">
        <v>9206</v>
      </c>
      <c r="AI649" t="s">
        <v>9205</v>
      </c>
      <c r="AJ649" t="s">
        <v>9204</v>
      </c>
      <c r="AK649" t="s">
        <v>9203</v>
      </c>
      <c r="AL649">
        <v>15</v>
      </c>
      <c r="AM649" s="5">
        <f t="shared" si="82"/>
        <v>0.83333333333333337</v>
      </c>
      <c r="AN649" s="4">
        <f t="shared" si="87"/>
        <v>1.2621481761958854E-3</v>
      </c>
      <c r="AO649" s="3"/>
      <c r="AP649">
        <v>1</v>
      </c>
      <c r="AR649" t="s">
        <v>1</v>
      </c>
      <c r="AT649" s="2">
        <v>4.3129999999999997</v>
      </c>
      <c r="AU649" s="1">
        <f t="shared" si="83"/>
        <v>3.3210122523385448</v>
      </c>
      <c r="AV649" s="1">
        <f t="shared" si="84"/>
        <v>2.4082129852759855</v>
      </c>
      <c r="AW649" s="1">
        <f t="shared" si="85"/>
        <v>1.4954137182134268</v>
      </c>
    </row>
    <row r="650" spans="1:49" x14ac:dyDescent="0.2">
      <c r="A650">
        <v>648</v>
      </c>
      <c r="B650" t="s">
        <v>9202</v>
      </c>
      <c r="F650" t="s">
        <v>9201</v>
      </c>
      <c r="G650" t="s">
        <v>6</v>
      </c>
      <c r="H650" t="s">
        <v>5</v>
      </c>
      <c r="I650" t="s">
        <v>9200</v>
      </c>
      <c r="J650">
        <v>60024712</v>
      </c>
      <c r="K650" t="s">
        <v>202</v>
      </c>
      <c r="L650" t="s">
        <v>201</v>
      </c>
      <c r="M650" t="s">
        <v>200</v>
      </c>
      <c r="N650">
        <v>1</v>
      </c>
      <c r="O650" t="s">
        <v>9199</v>
      </c>
      <c r="P650">
        <v>6507637659</v>
      </c>
      <c r="Q650">
        <v>60024712</v>
      </c>
      <c r="R650" s="7">
        <v>38261</v>
      </c>
      <c r="S650" s="8">
        <f t="shared" si="80"/>
        <v>2004</v>
      </c>
      <c r="T650" s="8">
        <v>2004</v>
      </c>
      <c r="U650" s="8">
        <f t="shared" si="81"/>
        <v>18</v>
      </c>
      <c r="V650" s="7">
        <v>38261</v>
      </c>
      <c r="W650" t="s">
        <v>1102</v>
      </c>
      <c r="X650" s="2">
        <v>0.41299999999999998</v>
      </c>
      <c r="Y650" s="6">
        <f t="shared" si="86"/>
        <v>1.1024799124422733E-2</v>
      </c>
      <c r="AA650">
        <v>138797</v>
      </c>
      <c r="AB650">
        <v>19840</v>
      </c>
      <c r="AD650" t="s">
        <v>2</v>
      </c>
      <c r="AE650">
        <v>106</v>
      </c>
      <c r="AF650">
        <v>4</v>
      </c>
      <c r="AH650" t="s">
        <v>9198</v>
      </c>
      <c r="AI650" t="s">
        <v>9197</v>
      </c>
      <c r="AJ650" t="s">
        <v>9196</v>
      </c>
      <c r="AK650" t="s">
        <v>9195</v>
      </c>
      <c r="AL650">
        <v>1</v>
      </c>
      <c r="AM650" s="5">
        <f t="shared" si="82"/>
        <v>5.5555555555555552E-2</v>
      </c>
      <c r="AN650" s="4">
        <f t="shared" si="87"/>
        <v>8.4143211746392349E-5</v>
      </c>
      <c r="AO650" s="3"/>
      <c r="AP650">
        <v>0</v>
      </c>
      <c r="AR650" t="s">
        <v>1</v>
      </c>
      <c r="AT650" s="2" t="s">
        <v>0</v>
      </c>
      <c r="AU650" s="1">
        <f t="shared" si="83"/>
        <v>0.77426023506198305</v>
      </c>
      <c r="AV650" s="1">
        <f t="shared" si="84"/>
        <v>0.55544711680845626</v>
      </c>
      <c r="AW650" s="1">
        <f t="shared" si="85"/>
        <v>0.33663399855492937</v>
      </c>
    </row>
    <row r="651" spans="1:49" x14ac:dyDescent="0.2">
      <c r="A651">
        <v>649</v>
      </c>
      <c r="B651" t="s">
        <v>9194</v>
      </c>
      <c r="F651" t="s">
        <v>9193</v>
      </c>
      <c r="G651" t="s">
        <v>6</v>
      </c>
      <c r="H651" t="s">
        <v>5</v>
      </c>
      <c r="I651" t="s">
        <v>9192</v>
      </c>
      <c r="J651">
        <v>60012835</v>
      </c>
      <c r="K651" t="s">
        <v>9191</v>
      </c>
      <c r="L651" t="s">
        <v>724</v>
      </c>
      <c r="M651" t="s">
        <v>723</v>
      </c>
      <c r="N651">
        <v>2</v>
      </c>
      <c r="O651" t="s">
        <v>9190</v>
      </c>
      <c r="P651" t="s">
        <v>9189</v>
      </c>
      <c r="Q651" t="s">
        <v>9188</v>
      </c>
      <c r="R651" s="7">
        <v>38261</v>
      </c>
      <c r="S651" s="8">
        <f t="shared" si="80"/>
        <v>2004</v>
      </c>
      <c r="T651" s="8">
        <v>2004</v>
      </c>
      <c r="U651" s="8">
        <f t="shared" si="81"/>
        <v>18</v>
      </c>
      <c r="V651" s="7">
        <v>2004</v>
      </c>
      <c r="W651" t="s">
        <v>9187</v>
      </c>
      <c r="X651" s="2" t="s">
        <v>0</v>
      </c>
      <c r="Y651" s="6" t="e">
        <f t="shared" si="86"/>
        <v>#VALUE!</v>
      </c>
      <c r="AA651">
        <v>3601307</v>
      </c>
      <c r="AB651">
        <v>12766</v>
      </c>
      <c r="AD651" t="s">
        <v>2</v>
      </c>
      <c r="AE651">
        <v>28</v>
      </c>
      <c r="AF651" t="s">
        <v>1050</v>
      </c>
      <c r="AH651" t="s">
        <v>1269</v>
      </c>
      <c r="AI651" t="s">
        <v>9186</v>
      </c>
      <c r="AJ651" t="s">
        <v>9185</v>
      </c>
      <c r="AK651" t="s">
        <v>9184</v>
      </c>
      <c r="AL651">
        <v>0</v>
      </c>
      <c r="AM651" s="5">
        <f t="shared" si="82"/>
        <v>0</v>
      </c>
      <c r="AN651" s="4">
        <f t="shared" si="87"/>
        <v>0</v>
      </c>
      <c r="AO651" s="3"/>
      <c r="AP651">
        <v>0</v>
      </c>
      <c r="AR651" t="s">
        <v>1</v>
      </c>
      <c r="AT651" s="2" t="s">
        <v>0</v>
      </c>
      <c r="AU651" s="1" t="e">
        <f t="shared" si="83"/>
        <v>#VALUE!</v>
      </c>
      <c r="AV651" s="1" t="e">
        <f t="shared" si="84"/>
        <v>#VALUE!</v>
      </c>
      <c r="AW651" s="1" t="e">
        <f t="shared" si="85"/>
        <v>#VALUE!</v>
      </c>
    </row>
    <row r="652" spans="1:49" x14ac:dyDescent="0.2">
      <c r="A652">
        <v>650</v>
      </c>
      <c r="B652" t="s">
        <v>9183</v>
      </c>
      <c r="C652" t="s">
        <v>9182</v>
      </c>
      <c r="D652" t="s">
        <v>9181</v>
      </c>
      <c r="F652" t="s">
        <v>9180</v>
      </c>
      <c r="G652" t="s">
        <v>6</v>
      </c>
      <c r="H652" t="s">
        <v>5</v>
      </c>
      <c r="I652" t="s">
        <v>9179</v>
      </c>
      <c r="J652" t="s">
        <v>9178</v>
      </c>
      <c r="K652" t="s">
        <v>9177</v>
      </c>
      <c r="L652" t="s">
        <v>9176</v>
      </c>
      <c r="M652" t="s">
        <v>9175</v>
      </c>
      <c r="N652">
        <v>5</v>
      </c>
      <c r="O652" t="s">
        <v>9174</v>
      </c>
      <c r="P652" t="s">
        <v>9173</v>
      </c>
      <c r="Q652" t="s">
        <v>9172</v>
      </c>
      <c r="R652" s="7">
        <v>38261</v>
      </c>
      <c r="S652" s="8">
        <f t="shared" si="80"/>
        <v>2004</v>
      </c>
      <c r="T652" s="8">
        <v>2004</v>
      </c>
      <c r="U652" s="8">
        <f t="shared" si="81"/>
        <v>18</v>
      </c>
      <c r="V652" s="7">
        <v>38261</v>
      </c>
      <c r="W652" t="s">
        <v>9171</v>
      </c>
      <c r="X652" s="2">
        <v>0.45400000000000001</v>
      </c>
      <c r="Y652" s="6">
        <f t="shared" si="86"/>
        <v>1.2119270708203199E-2</v>
      </c>
      <c r="AA652">
        <v>16310721</v>
      </c>
      <c r="AB652">
        <v>19731</v>
      </c>
      <c r="AD652" t="s">
        <v>2</v>
      </c>
      <c r="AE652">
        <v>332</v>
      </c>
      <c r="AF652">
        <v>10</v>
      </c>
      <c r="AH652" t="s">
        <v>9170</v>
      </c>
      <c r="AI652" t="s">
        <v>9169</v>
      </c>
      <c r="AJ652" t="s">
        <v>9168</v>
      </c>
      <c r="AK652" t="s">
        <v>9167</v>
      </c>
      <c r="AL652">
        <v>7</v>
      </c>
      <c r="AM652" s="5">
        <f t="shared" si="82"/>
        <v>0.3888888888888889</v>
      </c>
      <c r="AN652" s="4">
        <f t="shared" si="87"/>
        <v>5.890024822247465E-4</v>
      </c>
      <c r="AO652" s="3"/>
      <c r="AP652">
        <v>0</v>
      </c>
      <c r="AR652" t="s">
        <v>1</v>
      </c>
      <c r="AT652" s="2" t="s">
        <v>0</v>
      </c>
      <c r="AU652" s="1">
        <f t="shared" si="83"/>
        <v>0.8660190240409662</v>
      </c>
      <c r="AV652" s="1">
        <f t="shared" si="84"/>
        <v>0.63541365952139728</v>
      </c>
      <c r="AW652" s="1">
        <f t="shared" si="85"/>
        <v>0.40480829500182824</v>
      </c>
    </row>
    <row r="653" spans="1:49" x14ac:dyDescent="0.2">
      <c r="A653">
        <v>651</v>
      </c>
      <c r="B653" t="s">
        <v>9166</v>
      </c>
      <c r="C653" t="s">
        <v>9165</v>
      </c>
      <c r="D653" t="s">
        <v>9164</v>
      </c>
      <c r="F653" t="s">
        <v>9163</v>
      </c>
      <c r="G653" t="s">
        <v>6</v>
      </c>
      <c r="H653" t="s">
        <v>5</v>
      </c>
      <c r="I653" t="s">
        <v>9162</v>
      </c>
      <c r="J653" t="s">
        <v>9161</v>
      </c>
      <c r="K653" t="s">
        <v>9160</v>
      </c>
      <c r="L653" t="s">
        <v>9159</v>
      </c>
      <c r="M653" t="s">
        <v>4</v>
      </c>
      <c r="N653">
        <v>7</v>
      </c>
      <c r="O653" t="s">
        <v>9158</v>
      </c>
      <c r="P653" t="s">
        <v>9157</v>
      </c>
      <c r="Q653" t="s">
        <v>9156</v>
      </c>
      <c r="R653" s="7">
        <v>38261</v>
      </c>
      <c r="S653" s="8">
        <f t="shared" si="80"/>
        <v>2004</v>
      </c>
      <c r="T653" s="8">
        <v>2004</v>
      </c>
      <c r="U653" s="8">
        <f t="shared" si="81"/>
        <v>18</v>
      </c>
      <c r="V653" s="7">
        <v>38261</v>
      </c>
      <c r="W653" t="s">
        <v>5493</v>
      </c>
      <c r="X653" s="2">
        <v>0.625</v>
      </c>
      <c r="Y653" s="6">
        <f t="shared" si="86"/>
        <v>1.6684018045433919E-2</v>
      </c>
      <c r="AA653">
        <v>304018</v>
      </c>
      <c r="AB653">
        <v>12352</v>
      </c>
      <c r="AD653" t="s">
        <v>2</v>
      </c>
      <c r="AE653">
        <v>240</v>
      </c>
      <c r="AF653" s="9">
        <v>44256</v>
      </c>
      <c r="AH653" t="s">
        <v>9155</v>
      </c>
      <c r="AI653" t="s">
        <v>9154</v>
      </c>
      <c r="AJ653" t="s">
        <v>9153</v>
      </c>
      <c r="AK653" t="s">
        <v>9152</v>
      </c>
      <c r="AL653">
        <v>24</v>
      </c>
      <c r="AM653" s="5">
        <f t="shared" si="82"/>
        <v>1.3333333333333333</v>
      </c>
      <c r="AN653" s="4">
        <f t="shared" si="87"/>
        <v>2.0194370819134164E-3</v>
      </c>
      <c r="AO653" s="3"/>
      <c r="AP653">
        <v>0</v>
      </c>
      <c r="AR653" t="s">
        <v>1</v>
      </c>
      <c r="AT653" s="2">
        <v>2.31</v>
      </c>
      <c r="AU653" s="1">
        <f t="shared" si="83"/>
        <v>1.2284643756377767</v>
      </c>
      <c r="AV653" s="1">
        <f t="shared" si="84"/>
        <v>0.93517275636736674</v>
      </c>
      <c r="AW653" s="1">
        <f t="shared" si="85"/>
        <v>0.64188113709695671</v>
      </c>
    </row>
    <row r="654" spans="1:49" x14ac:dyDescent="0.2">
      <c r="A654">
        <v>652</v>
      </c>
      <c r="B654" t="s">
        <v>9151</v>
      </c>
      <c r="C654" t="s">
        <v>9150</v>
      </c>
      <c r="D654" t="s">
        <v>9149</v>
      </c>
      <c r="F654" t="s">
        <v>9148</v>
      </c>
      <c r="G654" t="s">
        <v>6</v>
      </c>
      <c r="H654" t="s">
        <v>5</v>
      </c>
      <c r="I654" t="s">
        <v>9147</v>
      </c>
      <c r="J654" t="s">
        <v>9146</v>
      </c>
      <c r="K654" t="s">
        <v>9145</v>
      </c>
      <c r="L654" t="s">
        <v>9144</v>
      </c>
      <c r="M654" t="s">
        <v>9143</v>
      </c>
      <c r="N654">
        <v>5</v>
      </c>
      <c r="O654" t="s">
        <v>9142</v>
      </c>
      <c r="P654" t="s">
        <v>9141</v>
      </c>
      <c r="Q654" t="s">
        <v>9140</v>
      </c>
      <c r="R654" s="7">
        <v>38261</v>
      </c>
      <c r="S654" s="8">
        <f t="shared" si="80"/>
        <v>2004</v>
      </c>
      <c r="T654" s="8">
        <v>2004</v>
      </c>
      <c r="U654" s="8">
        <f t="shared" si="81"/>
        <v>18</v>
      </c>
      <c r="V654" s="7">
        <v>38261</v>
      </c>
      <c r="W654" t="s">
        <v>9139</v>
      </c>
      <c r="X654" s="2">
        <v>0.65200000000000002</v>
      </c>
      <c r="Y654" s="6">
        <f t="shared" si="86"/>
        <v>1.7404767624996664E-2</v>
      </c>
      <c r="AA654">
        <v>222313</v>
      </c>
      <c r="AB654">
        <v>12179</v>
      </c>
      <c r="AD654" t="s">
        <v>2</v>
      </c>
      <c r="AE654">
        <v>110</v>
      </c>
      <c r="AF654" s="9">
        <v>44228</v>
      </c>
      <c r="AH654" s="10">
        <v>42675</v>
      </c>
      <c r="AI654" t="s">
        <v>9138</v>
      </c>
      <c r="AJ654" t="s">
        <v>9137</v>
      </c>
      <c r="AK654" t="s">
        <v>9136</v>
      </c>
      <c r="AL654">
        <v>61</v>
      </c>
      <c r="AM654" s="5">
        <f t="shared" si="82"/>
        <v>3.3888888888888888</v>
      </c>
      <c r="AN654" s="4">
        <f t="shared" si="87"/>
        <v>5.1327359165299338E-3</v>
      </c>
      <c r="AO654" s="3"/>
      <c r="AP654">
        <v>0</v>
      </c>
      <c r="AQ654" t="s">
        <v>9135</v>
      </c>
      <c r="AR654" t="s">
        <v>9134</v>
      </c>
      <c r="AS654" t="s">
        <v>9133</v>
      </c>
      <c r="AT654" s="2">
        <v>3.5990000000000002</v>
      </c>
      <c r="AU654" s="1">
        <f t="shared" si="83"/>
        <v>1.3723158112456644</v>
      </c>
      <c r="AV654" s="1">
        <f t="shared" si="84"/>
        <v>1.1268751770763299</v>
      </c>
      <c r="AW654" s="1">
        <f t="shared" si="85"/>
        <v>0.88143454290699508</v>
      </c>
    </row>
    <row r="655" spans="1:49" x14ac:dyDescent="0.2">
      <c r="A655">
        <v>653</v>
      </c>
      <c r="B655" t="s">
        <v>9132</v>
      </c>
      <c r="C655" t="s">
        <v>9131</v>
      </c>
      <c r="F655" t="s">
        <v>9130</v>
      </c>
      <c r="G655" t="s">
        <v>6</v>
      </c>
      <c r="H655" t="s">
        <v>5</v>
      </c>
      <c r="I655" t="s">
        <v>9129</v>
      </c>
      <c r="J655" t="s">
        <v>9128</v>
      </c>
      <c r="K655" t="s">
        <v>9127</v>
      </c>
      <c r="L655" t="s">
        <v>9126</v>
      </c>
      <c r="M655" t="s">
        <v>561</v>
      </c>
      <c r="N655">
        <v>5</v>
      </c>
      <c r="O655" t="s">
        <v>9125</v>
      </c>
      <c r="P655" t="s">
        <v>9124</v>
      </c>
      <c r="Q655" t="s">
        <v>9123</v>
      </c>
      <c r="R655" s="7">
        <v>38261</v>
      </c>
      <c r="S655" s="8">
        <f t="shared" si="80"/>
        <v>2004</v>
      </c>
      <c r="T655" s="8">
        <v>2004</v>
      </c>
      <c r="U655" s="8">
        <f t="shared" si="81"/>
        <v>18</v>
      </c>
      <c r="V655" s="7">
        <v>38261</v>
      </c>
      <c r="W655" t="s">
        <v>9122</v>
      </c>
      <c r="X655" s="2">
        <v>0.48899999999999999</v>
      </c>
      <c r="Y655" s="6">
        <f t="shared" si="86"/>
        <v>1.3053575718747497E-2</v>
      </c>
      <c r="AA655">
        <v>9574522</v>
      </c>
      <c r="AB655">
        <v>21177</v>
      </c>
      <c r="AD655" t="s">
        <v>2</v>
      </c>
      <c r="AE655">
        <v>15</v>
      </c>
      <c r="AF655">
        <v>10</v>
      </c>
      <c r="AH655" t="s">
        <v>9121</v>
      </c>
      <c r="AI655" t="s">
        <v>9120</v>
      </c>
      <c r="AK655" t="s">
        <v>9119</v>
      </c>
      <c r="AL655">
        <v>46</v>
      </c>
      <c r="AM655" s="5">
        <f t="shared" si="82"/>
        <v>2.5555555555555554</v>
      </c>
      <c r="AN655" s="4">
        <f t="shared" si="87"/>
        <v>3.8705877403340484E-3</v>
      </c>
      <c r="AO655" s="3"/>
      <c r="AP655">
        <v>0</v>
      </c>
      <c r="AQ655" t="s">
        <v>6478</v>
      </c>
      <c r="AR655" t="s">
        <v>9118</v>
      </c>
      <c r="AS655" t="s">
        <v>6477</v>
      </c>
      <c r="AT655" s="2" t="s">
        <v>0</v>
      </c>
      <c r="AU655" s="1">
        <f t="shared" si="83"/>
        <v>1.0298679325223461</v>
      </c>
      <c r="AV655" s="1">
        <f t="shared" si="84"/>
        <v>0.84620817295407735</v>
      </c>
      <c r="AW655" s="1">
        <f t="shared" si="85"/>
        <v>0.66254841338580817</v>
      </c>
    </row>
    <row r="656" spans="1:49" x14ac:dyDescent="0.2">
      <c r="A656">
        <v>654</v>
      </c>
      <c r="B656" t="s">
        <v>9117</v>
      </c>
      <c r="C656" t="s">
        <v>9116</v>
      </c>
      <c r="F656" t="s">
        <v>9115</v>
      </c>
      <c r="G656" t="s">
        <v>6</v>
      </c>
      <c r="H656" t="s">
        <v>5</v>
      </c>
      <c r="I656" t="s">
        <v>1251</v>
      </c>
      <c r="J656">
        <v>60001711</v>
      </c>
      <c r="K656" t="s">
        <v>1139</v>
      </c>
      <c r="L656" t="s">
        <v>1138</v>
      </c>
      <c r="M656" t="s">
        <v>8</v>
      </c>
      <c r="N656">
        <v>3</v>
      </c>
      <c r="O656" t="s">
        <v>9114</v>
      </c>
      <c r="P656" t="s">
        <v>9113</v>
      </c>
      <c r="Q656" t="s">
        <v>1250</v>
      </c>
      <c r="R656" s="7">
        <v>38261</v>
      </c>
      <c r="S656" s="8">
        <f t="shared" si="80"/>
        <v>2004</v>
      </c>
      <c r="T656" s="8">
        <v>2004</v>
      </c>
      <c r="U656" s="8">
        <f t="shared" si="81"/>
        <v>18</v>
      </c>
      <c r="V656" s="7">
        <v>38261</v>
      </c>
      <c r="W656" t="s">
        <v>28</v>
      </c>
      <c r="X656" s="2">
        <v>1.6379999999999999</v>
      </c>
      <c r="Y656" s="6">
        <f t="shared" si="86"/>
        <v>4.3725474493473214E-2</v>
      </c>
      <c r="AA656" t="s">
        <v>27</v>
      </c>
      <c r="AB656">
        <v>17391</v>
      </c>
      <c r="AD656" t="s">
        <v>2</v>
      </c>
      <c r="AE656">
        <v>52</v>
      </c>
      <c r="AF656">
        <v>10</v>
      </c>
      <c r="AG656">
        <v>1337250</v>
      </c>
      <c r="AH656" t="s">
        <v>9112</v>
      </c>
      <c r="AI656" t="s">
        <v>9111</v>
      </c>
      <c r="AJ656" t="s">
        <v>9110</v>
      </c>
      <c r="AK656" t="s">
        <v>9109</v>
      </c>
      <c r="AL656">
        <v>3</v>
      </c>
      <c r="AM656" s="5">
        <f t="shared" si="82"/>
        <v>0.16666666666666666</v>
      </c>
      <c r="AN656" s="4">
        <f t="shared" si="87"/>
        <v>2.5242963523917705E-4</v>
      </c>
      <c r="AO656" s="3"/>
      <c r="AP656">
        <v>0</v>
      </c>
      <c r="AR656" t="s">
        <v>1</v>
      </c>
      <c r="AT656" s="2">
        <v>4.931</v>
      </c>
      <c r="AU656" s="1">
        <f t="shared" si="83"/>
        <v>3.0683561036003</v>
      </c>
      <c r="AV656" s="1">
        <f t="shared" si="84"/>
        <v>2.1988952064356195</v>
      </c>
      <c r="AW656" s="1">
        <f t="shared" si="85"/>
        <v>1.3294343092709386</v>
      </c>
    </row>
    <row r="657" spans="1:49" x14ac:dyDescent="0.2">
      <c r="A657">
        <v>655</v>
      </c>
      <c r="B657" t="s">
        <v>9108</v>
      </c>
      <c r="F657" t="s">
        <v>9107</v>
      </c>
      <c r="G657" t="s">
        <v>6</v>
      </c>
      <c r="H657" t="s">
        <v>5</v>
      </c>
      <c r="I657" t="s">
        <v>9106</v>
      </c>
      <c r="J657" t="s">
        <v>9105</v>
      </c>
      <c r="K657" t="s">
        <v>9104</v>
      </c>
      <c r="L657" t="s">
        <v>9103</v>
      </c>
      <c r="M657" t="s">
        <v>637</v>
      </c>
      <c r="N657">
        <v>6</v>
      </c>
      <c r="O657" t="s">
        <v>9102</v>
      </c>
      <c r="P657" t="s">
        <v>9101</v>
      </c>
      <c r="Q657" t="s">
        <v>9100</v>
      </c>
      <c r="R657" s="7">
        <v>38261</v>
      </c>
      <c r="S657" s="8">
        <f t="shared" si="80"/>
        <v>2004</v>
      </c>
      <c r="T657" s="8">
        <v>2004</v>
      </c>
      <c r="U657" s="8">
        <f t="shared" si="81"/>
        <v>18</v>
      </c>
      <c r="V657" s="7">
        <v>38261</v>
      </c>
      <c r="W657" t="s">
        <v>864</v>
      </c>
      <c r="X657" s="2">
        <v>0.112</v>
      </c>
      <c r="Y657" s="6">
        <f t="shared" si="86"/>
        <v>2.9897760337417581E-3</v>
      </c>
      <c r="AA657">
        <v>3678393</v>
      </c>
      <c r="AB657">
        <v>4800153103</v>
      </c>
      <c r="AD657" t="s">
        <v>2</v>
      </c>
      <c r="AE657">
        <v>33</v>
      </c>
      <c r="AF657">
        <v>5</v>
      </c>
      <c r="AH657" t="s">
        <v>9099</v>
      </c>
      <c r="AI657" t="s">
        <v>9098</v>
      </c>
      <c r="AJ657" t="s">
        <v>9097</v>
      </c>
      <c r="AK657" t="s">
        <v>9096</v>
      </c>
      <c r="AL657">
        <v>1</v>
      </c>
      <c r="AM657" s="5">
        <f t="shared" si="82"/>
        <v>5.5555555555555552E-2</v>
      </c>
      <c r="AN657" s="4">
        <f t="shared" si="87"/>
        <v>8.4143211746392349E-5</v>
      </c>
      <c r="AO657" s="3"/>
      <c r="AP657">
        <v>0</v>
      </c>
      <c r="AR657" t="s">
        <v>1</v>
      </c>
      <c r="AT657" s="2" t="s">
        <v>0</v>
      </c>
      <c r="AU657" s="1">
        <f t="shared" si="83"/>
        <v>0.21180861871431481</v>
      </c>
      <c r="AV657" s="1">
        <f t="shared" si="84"/>
        <v>0.15369596227440752</v>
      </c>
      <c r="AW657" s="1">
        <f t="shared" si="85"/>
        <v>9.5583305834500198E-2</v>
      </c>
    </row>
    <row r="658" spans="1:49" x14ac:dyDescent="0.2">
      <c r="A658">
        <v>656</v>
      </c>
      <c r="B658" t="s">
        <v>9095</v>
      </c>
      <c r="F658" t="s">
        <v>9094</v>
      </c>
      <c r="G658" t="s">
        <v>6</v>
      </c>
      <c r="H658" t="s">
        <v>5</v>
      </c>
      <c r="I658" t="s">
        <v>872</v>
      </c>
      <c r="J658" t="s">
        <v>871</v>
      </c>
      <c r="K658" t="s">
        <v>870</v>
      </c>
      <c r="L658" t="s">
        <v>869</v>
      </c>
      <c r="M658" t="s">
        <v>868</v>
      </c>
      <c r="N658">
        <v>3</v>
      </c>
      <c r="O658" t="s">
        <v>867</v>
      </c>
      <c r="P658" t="s">
        <v>866</v>
      </c>
      <c r="Q658" t="s">
        <v>865</v>
      </c>
      <c r="R658" s="7">
        <v>38261</v>
      </c>
      <c r="S658" s="8">
        <f t="shared" si="80"/>
        <v>2004</v>
      </c>
      <c r="T658" s="8">
        <v>2004</v>
      </c>
      <c r="U658" s="8">
        <f t="shared" si="81"/>
        <v>18</v>
      </c>
      <c r="V658" s="7">
        <v>38261</v>
      </c>
      <c r="W658" t="s">
        <v>864</v>
      </c>
      <c r="X658" s="2">
        <v>0.112</v>
      </c>
      <c r="Y658" s="6">
        <f t="shared" si="86"/>
        <v>2.9897760337417581E-3</v>
      </c>
      <c r="AA658">
        <v>3678393</v>
      </c>
      <c r="AB658">
        <v>4800153103</v>
      </c>
      <c r="AD658" t="s">
        <v>2</v>
      </c>
      <c r="AE658">
        <v>33</v>
      </c>
      <c r="AF658">
        <v>5</v>
      </c>
      <c r="AH658" t="s">
        <v>1399</v>
      </c>
      <c r="AI658" t="s">
        <v>9093</v>
      </c>
      <c r="AJ658" t="s">
        <v>9092</v>
      </c>
      <c r="AK658" t="s">
        <v>9091</v>
      </c>
      <c r="AL658">
        <v>1</v>
      </c>
      <c r="AM658" s="5">
        <f t="shared" si="82"/>
        <v>5.5555555555555552E-2</v>
      </c>
      <c r="AN658" s="4">
        <f t="shared" si="87"/>
        <v>8.4143211746392349E-5</v>
      </c>
      <c r="AO658" s="3"/>
      <c r="AP658">
        <v>0</v>
      </c>
      <c r="AR658" t="s">
        <v>1</v>
      </c>
      <c r="AT658" s="2" t="s">
        <v>0</v>
      </c>
      <c r="AU658" s="1">
        <f t="shared" si="83"/>
        <v>0.21180861871431481</v>
      </c>
      <c r="AV658" s="1">
        <f t="shared" si="84"/>
        <v>0.15369596227440752</v>
      </c>
      <c r="AW658" s="1">
        <f t="shared" si="85"/>
        <v>9.5583305834500198E-2</v>
      </c>
    </row>
    <row r="659" spans="1:49" x14ac:dyDescent="0.2">
      <c r="A659">
        <v>657</v>
      </c>
      <c r="B659" t="s">
        <v>9090</v>
      </c>
      <c r="F659" t="s">
        <v>9089</v>
      </c>
      <c r="G659" t="s">
        <v>6</v>
      </c>
      <c r="H659" t="s">
        <v>5</v>
      </c>
      <c r="I659" t="s">
        <v>9088</v>
      </c>
      <c r="J659">
        <v>60031475</v>
      </c>
      <c r="K659" t="s">
        <v>9087</v>
      </c>
      <c r="L659" t="s">
        <v>1323</v>
      </c>
      <c r="M659" t="s">
        <v>172</v>
      </c>
      <c r="N659">
        <v>2</v>
      </c>
      <c r="O659" t="s">
        <v>9086</v>
      </c>
      <c r="P659" t="s">
        <v>9085</v>
      </c>
      <c r="Q659" t="s">
        <v>9084</v>
      </c>
      <c r="R659" s="7">
        <v>38261</v>
      </c>
      <c r="S659" s="8">
        <f t="shared" si="80"/>
        <v>2004</v>
      </c>
      <c r="T659" s="8">
        <v>2004</v>
      </c>
      <c r="U659" s="8">
        <f t="shared" si="81"/>
        <v>18</v>
      </c>
      <c r="V659" s="7">
        <v>38261</v>
      </c>
      <c r="W659" t="s">
        <v>864</v>
      </c>
      <c r="X659" s="2">
        <v>0.112</v>
      </c>
      <c r="Y659" s="6">
        <f t="shared" si="86"/>
        <v>2.9897760337417581E-3</v>
      </c>
      <c r="AA659">
        <v>3678393</v>
      </c>
      <c r="AB659">
        <v>4800153103</v>
      </c>
      <c r="AD659" t="s">
        <v>2</v>
      </c>
      <c r="AE659">
        <v>33</v>
      </c>
      <c r="AF659">
        <v>5</v>
      </c>
      <c r="AH659" t="s">
        <v>9083</v>
      </c>
      <c r="AI659" t="s">
        <v>9082</v>
      </c>
      <c r="AJ659" t="s">
        <v>9081</v>
      </c>
      <c r="AK659" t="s">
        <v>9080</v>
      </c>
      <c r="AL659">
        <v>4</v>
      </c>
      <c r="AM659" s="5">
        <f t="shared" si="82"/>
        <v>0.22222222222222221</v>
      </c>
      <c r="AN659" s="4">
        <f t="shared" si="87"/>
        <v>3.365728469855694E-4</v>
      </c>
      <c r="AO659" s="3"/>
      <c r="AP659">
        <v>0</v>
      </c>
      <c r="AR659" t="s">
        <v>1</v>
      </c>
      <c r="AT659" s="2" t="s">
        <v>0</v>
      </c>
      <c r="AU659" s="1">
        <f t="shared" si="83"/>
        <v>0.21938150777149013</v>
      </c>
      <c r="AV659" s="1">
        <f t="shared" si="84"/>
        <v>0.16631744403636639</v>
      </c>
      <c r="AW659" s="1">
        <f t="shared" si="85"/>
        <v>0.11325338030124259</v>
      </c>
    </row>
    <row r="660" spans="1:49" x14ac:dyDescent="0.2">
      <c r="A660">
        <v>658</v>
      </c>
      <c r="B660" t="s">
        <v>9079</v>
      </c>
      <c r="C660" t="s">
        <v>9078</v>
      </c>
      <c r="F660" t="s">
        <v>9077</v>
      </c>
      <c r="G660" t="s">
        <v>6</v>
      </c>
      <c r="H660" t="s">
        <v>5</v>
      </c>
      <c r="I660" t="s">
        <v>207</v>
      </c>
      <c r="J660">
        <v>60032350</v>
      </c>
      <c r="K660" t="s">
        <v>10</v>
      </c>
      <c r="L660" t="s">
        <v>9</v>
      </c>
      <c r="M660" t="s">
        <v>8</v>
      </c>
      <c r="N660">
        <v>2</v>
      </c>
      <c r="O660" t="s">
        <v>206</v>
      </c>
      <c r="P660" t="s">
        <v>205</v>
      </c>
      <c r="Q660" t="s">
        <v>204</v>
      </c>
      <c r="R660" s="7">
        <v>38261</v>
      </c>
      <c r="S660" s="8">
        <f t="shared" si="80"/>
        <v>2004</v>
      </c>
      <c r="T660" s="8">
        <v>2004</v>
      </c>
      <c r="U660" s="8">
        <f t="shared" si="81"/>
        <v>18</v>
      </c>
      <c r="V660" s="7">
        <v>38261</v>
      </c>
      <c r="W660" t="s">
        <v>28</v>
      </c>
      <c r="X660" s="2">
        <v>1.6379999999999999</v>
      </c>
      <c r="Y660" s="6">
        <f t="shared" si="86"/>
        <v>4.3725474493473214E-2</v>
      </c>
      <c r="AA660" t="s">
        <v>27</v>
      </c>
      <c r="AB660">
        <v>17391</v>
      </c>
      <c r="AD660" t="s">
        <v>2</v>
      </c>
      <c r="AE660">
        <v>52</v>
      </c>
      <c r="AF660">
        <v>10</v>
      </c>
      <c r="AG660">
        <v>1337257</v>
      </c>
      <c r="AH660" t="s">
        <v>9076</v>
      </c>
      <c r="AI660" t="s">
        <v>9075</v>
      </c>
      <c r="AJ660" t="s">
        <v>9074</v>
      </c>
      <c r="AK660" t="s">
        <v>9073</v>
      </c>
      <c r="AL660">
        <v>30</v>
      </c>
      <c r="AM660" s="5">
        <f t="shared" si="82"/>
        <v>1.6666666666666667</v>
      </c>
      <c r="AN660" s="4">
        <f t="shared" si="87"/>
        <v>2.5242963523917708E-3</v>
      </c>
      <c r="AO660" s="3"/>
      <c r="AP660">
        <v>0</v>
      </c>
      <c r="AR660" t="s">
        <v>1</v>
      </c>
      <c r="AT660" s="2">
        <v>4.931</v>
      </c>
      <c r="AU660" s="1">
        <f t="shared" si="83"/>
        <v>3.1365121051148783</v>
      </c>
      <c r="AV660" s="1">
        <f t="shared" si="84"/>
        <v>2.3124885422932491</v>
      </c>
      <c r="AW660" s="1">
        <f t="shared" si="85"/>
        <v>1.4884649794716203</v>
      </c>
    </row>
    <row r="661" spans="1:49" x14ac:dyDescent="0.2">
      <c r="A661">
        <v>659</v>
      </c>
      <c r="B661" t="s">
        <v>9072</v>
      </c>
      <c r="C661" t="s">
        <v>9071</v>
      </c>
      <c r="D661" t="s">
        <v>9070</v>
      </c>
      <c r="E661">
        <v>15219906</v>
      </c>
      <c r="F661" t="s">
        <v>9069</v>
      </c>
      <c r="G661" t="s">
        <v>6</v>
      </c>
      <c r="H661" t="s">
        <v>5</v>
      </c>
      <c r="I661" t="s">
        <v>9068</v>
      </c>
      <c r="J661">
        <v>60005563</v>
      </c>
      <c r="K661" t="s">
        <v>9067</v>
      </c>
      <c r="L661" t="s">
        <v>9066</v>
      </c>
      <c r="M661" t="s">
        <v>8</v>
      </c>
      <c r="N661">
        <v>2</v>
      </c>
      <c r="O661" t="s">
        <v>9065</v>
      </c>
      <c r="P661" t="s">
        <v>9064</v>
      </c>
      <c r="Q661" t="s">
        <v>9063</v>
      </c>
      <c r="R661" s="7">
        <v>38261</v>
      </c>
      <c r="S661" s="8">
        <f t="shared" si="80"/>
        <v>2004</v>
      </c>
      <c r="T661" s="8">
        <v>2004</v>
      </c>
      <c r="U661" s="8">
        <f t="shared" si="81"/>
        <v>18</v>
      </c>
      <c r="V661" s="7">
        <v>38261</v>
      </c>
      <c r="W661" t="s">
        <v>9062</v>
      </c>
      <c r="X661" s="2">
        <v>0.51100000000000001</v>
      </c>
      <c r="Y661" s="6">
        <f t="shared" si="86"/>
        <v>1.3640853153946772E-2</v>
      </c>
      <c r="AA661">
        <v>9684328</v>
      </c>
      <c r="AB661">
        <v>110086</v>
      </c>
      <c r="AD661" t="s">
        <v>2</v>
      </c>
      <c r="AE661">
        <v>35</v>
      </c>
      <c r="AF661">
        <v>7</v>
      </c>
      <c r="AH661" t="s">
        <v>9061</v>
      </c>
      <c r="AI661" t="s">
        <v>9060</v>
      </c>
      <c r="AJ661" t="s">
        <v>9059</v>
      </c>
      <c r="AK661" t="s">
        <v>9058</v>
      </c>
      <c r="AL661">
        <v>7</v>
      </c>
      <c r="AM661" s="5">
        <f t="shared" si="82"/>
        <v>0.3888888888888889</v>
      </c>
      <c r="AN661" s="4">
        <f t="shared" si="87"/>
        <v>5.890024822247465E-4</v>
      </c>
      <c r="AO661" s="3"/>
      <c r="AP661">
        <v>0</v>
      </c>
      <c r="AR661" t="s">
        <v>1</v>
      </c>
      <c r="AT661" s="2">
        <v>2.2509999999999999</v>
      </c>
      <c r="AU661" s="1">
        <f t="shared" si="83"/>
        <v>0.9725297952430163</v>
      </c>
      <c r="AV661" s="1">
        <f t="shared" si="84"/>
        <v>0.71149278180857589</v>
      </c>
      <c r="AW661" s="1">
        <f t="shared" si="85"/>
        <v>0.45045576837413548</v>
      </c>
    </row>
    <row r="662" spans="1:49" x14ac:dyDescent="0.2">
      <c r="A662">
        <v>660</v>
      </c>
      <c r="B662" t="s">
        <v>9057</v>
      </c>
      <c r="F662" t="s">
        <v>9056</v>
      </c>
      <c r="G662" t="s">
        <v>6</v>
      </c>
      <c r="H662" t="s">
        <v>5</v>
      </c>
      <c r="I662" t="s">
        <v>9055</v>
      </c>
      <c r="J662" t="s">
        <v>9054</v>
      </c>
      <c r="K662" t="s">
        <v>9053</v>
      </c>
      <c r="L662" t="s">
        <v>9052</v>
      </c>
      <c r="M662" t="s">
        <v>219</v>
      </c>
      <c r="N662">
        <v>1</v>
      </c>
      <c r="O662" t="s">
        <v>9051</v>
      </c>
      <c r="P662">
        <v>6701502800</v>
      </c>
      <c r="Q662" t="s">
        <v>9050</v>
      </c>
      <c r="R662" s="7">
        <v>38261</v>
      </c>
      <c r="S662" s="8">
        <f t="shared" si="80"/>
        <v>2004</v>
      </c>
      <c r="T662" s="8">
        <v>2004</v>
      </c>
      <c r="U662" s="8">
        <f t="shared" si="81"/>
        <v>18</v>
      </c>
      <c r="V662" s="7">
        <v>38261</v>
      </c>
      <c r="W662" t="s">
        <v>9049</v>
      </c>
      <c r="X662" s="2">
        <v>0.22</v>
      </c>
      <c r="Y662" s="6">
        <f t="shared" si="86"/>
        <v>5.8727743519927395E-3</v>
      </c>
      <c r="AA662">
        <v>2705214</v>
      </c>
      <c r="AB662">
        <v>28119</v>
      </c>
      <c r="AD662" t="s">
        <v>2</v>
      </c>
      <c r="AE662">
        <v>25</v>
      </c>
      <c r="AF662">
        <v>4</v>
      </c>
      <c r="AH662" t="s">
        <v>118</v>
      </c>
      <c r="AI662" t="s">
        <v>9048</v>
      </c>
      <c r="AK662" t="s">
        <v>9047</v>
      </c>
      <c r="AL662">
        <v>1</v>
      </c>
      <c r="AM662" s="5">
        <f t="shared" si="82"/>
        <v>5.5555555555555552E-2</v>
      </c>
      <c r="AN662" s="4">
        <f t="shared" si="87"/>
        <v>8.4143211746392349E-5</v>
      </c>
      <c r="AO662" s="3"/>
      <c r="AP662">
        <v>0</v>
      </c>
      <c r="AR662" t="s">
        <v>1</v>
      </c>
      <c r="AT662" s="2" t="s">
        <v>0</v>
      </c>
      <c r="AU662" s="1">
        <f t="shared" si="83"/>
        <v>0.41361850099188352</v>
      </c>
      <c r="AV662" s="1">
        <f t="shared" si="84"/>
        <v>0.29784587818695657</v>
      </c>
      <c r="AW662" s="1">
        <f t="shared" si="85"/>
        <v>0.18207325538202965</v>
      </c>
    </row>
    <row r="663" spans="1:49" x14ac:dyDescent="0.2">
      <c r="A663">
        <v>661</v>
      </c>
      <c r="B663" t="s">
        <v>9046</v>
      </c>
      <c r="C663" t="s">
        <v>9045</v>
      </c>
      <c r="F663" t="s">
        <v>9044</v>
      </c>
      <c r="G663" t="s">
        <v>6</v>
      </c>
      <c r="H663" t="s">
        <v>5</v>
      </c>
      <c r="I663" t="s">
        <v>9043</v>
      </c>
      <c r="J663" t="s">
        <v>9042</v>
      </c>
      <c r="K663" t="s">
        <v>9041</v>
      </c>
      <c r="L663" t="s">
        <v>9040</v>
      </c>
      <c r="M663" t="s">
        <v>4</v>
      </c>
      <c r="N663">
        <v>4</v>
      </c>
      <c r="O663" t="s">
        <v>9039</v>
      </c>
      <c r="P663" t="s">
        <v>9038</v>
      </c>
      <c r="Q663" t="s">
        <v>9037</v>
      </c>
      <c r="R663" s="7">
        <v>38261</v>
      </c>
      <c r="S663" s="8">
        <f t="shared" si="80"/>
        <v>2004</v>
      </c>
      <c r="T663" s="8">
        <v>2004</v>
      </c>
      <c r="U663" s="8">
        <f t="shared" si="81"/>
        <v>18</v>
      </c>
      <c r="V663" s="7">
        <v>38261</v>
      </c>
      <c r="W663" t="s">
        <v>3</v>
      </c>
      <c r="X663" s="2">
        <v>0.111</v>
      </c>
      <c r="Y663" s="6">
        <f t="shared" si="86"/>
        <v>2.9630816048690639E-3</v>
      </c>
      <c r="AA663">
        <v>87566621</v>
      </c>
      <c r="AB663">
        <v>24890</v>
      </c>
      <c r="AD663" t="s">
        <v>2</v>
      </c>
      <c r="AE663">
        <v>87</v>
      </c>
      <c r="AF663">
        <v>10</v>
      </c>
      <c r="AH663" t="s">
        <v>9036</v>
      </c>
      <c r="AI663" t="s">
        <v>9035</v>
      </c>
      <c r="AJ663" t="s">
        <v>9034</v>
      </c>
      <c r="AK663" t="s">
        <v>9033</v>
      </c>
      <c r="AL663">
        <v>0</v>
      </c>
      <c r="AM663" s="5">
        <f t="shared" si="82"/>
        <v>0</v>
      </c>
      <c r="AN663" s="4">
        <f t="shared" si="87"/>
        <v>0</v>
      </c>
      <c r="AO663" s="3"/>
      <c r="AP663">
        <v>0</v>
      </c>
      <c r="AR663" t="s">
        <v>1</v>
      </c>
      <c r="AT663" s="2" t="s">
        <v>0</v>
      </c>
      <c r="AU663" s="1">
        <f t="shared" si="83"/>
        <v>0.20741571234083445</v>
      </c>
      <c r="AV663" s="1">
        <f t="shared" si="84"/>
        <v>0.1481540802434532</v>
      </c>
      <c r="AW663" s="1">
        <f t="shared" si="85"/>
        <v>8.8892448146071903E-2</v>
      </c>
    </row>
    <row r="664" spans="1:49" x14ac:dyDescent="0.2">
      <c r="A664">
        <v>662</v>
      </c>
      <c r="B664" t="s">
        <v>9032</v>
      </c>
      <c r="C664" t="s">
        <v>9031</v>
      </c>
      <c r="F664" t="s">
        <v>9030</v>
      </c>
      <c r="G664" t="s">
        <v>6</v>
      </c>
      <c r="H664" t="s">
        <v>5</v>
      </c>
      <c r="I664" t="s">
        <v>9029</v>
      </c>
      <c r="J664" t="s">
        <v>9028</v>
      </c>
      <c r="K664" t="s">
        <v>9027</v>
      </c>
      <c r="L664" t="s">
        <v>9026</v>
      </c>
      <c r="M664" t="s">
        <v>47</v>
      </c>
      <c r="N664">
        <v>5</v>
      </c>
      <c r="O664" t="s">
        <v>9025</v>
      </c>
      <c r="P664" t="s">
        <v>9024</v>
      </c>
      <c r="Q664" t="s">
        <v>9023</v>
      </c>
      <c r="R664" s="7">
        <v>38261</v>
      </c>
      <c r="S664" s="8">
        <f t="shared" si="80"/>
        <v>2004</v>
      </c>
      <c r="T664" s="8">
        <v>2004</v>
      </c>
      <c r="U664" s="8">
        <f t="shared" si="81"/>
        <v>18</v>
      </c>
      <c r="V664" s="7">
        <v>38261</v>
      </c>
      <c r="W664" t="s">
        <v>3</v>
      </c>
      <c r="X664" s="2">
        <v>0.111</v>
      </c>
      <c r="Y664" s="6">
        <f t="shared" si="86"/>
        <v>2.9630816048690639E-3</v>
      </c>
      <c r="AA664">
        <v>87566621</v>
      </c>
      <c r="AB664">
        <v>24890</v>
      </c>
      <c r="AD664" t="s">
        <v>2</v>
      </c>
      <c r="AE664">
        <v>87</v>
      </c>
      <c r="AF664">
        <v>10</v>
      </c>
      <c r="AH664" t="s">
        <v>799</v>
      </c>
      <c r="AI664" t="s">
        <v>9022</v>
      </c>
      <c r="AJ664" t="s">
        <v>9021</v>
      </c>
      <c r="AK664" t="s">
        <v>9020</v>
      </c>
      <c r="AL664">
        <v>3</v>
      </c>
      <c r="AM664" s="5">
        <f t="shared" si="82"/>
        <v>0.16666666666666666</v>
      </c>
      <c r="AN664" s="4">
        <f t="shared" si="87"/>
        <v>2.5242963523917705E-4</v>
      </c>
      <c r="AO664" s="3"/>
      <c r="AP664">
        <v>0</v>
      </c>
      <c r="AR664" t="s">
        <v>1</v>
      </c>
      <c r="AT664" s="2" t="s">
        <v>0</v>
      </c>
      <c r="AU664" s="1">
        <f t="shared" si="83"/>
        <v>0.21498860139800977</v>
      </c>
      <c r="AV664" s="1">
        <f t="shared" si="84"/>
        <v>0.16077556200541204</v>
      </c>
      <c r="AW664" s="1">
        <f t="shared" si="85"/>
        <v>0.10656252261281431</v>
      </c>
    </row>
    <row r="665" spans="1:49" x14ac:dyDescent="0.2">
      <c r="A665">
        <v>663</v>
      </c>
      <c r="B665" t="s">
        <v>9019</v>
      </c>
      <c r="C665" t="s">
        <v>9018</v>
      </c>
      <c r="F665" t="s">
        <v>9017</v>
      </c>
      <c r="G665" t="s">
        <v>6</v>
      </c>
      <c r="H665" t="s">
        <v>5</v>
      </c>
      <c r="I665" t="s">
        <v>9016</v>
      </c>
      <c r="J665" t="s">
        <v>9015</v>
      </c>
      <c r="K665" t="s">
        <v>9014</v>
      </c>
      <c r="L665" t="s">
        <v>9013</v>
      </c>
      <c r="M665" t="s">
        <v>4</v>
      </c>
      <c r="N665">
        <v>5</v>
      </c>
      <c r="O665" t="s">
        <v>9012</v>
      </c>
      <c r="P665" t="s">
        <v>9011</v>
      </c>
      <c r="Q665" t="s">
        <v>9010</v>
      </c>
      <c r="R665" s="7">
        <v>38261</v>
      </c>
      <c r="S665" s="8">
        <f t="shared" si="80"/>
        <v>2004</v>
      </c>
      <c r="T665" s="8">
        <v>2004</v>
      </c>
      <c r="U665" s="8">
        <f t="shared" si="81"/>
        <v>18</v>
      </c>
      <c r="V665" s="7">
        <v>38261</v>
      </c>
      <c r="W665" t="s">
        <v>3</v>
      </c>
      <c r="X665" s="2">
        <v>0.111</v>
      </c>
      <c r="Y665" s="6">
        <f t="shared" si="86"/>
        <v>2.9630816048690639E-3</v>
      </c>
      <c r="AA665">
        <v>87566621</v>
      </c>
      <c r="AB665">
        <v>24890</v>
      </c>
      <c r="AD665" t="s">
        <v>2</v>
      </c>
      <c r="AE665">
        <v>87</v>
      </c>
      <c r="AF665">
        <v>10</v>
      </c>
      <c r="AH665" s="10">
        <v>43009</v>
      </c>
      <c r="AI665" t="s">
        <v>9009</v>
      </c>
      <c r="AJ665" t="s">
        <v>9008</v>
      </c>
      <c r="AK665" t="s">
        <v>9007</v>
      </c>
      <c r="AL665">
        <v>1</v>
      </c>
      <c r="AM665" s="5">
        <f t="shared" si="82"/>
        <v>5.5555555555555552E-2</v>
      </c>
      <c r="AN665" s="4">
        <f t="shared" si="87"/>
        <v>8.4143211746392349E-5</v>
      </c>
      <c r="AO665" s="3"/>
      <c r="AP665">
        <v>0</v>
      </c>
      <c r="AR665" t="s">
        <v>1</v>
      </c>
      <c r="AT665" s="2" t="s">
        <v>0</v>
      </c>
      <c r="AU665" s="1">
        <f t="shared" si="83"/>
        <v>0.20994000869322621</v>
      </c>
      <c r="AV665" s="1">
        <f t="shared" si="84"/>
        <v>0.15236124083077279</v>
      </c>
      <c r="AW665" s="1">
        <f t="shared" si="85"/>
        <v>9.4782472968319376E-2</v>
      </c>
    </row>
    <row r="666" spans="1:49" x14ac:dyDescent="0.2">
      <c r="A666">
        <v>664</v>
      </c>
      <c r="B666" t="s">
        <v>9006</v>
      </c>
      <c r="C666" t="s">
        <v>9005</v>
      </c>
      <c r="F666" t="s">
        <v>9004</v>
      </c>
      <c r="G666" t="s">
        <v>6</v>
      </c>
      <c r="H666" t="s">
        <v>5</v>
      </c>
      <c r="I666" t="s">
        <v>9003</v>
      </c>
      <c r="J666">
        <v>60020880</v>
      </c>
      <c r="K666" t="s">
        <v>9002</v>
      </c>
      <c r="L666" t="s">
        <v>618</v>
      </c>
      <c r="M666" t="s">
        <v>166</v>
      </c>
      <c r="N666">
        <v>2</v>
      </c>
      <c r="O666" t="s">
        <v>9001</v>
      </c>
      <c r="P666" t="s">
        <v>9000</v>
      </c>
      <c r="Q666" t="s">
        <v>8999</v>
      </c>
      <c r="R666" s="7">
        <v>38261</v>
      </c>
      <c r="S666" s="8">
        <f t="shared" si="80"/>
        <v>2004</v>
      </c>
      <c r="T666" s="8">
        <v>2004</v>
      </c>
      <c r="U666" s="8">
        <f t="shared" si="81"/>
        <v>18</v>
      </c>
      <c r="V666" s="7">
        <v>38261</v>
      </c>
      <c r="W666" t="s">
        <v>8998</v>
      </c>
      <c r="X666" s="2" t="s">
        <v>0</v>
      </c>
      <c r="Y666" s="6" t="e">
        <f t="shared" si="86"/>
        <v>#VALUE!</v>
      </c>
      <c r="AA666">
        <v>10091963</v>
      </c>
      <c r="AB666">
        <v>27436</v>
      </c>
      <c r="AD666" t="s">
        <v>2</v>
      </c>
      <c r="AE666">
        <v>13</v>
      </c>
      <c r="AF666">
        <v>10</v>
      </c>
      <c r="AH666" t="s">
        <v>8997</v>
      </c>
      <c r="AI666" t="s">
        <v>8996</v>
      </c>
      <c r="AJ666" t="s">
        <v>8995</v>
      </c>
      <c r="AK666" t="s">
        <v>8994</v>
      </c>
      <c r="AL666">
        <v>18</v>
      </c>
      <c r="AM666" s="5">
        <f t="shared" si="82"/>
        <v>1</v>
      </c>
      <c r="AN666" s="4">
        <f t="shared" si="87"/>
        <v>1.5145778114350624E-3</v>
      </c>
      <c r="AO666" s="3"/>
      <c r="AP666">
        <v>0</v>
      </c>
      <c r="AR666" t="s">
        <v>1</v>
      </c>
      <c r="AT666" s="2" t="s">
        <v>0</v>
      </c>
      <c r="AU666" s="1" t="e">
        <f t="shared" si="83"/>
        <v>#VALUE!</v>
      </c>
      <c r="AV666" s="1" t="e">
        <f t="shared" si="84"/>
        <v>#VALUE!</v>
      </c>
      <c r="AW666" s="1" t="e">
        <f t="shared" si="85"/>
        <v>#VALUE!</v>
      </c>
    </row>
    <row r="667" spans="1:49" x14ac:dyDescent="0.2">
      <c r="A667">
        <v>665</v>
      </c>
      <c r="B667" t="s">
        <v>8993</v>
      </c>
      <c r="C667" t="s">
        <v>8992</v>
      </c>
      <c r="E667">
        <v>15609836</v>
      </c>
      <c r="F667" t="s">
        <v>8991</v>
      </c>
      <c r="G667" t="s">
        <v>6</v>
      </c>
      <c r="H667" t="s">
        <v>5</v>
      </c>
      <c r="I667" t="s">
        <v>8990</v>
      </c>
      <c r="J667" t="s">
        <v>8989</v>
      </c>
      <c r="K667" t="s">
        <v>8988</v>
      </c>
      <c r="L667" t="s">
        <v>8987</v>
      </c>
      <c r="M667" t="s">
        <v>17</v>
      </c>
      <c r="N667">
        <v>2</v>
      </c>
      <c r="O667" t="s">
        <v>8986</v>
      </c>
      <c r="P667" t="s">
        <v>8985</v>
      </c>
      <c r="Q667" t="s">
        <v>8984</v>
      </c>
      <c r="R667" s="7">
        <v>38261</v>
      </c>
      <c r="S667" s="8">
        <f t="shared" si="80"/>
        <v>2004</v>
      </c>
      <c r="T667" s="8">
        <v>2004</v>
      </c>
      <c r="U667" s="8">
        <f t="shared" si="81"/>
        <v>18</v>
      </c>
      <c r="V667" s="7">
        <v>38261</v>
      </c>
      <c r="W667" t="s">
        <v>283</v>
      </c>
      <c r="X667" s="2">
        <v>0.85499999999999998</v>
      </c>
      <c r="Y667" s="6">
        <f t="shared" si="86"/>
        <v>2.28237366861536E-2</v>
      </c>
      <c r="AA667">
        <v>980331</v>
      </c>
      <c r="AB667">
        <v>23342</v>
      </c>
      <c r="AD667" t="s">
        <v>2</v>
      </c>
      <c r="AE667">
        <v>30</v>
      </c>
      <c r="AF667">
        <v>10</v>
      </c>
      <c r="AH667" t="s">
        <v>8983</v>
      </c>
      <c r="AI667" t="s">
        <v>8982</v>
      </c>
      <c r="AJ667" t="s">
        <v>8981</v>
      </c>
      <c r="AK667" t="s">
        <v>8980</v>
      </c>
      <c r="AL667">
        <v>5</v>
      </c>
      <c r="AM667" s="5">
        <f t="shared" si="82"/>
        <v>0.27777777777777779</v>
      </c>
      <c r="AN667" s="4">
        <f t="shared" si="87"/>
        <v>4.207160587319618E-4</v>
      </c>
      <c r="AO667" s="3"/>
      <c r="AP667">
        <v>0</v>
      </c>
      <c r="AQ667" t="s">
        <v>16</v>
      </c>
      <c r="AR667" t="s">
        <v>8979</v>
      </c>
      <c r="AS667" t="s">
        <v>15</v>
      </c>
      <c r="AT667" s="2">
        <v>2.6259999999999999</v>
      </c>
      <c r="AU667" s="1">
        <f t="shared" si="83"/>
        <v>1.6102830497927108</v>
      </c>
      <c r="AV667" s="1">
        <f t="shared" si="84"/>
        <v>1.1622226372442781</v>
      </c>
      <c r="AW667" s="1">
        <f t="shared" si="85"/>
        <v>0.71416222469584534</v>
      </c>
    </row>
    <row r="668" spans="1:49" x14ac:dyDescent="0.2">
      <c r="A668">
        <v>666</v>
      </c>
      <c r="B668" t="s">
        <v>8978</v>
      </c>
      <c r="C668" t="s">
        <v>8977</v>
      </c>
      <c r="E668">
        <v>15609838</v>
      </c>
      <c r="F668" t="s">
        <v>8976</v>
      </c>
      <c r="G668" t="s">
        <v>6</v>
      </c>
      <c r="H668" t="s">
        <v>5</v>
      </c>
      <c r="I668" t="s">
        <v>8975</v>
      </c>
      <c r="J668" t="s">
        <v>8974</v>
      </c>
      <c r="K668" t="s">
        <v>8973</v>
      </c>
      <c r="L668" t="s">
        <v>8972</v>
      </c>
      <c r="M668" t="s">
        <v>158</v>
      </c>
      <c r="N668">
        <v>5</v>
      </c>
      <c r="O668" t="s">
        <v>8971</v>
      </c>
      <c r="P668" t="s">
        <v>8970</v>
      </c>
      <c r="Q668" t="s">
        <v>8969</v>
      </c>
      <c r="R668" s="7">
        <v>38261</v>
      </c>
      <c r="S668" s="8">
        <f t="shared" si="80"/>
        <v>2004</v>
      </c>
      <c r="T668" s="8">
        <v>2004</v>
      </c>
      <c r="U668" s="8">
        <f t="shared" si="81"/>
        <v>18</v>
      </c>
      <c r="V668" s="7">
        <v>38261</v>
      </c>
      <c r="W668" t="s">
        <v>283</v>
      </c>
      <c r="X668" s="2">
        <v>0.85499999999999998</v>
      </c>
      <c r="Y668" s="6">
        <f t="shared" si="86"/>
        <v>2.28237366861536E-2</v>
      </c>
      <c r="AA668">
        <v>980331</v>
      </c>
      <c r="AB668">
        <v>23342</v>
      </c>
      <c r="AD668" t="s">
        <v>2</v>
      </c>
      <c r="AE668">
        <v>30</v>
      </c>
      <c r="AF668">
        <v>10</v>
      </c>
      <c r="AH668" t="s">
        <v>8968</v>
      </c>
      <c r="AI668" t="s">
        <v>8967</v>
      </c>
      <c r="AJ668" t="s">
        <v>8966</v>
      </c>
      <c r="AK668" t="s">
        <v>8965</v>
      </c>
      <c r="AL668">
        <v>18</v>
      </c>
      <c r="AM668" s="5">
        <f t="shared" si="82"/>
        <v>1</v>
      </c>
      <c r="AN668" s="4">
        <f t="shared" si="87"/>
        <v>1.5145778114350624E-3</v>
      </c>
      <c r="AO668" s="3"/>
      <c r="AP668">
        <v>0</v>
      </c>
      <c r="AQ668" t="s">
        <v>860</v>
      </c>
      <c r="AR668" t="s">
        <v>8964</v>
      </c>
      <c r="AS668" t="s">
        <v>859</v>
      </c>
      <c r="AT668" s="2">
        <v>2.6259999999999999</v>
      </c>
      <c r="AU668" s="1">
        <f t="shared" si="83"/>
        <v>1.6430989023738036</v>
      </c>
      <c r="AV668" s="1">
        <f t="shared" si="84"/>
        <v>1.2169157248794331</v>
      </c>
      <c r="AW668" s="1">
        <f t="shared" si="85"/>
        <v>0.79073254738506238</v>
      </c>
    </row>
    <row r="669" spans="1:49" x14ac:dyDescent="0.2">
      <c r="A669">
        <v>667</v>
      </c>
      <c r="B669" t="s">
        <v>8963</v>
      </c>
      <c r="C669" t="s">
        <v>8962</v>
      </c>
      <c r="F669" t="s">
        <v>8961</v>
      </c>
      <c r="G669" t="s">
        <v>6</v>
      </c>
      <c r="H669" t="s">
        <v>5</v>
      </c>
      <c r="I669" t="s">
        <v>537</v>
      </c>
      <c r="J669">
        <v>60009455</v>
      </c>
      <c r="K669" t="s">
        <v>536</v>
      </c>
      <c r="L669" t="s">
        <v>535</v>
      </c>
      <c r="M669" t="s">
        <v>120</v>
      </c>
      <c r="N669">
        <v>3</v>
      </c>
      <c r="O669" t="s">
        <v>534</v>
      </c>
      <c r="P669" t="s">
        <v>533</v>
      </c>
      <c r="Q669" t="s">
        <v>532</v>
      </c>
      <c r="R669" s="7">
        <v>38261</v>
      </c>
      <c r="S669" s="8">
        <f t="shared" si="80"/>
        <v>2004</v>
      </c>
      <c r="T669" s="8">
        <v>2004</v>
      </c>
      <c r="U669" s="8">
        <f t="shared" si="81"/>
        <v>18</v>
      </c>
      <c r="V669" s="7">
        <v>38261</v>
      </c>
      <c r="W669" t="s">
        <v>394</v>
      </c>
      <c r="X669" s="2">
        <v>0.30199999999999999</v>
      </c>
      <c r="Y669" s="6">
        <f t="shared" si="86"/>
        <v>8.0617175195536687E-3</v>
      </c>
      <c r="AA669">
        <v>9296212</v>
      </c>
      <c r="AB669">
        <v>20725</v>
      </c>
      <c r="AD669" t="s">
        <v>2</v>
      </c>
      <c r="AE669">
        <v>31</v>
      </c>
      <c r="AF669" s="9">
        <v>44228</v>
      </c>
      <c r="AH669" t="s">
        <v>8960</v>
      </c>
      <c r="AI669" t="s">
        <v>8959</v>
      </c>
      <c r="AJ669" t="s">
        <v>547</v>
      </c>
      <c r="AK669" t="s">
        <v>8958</v>
      </c>
      <c r="AL669">
        <v>11</v>
      </c>
      <c r="AM669" s="5">
        <f t="shared" si="82"/>
        <v>0.61111111111111116</v>
      </c>
      <c r="AN669" s="4">
        <f t="shared" si="87"/>
        <v>9.25575329210316E-4</v>
      </c>
      <c r="AO669" s="3"/>
      <c r="AP669">
        <v>0</v>
      </c>
      <c r="AR669" t="s">
        <v>1</v>
      </c>
      <c r="AT669" s="2">
        <v>1.671</v>
      </c>
      <c r="AU669" s="1">
        <f t="shared" si="83"/>
        <v>0.59208748624506624</v>
      </c>
      <c r="AV669" s="1">
        <f t="shared" si="84"/>
        <v>0.44936464243819929</v>
      </c>
      <c r="AW669" s="1">
        <f t="shared" si="85"/>
        <v>0.30664179863133217</v>
      </c>
    </row>
    <row r="670" spans="1:49" x14ac:dyDescent="0.2">
      <c r="A670">
        <v>668</v>
      </c>
      <c r="B670" t="s">
        <v>8957</v>
      </c>
      <c r="C670" t="s">
        <v>8956</v>
      </c>
      <c r="F670" t="s">
        <v>8955</v>
      </c>
      <c r="G670" t="s">
        <v>6</v>
      </c>
      <c r="H670" t="s">
        <v>5</v>
      </c>
      <c r="I670" t="s">
        <v>8954</v>
      </c>
      <c r="J670">
        <v>60016575</v>
      </c>
      <c r="K670" t="s">
        <v>8953</v>
      </c>
      <c r="L670" t="s">
        <v>335</v>
      </c>
      <c r="M670" t="s">
        <v>334</v>
      </c>
      <c r="N670">
        <v>2</v>
      </c>
      <c r="O670" t="s">
        <v>8952</v>
      </c>
      <c r="P670" t="s">
        <v>8951</v>
      </c>
      <c r="Q670" t="s">
        <v>8950</v>
      </c>
      <c r="R670" s="7">
        <v>38261</v>
      </c>
      <c r="S670" s="8">
        <f t="shared" si="80"/>
        <v>2004</v>
      </c>
      <c r="T670" s="8">
        <v>2004</v>
      </c>
      <c r="U670" s="8">
        <f t="shared" si="81"/>
        <v>18</v>
      </c>
      <c r="V670" s="7">
        <v>38261</v>
      </c>
      <c r="W670" t="s">
        <v>394</v>
      </c>
      <c r="X670" s="2">
        <v>0.30199999999999999</v>
      </c>
      <c r="Y670" s="6">
        <f t="shared" si="86"/>
        <v>8.0617175195536687E-3</v>
      </c>
      <c r="AA670">
        <v>9296212</v>
      </c>
      <c r="AB670">
        <v>20725</v>
      </c>
      <c r="AD670" t="s">
        <v>2</v>
      </c>
      <c r="AE670">
        <v>31</v>
      </c>
      <c r="AF670" s="9">
        <v>44228</v>
      </c>
      <c r="AH670" t="s">
        <v>8949</v>
      </c>
      <c r="AI670" t="s">
        <v>8948</v>
      </c>
      <c r="AJ670" t="s">
        <v>8947</v>
      </c>
      <c r="AK670" t="s">
        <v>8946</v>
      </c>
      <c r="AL670">
        <v>2</v>
      </c>
      <c r="AM670" s="5">
        <f t="shared" si="82"/>
        <v>0.1111111111111111</v>
      </c>
      <c r="AN670" s="4">
        <f t="shared" si="87"/>
        <v>1.682864234927847E-4</v>
      </c>
      <c r="AO670" s="3"/>
      <c r="AP670">
        <v>0</v>
      </c>
      <c r="AR670" t="s">
        <v>1</v>
      </c>
      <c r="AT670" s="2">
        <v>1.671</v>
      </c>
      <c r="AU670" s="1">
        <f t="shared" si="83"/>
        <v>0.56936881907354031</v>
      </c>
      <c r="AV670" s="1">
        <f t="shared" si="84"/>
        <v>0.41150019715232267</v>
      </c>
      <c r="AW670" s="1">
        <f t="shared" si="85"/>
        <v>0.25363157523110497</v>
      </c>
    </row>
    <row r="671" spans="1:49" x14ac:dyDescent="0.2">
      <c r="A671">
        <v>669</v>
      </c>
      <c r="B671" t="s">
        <v>8945</v>
      </c>
      <c r="C671" t="s">
        <v>8944</v>
      </c>
      <c r="F671" t="s">
        <v>8943</v>
      </c>
      <c r="G671" t="s">
        <v>6</v>
      </c>
      <c r="H671" t="s">
        <v>5</v>
      </c>
      <c r="I671" t="s">
        <v>8942</v>
      </c>
      <c r="J671">
        <v>60006234</v>
      </c>
      <c r="K671" t="s">
        <v>469</v>
      </c>
      <c r="L671" t="s">
        <v>468</v>
      </c>
      <c r="M671" t="s">
        <v>101</v>
      </c>
      <c r="N671">
        <v>2</v>
      </c>
      <c r="O671" t="s">
        <v>8941</v>
      </c>
      <c r="P671" t="s">
        <v>8940</v>
      </c>
      <c r="Q671" t="s">
        <v>8939</v>
      </c>
      <c r="R671" s="7">
        <v>38261</v>
      </c>
      <c r="S671" s="8">
        <f t="shared" si="80"/>
        <v>2004</v>
      </c>
      <c r="T671" s="8">
        <v>2004</v>
      </c>
      <c r="U671" s="8">
        <f t="shared" si="81"/>
        <v>18</v>
      </c>
      <c r="V671" s="7">
        <v>38261</v>
      </c>
      <c r="W671" t="s">
        <v>394</v>
      </c>
      <c r="X671" s="2">
        <v>0.30199999999999999</v>
      </c>
      <c r="Y671" s="6">
        <f t="shared" si="86"/>
        <v>8.0617175195536687E-3</v>
      </c>
      <c r="AA671">
        <v>9296212</v>
      </c>
      <c r="AB671">
        <v>20725</v>
      </c>
      <c r="AD671" t="s">
        <v>2</v>
      </c>
      <c r="AE671">
        <v>31</v>
      </c>
      <c r="AF671" s="9">
        <v>44228</v>
      </c>
      <c r="AH671" t="s">
        <v>8938</v>
      </c>
      <c r="AI671" t="s">
        <v>8937</v>
      </c>
      <c r="AJ671" t="s">
        <v>8936</v>
      </c>
      <c r="AK671" t="s">
        <v>8935</v>
      </c>
      <c r="AL671">
        <v>2</v>
      </c>
      <c r="AM671" s="5">
        <f t="shared" si="82"/>
        <v>0.1111111111111111</v>
      </c>
      <c r="AN671" s="4">
        <f t="shared" si="87"/>
        <v>1.682864234927847E-4</v>
      </c>
      <c r="AO671" s="3"/>
      <c r="AP671">
        <v>0</v>
      </c>
      <c r="AR671" t="s">
        <v>1</v>
      </c>
      <c r="AT671" s="2">
        <v>1.671</v>
      </c>
      <c r="AU671" s="1">
        <f t="shared" si="83"/>
        <v>0.56936881907354031</v>
      </c>
      <c r="AV671" s="1">
        <f t="shared" si="84"/>
        <v>0.41150019715232267</v>
      </c>
      <c r="AW671" s="1">
        <f t="shared" si="85"/>
        <v>0.25363157523110497</v>
      </c>
    </row>
    <row r="672" spans="1:49" x14ac:dyDescent="0.2">
      <c r="A672">
        <v>670</v>
      </c>
      <c r="B672" t="s">
        <v>8934</v>
      </c>
      <c r="C672" t="s">
        <v>8933</v>
      </c>
      <c r="F672" t="s">
        <v>8932</v>
      </c>
      <c r="G672" t="s">
        <v>6</v>
      </c>
      <c r="H672" t="s">
        <v>5</v>
      </c>
      <c r="I672" t="s">
        <v>8931</v>
      </c>
      <c r="J672">
        <v>60029616</v>
      </c>
      <c r="K672" t="s">
        <v>8930</v>
      </c>
      <c r="L672" t="s">
        <v>8929</v>
      </c>
      <c r="M672" t="s">
        <v>170</v>
      </c>
      <c r="N672">
        <v>2</v>
      </c>
      <c r="O672" t="s">
        <v>8928</v>
      </c>
      <c r="P672" t="s">
        <v>8927</v>
      </c>
      <c r="Q672" t="s">
        <v>8926</v>
      </c>
      <c r="R672" s="7">
        <v>38261</v>
      </c>
      <c r="S672" s="8">
        <f t="shared" si="80"/>
        <v>2004</v>
      </c>
      <c r="T672" s="8">
        <v>2004</v>
      </c>
      <c r="U672" s="8">
        <f t="shared" si="81"/>
        <v>18</v>
      </c>
      <c r="V672" s="7">
        <v>38261</v>
      </c>
      <c r="W672" t="s">
        <v>1058</v>
      </c>
      <c r="X672" s="2">
        <v>3.6880000000000002</v>
      </c>
      <c r="Y672" s="6">
        <f t="shared" si="86"/>
        <v>9.8449053682496471E-2</v>
      </c>
      <c r="AA672">
        <v>319007</v>
      </c>
      <c r="AB672">
        <v>29150</v>
      </c>
      <c r="AD672" t="s">
        <v>2</v>
      </c>
      <c r="AE672">
        <v>93</v>
      </c>
      <c r="AF672">
        <v>14</v>
      </c>
      <c r="AG672">
        <v>143903</v>
      </c>
      <c r="AI672" t="s">
        <v>8925</v>
      </c>
      <c r="AK672" t="s">
        <v>8924</v>
      </c>
      <c r="AL672">
        <v>18</v>
      </c>
      <c r="AM672" s="5">
        <f t="shared" si="82"/>
        <v>1</v>
      </c>
      <c r="AN672" s="4">
        <f t="shared" si="87"/>
        <v>1.5145778114350624E-3</v>
      </c>
      <c r="AO672" s="3"/>
      <c r="AP672">
        <v>0</v>
      </c>
      <c r="AQ672" t="s">
        <v>539</v>
      </c>
      <c r="AR672" t="s">
        <v>1</v>
      </c>
      <c r="AS672" t="s">
        <v>538</v>
      </c>
      <c r="AT672" s="2">
        <v>9.1609999999999996</v>
      </c>
      <c r="AU672" s="1">
        <f t="shared" si="83"/>
        <v>6.9368710921178041</v>
      </c>
      <c r="AV672" s="1">
        <f t="shared" si="84"/>
        <v>4.9981815746965763</v>
      </c>
      <c r="AW672" s="1">
        <f t="shared" si="85"/>
        <v>3.0594920572753486</v>
      </c>
    </row>
    <row r="673" spans="1:49" x14ac:dyDescent="0.2">
      <c r="A673">
        <v>671</v>
      </c>
      <c r="B673" t="s">
        <v>8923</v>
      </c>
      <c r="C673" t="s">
        <v>8922</v>
      </c>
      <c r="E673">
        <v>15466226</v>
      </c>
      <c r="F673" t="s">
        <v>8921</v>
      </c>
      <c r="G673" t="s">
        <v>6</v>
      </c>
      <c r="H673" t="s">
        <v>5</v>
      </c>
      <c r="I673" t="s">
        <v>8920</v>
      </c>
      <c r="J673">
        <v>60007903</v>
      </c>
      <c r="K673" t="s">
        <v>8919</v>
      </c>
      <c r="L673" t="s">
        <v>8918</v>
      </c>
      <c r="M673" t="s">
        <v>818</v>
      </c>
      <c r="N673">
        <v>3</v>
      </c>
      <c r="O673" t="s">
        <v>8917</v>
      </c>
      <c r="P673" t="s">
        <v>8916</v>
      </c>
      <c r="Q673" t="s">
        <v>8915</v>
      </c>
      <c r="R673" s="7">
        <v>38261</v>
      </c>
      <c r="S673" s="8">
        <f t="shared" si="80"/>
        <v>2004</v>
      </c>
      <c r="T673" s="8">
        <v>2004</v>
      </c>
      <c r="U673" s="8">
        <f t="shared" si="81"/>
        <v>18</v>
      </c>
      <c r="V673" s="7">
        <v>38261</v>
      </c>
      <c r="W673" t="s">
        <v>4474</v>
      </c>
      <c r="X673" s="2">
        <v>3.5539999999999998</v>
      </c>
      <c r="Y673" s="6">
        <f t="shared" si="86"/>
        <v>9.4872000213555435E-2</v>
      </c>
      <c r="AA673">
        <v>320889</v>
      </c>
      <c r="AB673">
        <v>16615</v>
      </c>
      <c r="AD673" t="s">
        <v>2</v>
      </c>
      <c r="AE673">
        <v>136</v>
      </c>
      <c r="AF673">
        <v>2</v>
      </c>
      <c r="AH673" t="s">
        <v>8914</v>
      </c>
      <c r="AI673" t="s">
        <v>8913</v>
      </c>
      <c r="AK673" t="s">
        <v>8912</v>
      </c>
      <c r="AL673">
        <v>105</v>
      </c>
      <c r="AM673" s="5">
        <f t="shared" si="82"/>
        <v>5.833333333333333</v>
      </c>
      <c r="AN673" s="4">
        <f t="shared" si="87"/>
        <v>8.8350372333711978E-3</v>
      </c>
      <c r="AO673" s="3"/>
      <c r="AP673">
        <v>1</v>
      </c>
      <c r="AR673" t="s">
        <v>1</v>
      </c>
      <c r="AT673" s="2">
        <v>8.34</v>
      </c>
      <c r="AU673" s="1">
        <f t="shared" si="83"/>
        <v>6.9060911319500162</v>
      </c>
      <c r="AV673" s="1">
        <f t="shared" si="84"/>
        <v>5.1853518723463319</v>
      </c>
      <c r="AW673" s="1">
        <f t="shared" si="85"/>
        <v>3.4646126127426471</v>
      </c>
    </row>
    <row r="674" spans="1:49" x14ac:dyDescent="0.2">
      <c r="A674">
        <v>672</v>
      </c>
      <c r="B674" t="s">
        <v>8911</v>
      </c>
      <c r="C674" t="s">
        <v>8910</v>
      </c>
      <c r="F674" t="s">
        <v>8909</v>
      </c>
      <c r="G674" t="s">
        <v>6</v>
      </c>
      <c r="H674" t="s">
        <v>5</v>
      </c>
      <c r="I674" t="s">
        <v>8908</v>
      </c>
      <c r="J674" t="s">
        <v>8907</v>
      </c>
      <c r="K674" t="s">
        <v>8906</v>
      </c>
      <c r="L674" t="s">
        <v>8905</v>
      </c>
      <c r="M674" t="s">
        <v>8904</v>
      </c>
      <c r="N674">
        <v>3</v>
      </c>
      <c r="O674" t="s">
        <v>8903</v>
      </c>
      <c r="P674" t="s">
        <v>8902</v>
      </c>
      <c r="Q674" t="s">
        <v>8901</v>
      </c>
      <c r="R674" s="7">
        <v>38261</v>
      </c>
      <c r="S674" s="8">
        <f t="shared" si="80"/>
        <v>2004</v>
      </c>
      <c r="T674" s="8">
        <v>2004</v>
      </c>
      <c r="U674" s="8">
        <f t="shared" si="81"/>
        <v>18</v>
      </c>
      <c r="V674" s="7">
        <v>38261</v>
      </c>
      <c r="W674" t="s">
        <v>8900</v>
      </c>
      <c r="X674" s="2">
        <v>1.5980000000000001</v>
      </c>
      <c r="Y674" s="6">
        <f t="shared" si="86"/>
        <v>4.2657697338565448E-2</v>
      </c>
      <c r="AA674">
        <v>7339445</v>
      </c>
      <c r="AB674">
        <v>16305</v>
      </c>
      <c r="AD674" t="s">
        <v>2</v>
      </c>
      <c r="AE674">
        <v>130</v>
      </c>
      <c r="AF674">
        <v>10</v>
      </c>
      <c r="AH674" t="s">
        <v>8899</v>
      </c>
      <c r="AI674" t="s">
        <v>8898</v>
      </c>
      <c r="AJ674" t="s">
        <v>8897</v>
      </c>
      <c r="AK674" t="s">
        <v>8896</v>
      </c>
      <c r="AL674">
        <v>95</v>
      </c>
      <c r="AM674" s="5">
        <f t="shared" si="82"/>
        <v>5.2777777777777777</v>
      </c>
      <c r="AN674" s="4">
        <f t="shared" si="87"/>
        <v>7.9936051159072742E-3</v>
      </c>
      <c r="AO674" s="3"/>
      <c r="AP674">
        <v>0</v>
      </c>
      <c r="AR674" t="s">
        <v>1</v>
      </c>
      <c r="AT674" s="2">
        <v>3.3119999999999998</v>
      </c>
      <c r="AU674" s="1">
        <f t="shared" si="83"/>
        <v>3.2258469671767993</v>
      </c>
      <c r="AV674" s="1">
        <f t="shared" si="84"/>
        <v>2.5325651227236361</v>
      </c>
      <c r="AW674" s="1">
        <f t="shared" si="85"/>
        <v>1.8392832782704724</v>
      </c>
    </row>
    <row r="675" spans="1:49" x14ac:dyDescent="0.2">
      <c r="A675">
        <v>673</v>
      </c>
      <c r="B675" t="s">
        <v>8895</v>
      </c>
      <c r="C675" t="s">
        <v>8894</v>
      </c>
      <c r="F675" t="s">
        <v>8893</v>
      </c>
      <c r="G675" t="s">
        <v>6</v>
      </c>
      <c r="H675" t="s">
        <v>5</v>
      </c>
      <c r="I675" t="s">
        <v>8892</v>
      </c>
      <c r="J675">
        <v>60027161</v>
      </c>
      <c r="K675" t="s">
        <v>8891</v>
      </c>
      <c r="L675" t="s">
        <v>8890</v>
      </c>
      <c r="M675" t="s">
        <v>818</v>
      </c>
      <c r="N675">
        <v>2</v>
      </c>
      <c r="O675" t="s">
        <v>8889</v>
      </c>
      <c r="P675" t="s">
        <v>8888</v>
      </c>
      <c r="Q675" t="s">
        <v>8887</v>
      </c>
      <c r="R675" s="7">
        <v>38261</v>
      </c>
      <c r="S675" s="8">
        <f t="shared" si="80"/>
        <v>2004</v>
      </c>
      <c r="T675" s="8">
        <v>2004</v>
      </c>
      <c r="U675" s="8">
        <f t="shared" si="81"/>
        <v>18</v>
      </c>
      <c r="V675" s="7">
        <v>38261</v>
      </c>
      <c r="W675" t="s">
        <v>691</v>
      </c>
      <c r="X675" s="2">
        <v>0.88100000000000001</v>
      </c>
      <c r="Y675" s="6">
        <f t="shared" si="86"/>
        <v>2.3517791836843653E-2</v>
      </c>
      <c r="AA675">
        <v>10459243</v>
      </c>
      <c r="AB675">
        <v>17248</v>
      </c>
      <c r="AD675" t="s">
        <v>2</v>
      </c>
      <c r="AE675">
        <v>46</v>
      </c>
      <c r="AF675">
        <v>5</v>
      </c>
      <c r="AH675" t="s">
        <v>8886</v>
      </c>
      <c r="AI675" t="s">
        <v>8885</v>
      </c>
      <c r="AJ675" t="s">
        <v>8884</v>
      </c>
      <c r="AK675" t="s">
        <v>8883</v>
      </c>
      <c r="AL675">
        <v>15</v>
      </c>
      <c r="AM675" s="5">
        <f t="shared" si="82"/>
        <v>0.83333333333333337</v>
      </c>
      <c r="AN675" s="4">
        <f t="shared" si="87"/>
        <v>1.2621481761958854E-3</v>
      </c>
      <c r="AO675" s="3"/>
      <c r="AP675">
        <v>0</v>
      </c>
      <c r="AR675" t="s">
        <v>1</v>
      </c>
      <c r="AT675" s="2" t="s">
        <v>0</v>
      </c>
      <c r="AU675" s="1">
        <f t="shared" si="83"/>
        <v>1.684109873864932</v>
      </c>
      <c r="AV675" s="1">
        <f t="shared" si="84"/>
        <v>1.2389970006519768</v>
      </c>
      <c r="AW675" s="1">
        <f t="shared" si="85"/>
        <v>0.79388412743902159</v>
      </c>
    </row>
    <row r="676" spans="1:49" x14ac:dyDescent="0.2">
      <c r="A676">
        <v>674</v>
      </c>
      <c r="B676" t="s">
        <v>8882</v>
      </c>
      <c r="C676" t="s">
        <v>8881</v>
      </c>
      <c r="F676" t="s">
        <v>8880</v>
      </c>
      <c r="G676" t="s">
        <v>6</v>
      </c>
      <c r="H676" t="s">
        <v>5</v>
      </c>
      <c r="I676" t="s">
        <v>8879</v>
      </c>
      <c r="J676">
        <v>60031828</v>
      </c>
      <c r="K676" t="s">
        <v>8878</v>
      </c>
      <c r="L676" t="s">
        <v>8877</v>
      </c>
      <c r="M676" t="s">
        <v>57</v>
      </c>
      <c r="N676">
        <v>1</v>
      </c>
      <c r="O676" t="s">
        <v>8876</v>
      </c>
      <c r="P676">
        <v>7003928690</v>
      </c>
      <c r="Q676">
        <v>60031828</v>
      </c>
      <c r="R676" s="7">
        <v>38261</v>
      </c>
      <c r="S676" s="8">
        <f t="shared" si="80"/>
        <v>2004</v>
      </c>
      <c r="T676" s="8">
        <v>2004</v>
      </c>
      <c r="U676" s="8">
        <f t="shared" si="81"/>
        <v>18</v>
      </c>
      <c r="V676" s="7">
        <v>38261</v>
      </c>
      <c r="W676" t="s">
        <v>691</v>
      </c>
      <c r="X676" s="2">
        <v>0.88100000000000001</v>
      </c>
      <c r="Y676" s="6">
        <f t="shared" si="86"/>
        <v>2.3517791836843653E-2</v>
      </c>
      <c r="AA676">
        <v>10459243</v>
      </c>
      <c r="AB676">
        <v>17248</v>
      </c>
      <c r="AD676" t="s">
        <v>2</v>
      </c>
      <c r="AE676">
        <v>46</v>
      </c>
      <c r="AF676">
        <v>5</v>
      </c>
      <c r="AH676" t="s">
        <v>863</v>
      </c>
      <c r="AI676" t="s">
        <v>8875</v>
      </c>
      <c r="AJ676" t="s">
        <v>8874</v>
      </c>
      <c r="AK676" t="s">
        <v>8873</v>
      </c>
      <c r="AL676">
        <v>1</v>
      </c>
      <c r="AM676" s="5">
        <f t="shared" si="82"/>
        <v>5.5555555555555552E-2</v>
      </c>
      <c r="AN676" s="4">
        <f t="shared" si="87"/>
        <v>8.4143211746392349E-5</v>
      </c>
      <c r="AO676" s="3"/>
      <c r="AP676">
        <v>0</v>
      </c>
      <c r="AR676" t="s">
        <v>1</v>
      </c>
      <c r="AT676" s="2" t="s">
        <v>0</v>
      </c>
      <c r="AU676" s="1">
        <f t="shared" si="83"/>
        <v>1.6487697249314475</v>
      </c>
      <c r="AV676" s="1">
        <f t="shared" si="84"/>
        <v>1.1800967524295023</v>
      </c>
      <c r="AW676" s="1">
        <f t="shared" si="85"/>
        <v>0.71142377992755701</v>
      </c>
    </row>
    <row r="677" spans="1:49" x14ac:dyDescent="0.2">
      <c r="A677">
        <v>675</v>
      </c>
      <c r="B677" t="s">
        <v>8872</v>
      </c>
      <c r="C677" t="s">
        <v>8871</v>
      </c>
      <c r="F677" t="s">
        <v>8870</v>
      </c>
      <c r="G677" t="s">
        <v>6</v>
      </c>
      <c r="H677" t="s">
        <v>5</v>
      </c>
      <c r="I677" t="s">
        <v>8869</v>
      </c>
      <c r="J677" t="s">
        <v>8868</v>
      </c>
      <c r="K677" t="s">
        <v>8867</v>
      </c>
      <c r="L677" t="s">
        <v>8866</v>
      </c>
      <c r="M677" t="s">
        <v>17</v>
      </c>
      <c r="N677">
        <v>5</v>
      </c>
      <c r="O677" t="s">
        <v>8865</v>
      </c>
      <c r="P677" t="s">
        <v>8864</v>
      </c>
      <c r="Q677" t="s">
        <v>8863</v>
      </c>
      <c r="R677" s="7">
        <v>38261</v>
      </c>
      <c r="S677" s="8">
        <f t="shared" si="80"/>
        <v>2004</v>
      </c>
      <c r="T677" s="8">
        <v>2004</v>
      </c>
      <c r="U677" s="8">
        <f t="shared" si="81"/>
        <v>18</v>
      </c>
      <c r="V677" s="7">
        <v>38261</v>
      </c>
      <c r="W677" t="s">
        <v>691</v>
      </c>
      <c r="X677" s="2">
        <v>0.88100000000000001</v>
      </c>
      <c r="Y677" s="6">
        <f t="shared" si="86"/>
        <v>2.3517791836843653E-2</v>
      </c>
      <c r="AA677">
        <v>10459243</v>
      </c>
      <c r="AB677">
        <v>17248</v>
      </c>
      <c r="AD677" t="s">
        <v>2</v>
      </c>
      <c r="AE677">
        <v>46</v>
      </c>
      <c r="AF677">
        <v>5</v>
      </c>
      <c r="AH677" t="s">
        <v>8862</v>
      </c>
      <c r="AI677" t="s">
        <v>8861</v>
      </c>
      <c r="AJ677" t="s">
        <v>8860</v>
      </c>
      <c r="AK677" t="s">
        <v>8859</v>
      </c>
      <c r="AL677">
        <v>8</v>
      </c>
      <c r="AM677" s="5">
        <f t="shared" si="82"/>
        <v>0.44444444444444442</v>
      </c>
      <c r="AN677" s="4">
        <f t="shared" si="87"/>
        <v>6.7314569397113879E-4</v>
      </c>
      <c r="AO677" s="3"/>
      <c r="AP677">
        <v>0</v>
      </c>
      <c r="AQ677" t="s">
        <v>931</v>
      </c>
      <c r="AR677" t="s">
        <v>8858</v>
      </c>
      <c r="AS677" t="s">
        <v>930</v>
      </c>
      <c r="AT677" s="2" t="s">
        <v>0</v>
      </c>
      <c r="AU677" s="1">
        <f t="shared" si="83"/>
        <v>1.6664397993981899</v>
      </c>
      <c r="AV677" s="1">
        <f t="shared" si="84"/>
        <v>1.2095468765407396</v>
      </c>
      <c r="AW677" s="1">
        <f t="shared" si="85"/>
        <v>0.75265395368328925</v>
      </c>
    </row>
    <row r="678" spans="1:49" x14ac:dyDescent="0.2">
      <c r="A678">
        <v>676</v>
      </c>
      <c r="B678" t="s">
        <v>8857</v>
      </c>
      <c r="C678" t="s">
        <v>8856</v>
      </c>
      <c r="F678" t="s">
        <v>8855</v>
      </c>
      <c r="G678" t="s">
        <v>6</v>
      </c>
      <c r="H678" t="s">
        <v>5</v>
      </c>
      <c r="I678" t="s">
        <v>8854</v>
      </c>
      <c r="J678">
        <v>60073971</v>
      </c>
      <c r="K678" t="s">
        <v>8853</v>
      </c>
      <c r="L678" t="s">
        <v>8852</v>
      </c>
      <c r="M678" t="s">
        <v>19</v>
      </c>
      <c r="N678">
        <v>3</v>
      </c>
      <c r="O678" t="s">
        <v>8851</v>
      </c>
      <c r="P678" t="s">
        <v>8850</v>
      </c>
      <c r="Q678" t="s">
        <v>8849</v>
      </c>
      <c r="R678" s="7">
        <v>38261</v>
      </c>
      <c r="S678" s="8">
        <f t="shared" si="80"/>
        <v>2004</v>
      </c>
      <c r="T678" s="8">
        <v>2004</v>
      </c>
      <c r="U678" s="8">
        <f t="shared" si="81"/>
        <v>18</v>
      </c>
      <c r="V678" s="7">
        <v>38261</v>
      </c>
      <c r="W678" t="s">
        <v>691</v>
      </c>
      <c r="X678" s="2">
        <v>0.88100000000000001</v>
      </c>
      <c r="Y678" s="6">
        <f t="shared" si="86"/>
        <v>2.3517791836843653E-2</v>
      </c>
      <c r="AA678">
        <v>10459243</v>
      </c>
      <c r="AB678">
        <v>17248</v>
      </c>
      <c r="AD678" t="s">
        <v>2</v>
      </c>
      <c r="AE678">
        <v>46</v>
      </c>
      <c r="AF678">
        <v>5</v>
      </c>
      <c r="AH678" t="s">
        <v>8848</v>
      </c>
      <c r="AI678" t="s">
        <v>8847</v>
      </c>
      <c r="AJ678" t="s">
        <v>8846</v>
      </c>
      <c r="AK678" t="s">
        <v>8845</v>
      </c>
      <c r="AL678">
        <v>1</v>
      </c>
      <c r="AM678" s="5">
        <f t="shared" si="82"/>
        <v>5.5555555555555552E-2</v>
      </c>
      <c r="AN678" s="4">
        <f t="shared" si="87"/>
        <v>8.4143211746392349E-5</v>
      </c>
      <c r="AO678" s="3"/>
      <c r="AP678">
        <v>0</v>
      </c>
      <c r="AR678" t="s">
        <v>1</v>
      </c>
      <c r="AT678" s="2" t="s">
        <v>0</v>
      </c>
      <c r="AU678" s="1">
        <f t="shared" si="83"/>
        <v>1.6487697249314475</v>
      </c>
      <c r="AV678" s="1">
        <f t="shared" si="84"/>
        <v>1.1800967524295023</v>
      </c>
      <c r="AW678" s="1">
        <f t="shared" si="85"/>
        <v>0.71142377992755701</v>
      </c>
    </row>
    <row r="679" spans="1:49" x14ac:dyDescent="0.2">
      <c r="A679">
        <v>677</v>
      </c>
      <c r="B679" t="s">
        <v>8844</v>
      </c>
      <c r="C679" t="s">
        <v>8843</v>
      </c>
      <c r="F679" t="s">
        <v>8842</v>
      </c>
      <c r="G679" t="s">
        <v>6</v>
      </c>
      <c r="H679" t="s">
        <v>5</v>
      </c>
      <c r="I679" t="s">
        <v>8841</v>
      </c>
      <c r="J679" t="s">
        <v>8840</v>
      </c>
      <c r="K679" t="s">
        <v>8839</v>
      </c>
      <c r="L679" t="s">
        <v>8838</v>
      </c>
      <c r="M679" t="s">
        <v>574</v>
      </c>
      <c r="N679">
        <v>2</v>
      </c>
      <c r="O679" t="s">
        <v>8837</v>
      </c>
      <c r="P679" t="s">
        <v>8836</v>
      </c>
      <c r="Q679" t="s">
        <v>8835</v>
      </c>
      <c r="R679" s="7">
        <v>38261</v>
      </c>
      <c r="S679" s="8">
        <f t="shared" si="80"/>
        <v>2004</v>
      </c>
      <c r="T679" s="8">
        <v>2004</v>
      </c>
      <c r="U679" s="8">
        <f t="shared" si="81"/>
        <v>18</v>
      </c>
      <c r="V679" s="7">
        <v>38261</v>
      </c>
      <c r="W679" t="s">
        <v>691</v>
      </c>
      <c r="X679" s="2">
        <v>0.88100000000000001</v>
      </c>
      <c r="Y679" s="6">
        <f t="shared" si="86"/>
        <v>2.3517791836843653E-2</v>
      </c>
      <c r="AA679">
        <v>10459243</v>
      </c>
      <c r="AB679">
        <v>17248</v>
      </c>
      <c r="AD679" t="s">
        <v>2</v>
      </c>
      <c r="AE679">
        <v>46</v>
      </c>
      <c r="AF679">
        <v>5</v>
      </c>
      <c r="AH679" t="s">
        <v>650</v>
      </c>
      <c r="AI679" t="s">
        <v>8834</v>
      </c>
      <c r="AJ679" t="s">
        <v>8833</v>
      </c>
      <c r="AK679" t="s">
        <v>8832</v>
      </c>
      <c r="AL679">
        <v>37</v>
      </c>
      <c r="AM679" s="5">
        <f t="shared" si="82"/>
        <v>2.0555555555555554</v>
      </c>
      <c r="AN679" s="4">
        <f t="shared" si="87"/>
        <v>3.113298834616517E-3</v>
      </c>
      <c r="AO679" s="3"/>
      <c r="AP679">
        <v>0</v>
      </c>
      <c r="AR679" t="s">
        <v>1</v>
      </c>
      <c r="AT679" s="2" t="s">
        <v>0</v>
      </c>
      <c r="AU679" s="1">
        <f t="shared" si="83"/>
        <v>1.739644393617551</v>
      </c>
      <c r="AV679" s="1">
        <f t="shared" si="84"/>
        <v>1.3315545335730083</v>
      </c>
      <c r="AW679" s="1">
        <f t="shared" si="85"/>
        <v>0.92346467352846573</v>
      </c>
    </row>
    <row r="680" spans="1:49" x14ac:dyDescent="0.2">
      <c r="A680">
        <v>678</v>
      </c>
      <c r="B680" t="s">
        <v>8831</v>
      </c>
      <c r="C680" t="s">
        <v>8830</v>
      </c>
      <c r="F680" t="s">
        <v>8829</v>
      </c>
      <c r="G680" t="s">
        <v>6</v>
      </c>
      <c r="H680" t="s">
        <v>5</v>
      </c>
      <c r="I680" t="s">
        <v>8828</v>
      </c>
      <c r="J680" t="s">
        <v>1158</v>
      </c>
      <c r="K680" t="s">
        <v>1157</v>
      </c>
      <c r="L680" t="s">
        <v>1156</v>
      </c>
      <c r="M680" t="s">
        <v>48</v>
      </c>
      <c r="N680">
        <v>2</v>
      </c>
      <c r="O680" t="s">
        <v>8827</v>
      </c>
      <c r="P680" t="s">
        <v>8826</v>
      </c>
      <c r="Q680" t="s">
        <v>1155</v>
      </c>
      <c r="R680" s="7">
        <v>38261</v>
      </c>
      <c r="S680" s="8">
        <f t="shared" si="80"/>
        <v>2004</v>
      </c>
      <c r="T680" s="8">
        <v>2004</v>
      </c>
      <c r="U680" s="8">
        <f t="shared" si="81"/>
        <v>18</v>
      </c>
      <c r="V680" s="7">
        <v>38261</v>
      </c>
      <c r="W680" t="s">
        <v>691</v>
      </c>
      <c r="X680" s="2">
        <v>0.88100000000000001</v>
      </c>
      <c r="Y680" s="6">
        <f t="shared" si="86"/>
        <v>2.3517791836843653E-2</v>
      </c>
      <c r="AA680">
        <v>10459243</v>
      </c>
      <c r="AB680">
        <v>17248</v>
      </c>
      <c r="AD680" t="s">
        <v>2</v>
      </c>
      <c r="AE680">
        <v>46</v>
      </c>
      <c r="AF680">
        <v>5</v>
      </c>
      <c r="AH680" t="s">
        <v>8825</v>
      </c>
      <c r="AI680" t="s">
        <v>8824</v>
      </c>
      <c r="AJ680" t="s">
        <v>8823</v>
      </c>
      <c r="AK680" t="s">
        <v>8822</v>
      </c>
      <c r="AL680">
        <v>20</v>
      </c>
      <c r="AM680" s="5">
        <f t="shared" si="82"/>
        <v>1.1111111111111112</v>
      </c>
      <c r="AN680" s="4">
        <f t="shared" si="87"/>
        <v>1.6828642349278472E-3</v>
      </c>
      <c r="AO680" s="3"/>
      <c r="AP680">
        <v>0</v>
      </c>
      <c r="AQ680" t="s">
        <v>860</v>
      </c>
      <c r="AR680" t="s">
        <v>8821</v>
      </c>
      <c r="AS680" t="s">
        <v>859</v>
      </c>
      <c r="AT680" s="2" t="s">
        <v>0</v>
      </c>
      <c r="AU680" s="1">
        <f t="shared" si="83"/>
        <v>1.696731355626891</v>
      </c>
      <c r="AV680" s="1">
        <f t="shared" si="84"/>
        <v>1.2600328035885751</v>
      </c>
      <c r="AW680" s="1">
        <f t="shared" si="85"/>
        <v>0.82333425155025874</v>
      </c>
    </row>
    <row r="681" spans="1:49" x14ac:dyDescent="0.2">
      <c r="A681">
        <v>679</v>
      </c>
      <c r="B681" t="s">
        <v>8820</v>
      </c>
      <c r="C681" t="s">
        <v>8819</v>
      </c>
      <c r="F681" t="s">
        <v>8818</v>
      </c>
      <c r="G681" t="s">
        <v>6</v>
      </c>
      <c r="H681" t="s">
        <v>5</v>
      </c>
      <c r="I681" t="s">
        <v>8817</v>
      </c>
      <c r="J681">
        <v>60027550</v>
      </c>
      <c r="K681" t="s">
        <v>359</v>
      </c>
      <c r="L681" t="s">
        <v>358</v>
      </c>
      <c r="M681" t="s">
        <v>19</v>
      </c>
      <c r="N681">
        <v>2</v>
      </c>
      <c r="O681" t="s">
        <v>8816</v>
      </c>
      <c r="P681" t="s">
        <v>8815</v>
      </c>
      <c r="Q681" t="s">
        <v>842</v>
      </c>
      <c r="R681" s="7">
        <v>38261</v>
      </c>
      <c r="S681" s="8">
        <f t="shared" si="80"/>
        <v>2004</v>
      </c>
      <c r="T681" s="8">
        <v>2004</v>
      </c>
      <c r="U681" s="8">
        <f t="shared" si="81"/>
        <v>18</v>
      </c>
      <c r="V681" s="7">
        <v>38261</v>
      </c>
      <c r="W681" t="s">
        <v>691</v>
      </c>
      <c r="X681" s="2">
        <v>0.88100000000000001</v>
      </c>
      <c r="Y681" s="6">
        <f t="shared" si="86"/>
        <v>2.3517791836843653E-2</v>
      </c>
      <c r="AA681">
        <v>10459243</v>
      </c>
      <c r="AB681">
        <v>17248</v>
      </c>
      <c r="AD681" t="s">
        <v>2</v>
      </c>
      <c r="AE681">
        <v>46</v>
      </c>
      <c r="AF681">
        <v>5</v>
      </c>
      <c r="AH681" t="s">
        <v>8814</v>
      </c>
      <c r="AI681" t="s">
        <v>8813</v>
      </c>
      <c r="AJ681" t="s">
        <v>8812</v>
      </c>
      <c r="AK681" t="s">
        <v>8811</v>
      </c>
      <c r="AL681">
        <v>26</v>
      </c>
      <c r="AM681" s="5">
        <f t="shared" si="82"/>
        <v>1.4444444444444444</v>
      </c>
      <c r="AN681" s="4">
        <f t="shared" si="87"/>
        <v>2.1877235054062012E-3</v>
      </c>
      <c r="AO681" s="3"/>
      <c r="AP681">
        <v>0</v>
      </c>
      <c r="AR681" t="s">
        <v>1</v>
      </c>
      <c r="AT681" s="2" t="s">
        <v>0</v>
      </c>
      <c r="AU681" s="1">
        <f t="shared" si="83"/>
        <v>1.7118771337412415</v>
      </c>
      <c r="AV681" s="1">
        <f t="shared" si="84"/>
        <v>1.2852757671124928</v>
      </c>
      <c r="AW681" s="1">
        <f t="shared" si="85"/>
        <v>0.85867440048374366</v>
      </c>
    </row>
    <row r="682" spans="1:49" x14ac:dyDescent="0.2">
      <c r="A682">
        <v>680</v>
      </c>
      <c r="B682" t="s">
        <v>8810</v>
      </c>
      <c r="C682" t="s">
        <v>8809</v>
      </c>
      <c r="F682" t="s">
        <v>8808</v>
      </c>
      <c r="G682" t="s">
        <v>6</v>
      </c>
      <c r="H682" t="s">
        <v>5</v>
      </c>
      <c r="I682" t="s">
        <v>1005</v>
      </c>
      <c r="J682" t="s">
        <v>1004</v>
      </c>
      <c r="K682" t="s">
        <v>1003</v>
      </c>
      <c r="L682" t="s">
        <v>1002</v>
      </c>
      <c r="M682" t="s">
        <v>1001</v>
      </c>
      <c r="N682">
        <v>2</v>
      </c>
      <c r="O682" t="s">
        <v>8807</v>
      </c>
      <c r="P682" t="s">
        <v>1000</v>
      </c>
      <c r="Q682" t="s">
        <v>999</v>
      </c>
      <c r="R682" s="7">
        <v>38261</v>
      </c>
      <c r="S682" s="8">
        <f t="shared" si="80"/>
        <v>2004</v>
      </c>
      <c r="T682" s="8">
        <v>2004</v>
      </c>
      <c r="U682" s="8">
        <f t="shared" si="81"/>
        <v>18</v>
      </c>
      <c r="V682" s="7">
        <v>38261</v>
      </c>
      <c r="W682" t="s">
        <v>508</v>
      </c>
      <c r="X682" s="2">
        <v>0.27800000000000002</v>
      </c>
      <c r="Y682" s="6">
        <f t="shared" si="86"/>
        <v>7.4210512266090073E-3</v>
      </c>
      <c r="AA682" t="s">
        <v>507</v>
      </c>
      <c r="AB682">
        <v>21402</v>
      </c>
      <c r="AD682" t="s">
        <v>2</v>
      </c>
      <c r="AE682">
        <v>77</v>
      </c>
      <c r="AF682">
        <v>9</v>
      </c>
      <c r="AH682" t="s">
        <v>8806</v>
      </c>
      <c r="AI682" t="s">
        <v>8805</v>
      </c>
      <c r="AK682" t="s">
        <v>8804</v>
      </c>
      <c r="AL682">
        <v>14</v>
      </c>
      <c r="AM682" s="5">
        <f t="shared" si="82"/>
        <v>0.77777777777777779</v>
      </c>
      <c r="AN682" s="4">
        <f t="shared" si="87"/>
        <v>1.178004964449493E-3</v>
      </c>
      <c r="AO682" s="3"/>
      <c r="AP682">
        <v>0</v>
      </c>
      <c r="AR682" t="s">
        <v>1</v>
      </c>
      <c r="AT682" s="2">
        <v>0.52900000000000003</v>
      </c>
      <c r="AU682" s="1">
        <f t="shared" si="83"/>
        <v>0.55481373479611518</v>
      </c>
      <c r="AV682" s="1">
        <f t="shared" si="84"/>
        <v>0.42995280955292497</v>
      </c>
      <c r="AW682" s="1">
        <f t="shared" si="85"/>
        <v>0.30509188430973466</v>
      </c>
    </row>
    <row r="683" spans="1:49" x14ac:dyDescent="0.2">
      <c r="A683">
        <v>681</v>
      </c>
      <c r="B683" t="s">
        <v>8803</v>
      </c>
      <c r="C683" t="s">
        <v>8802</v>
      </c>
      <c r="F683" t="s">
        <v>8801</v>
      </c>
      <c r="G683" t="s">
        <v>6</v>
      </c>
      <c r="H683" t="s">
        <v>5</v>
      </c>
      <c r="I683" t="s">
        <v>8800</v>
      </c>
      <c r="J683">
        <v>60001439</v>
      </c>
      <c r="K683" t="s">
        <v>33</v>
      </c>
      <c r="L683" t="s">
        <v>32</v>
      </c>
      <c r="M683" t="s">
        <v>19</v>
      </c>
      <c r="N683">
        <v>1</v>
      </c>
      <c r="O683" t="s">
        <v>8799</v>
      </c>
      <c r="P683">
        <v>55197051100</v>
      </c>
      <c r="Q683">
        <v>60001439</v>
      </c>
      <c r="R683" s="7">
        <v>38261</v>
      </c>
      <c r="S683" s="8">
        <f t="shared" si="80"/>
        <v>2004</v>
      </c>
      <c r="T683" s="8">
        <v>2004</v>
      </c>
      <c r="U683" s="8">
        <f t="shared" si="81"/>
        <v>18</v>
      </c>
      <c r="V683" s="7">
        <v>38261</v>
      </c>
      <c r="W683" t="s">
        <v>691</v>
      </c>
      <c r="X683" s="2">
        <v>0.88100000000000001</v>
      </c>
      <c r="Y683" s="6">
        <f t="shared" si="86"/>
        <v>2.3517791836843653E-2</v>
      </c>
      <c r="AA683">
        <v>10459243</v>
      </c>
      <c r="AB683">
        <v>17248</v>
      </c>
      <c r="AD683" t="s">
        <v>2</v>
      </c>
      <c r="AE683">
        <v>46</v>
      </c>
      <c r="AF683">
        <v>5</v>
      </c>
      <c r="AH683" t="s">
        <v>8798</v>
      </c>
      <c r="AI683" t="s">
        <v>8797</v>
      </c>
      <c r="AJ683" t="s">
        <v>8796</v>
      </c>
      <c r="AK683" t="s">
        <v>8795</v>
      </c>
      <c r="AL683">
        <v>45</v>
      </c>
      <c r="AM683" s="5">
        <f t="shared" si="82"/>
        <v>2.5</v>
      </c>
      <c r="AN683" s="4">
        <f t="shared" si="87"/>
        <v>3.7864445285876562E-3</v>
      </c>
      <c r="AO683" s="3"/>
      <c r="AP683">
        <v>0</v>
      </c>
      <c r="AR683" t="s">
        <v>1</v>
      </c>
      <c r="AT683" s="2" t="s">
        <v>0</v>
      </c>
      <c r="AU683" s="1">
        <f t="shared" si="83"/>
        <v>1.7598387644366851</v>
      </c>
      <c r="AV683" s="1">
        <f t="shared" si="84"/>
        <v>1.3652118182715656</v>
      </c>
      <c r="AW683" s="1">
        <f t="shared" si="85"/>
        <v>0.9705848721064454</v>
      </c>
    </row>
    <row r="684" spans="1:49" x14ac:dyDescent="0.2">
      <c r="A684">
        <v>682</v>
      </c>
      <c r="B684" t="s">
        <v>8794</v>
      </c>
      <c r="C684" t="s">
        <v>8793</v>
      </c>
      <c r="F684" t="s">
        <v>8792</v>
      </c>
      <c r="G684" t="s">
        <v>6</v>
      </c>
      <c r="H684" t="s">
        <v>5</v>
      </c>
      <c r="I684" t="s">
        <v>8791</v>
      </c>
      <c r="J684">
        <v>60030035</v>
      </c>
      <c r="K684" t="s">
        <v>8790</v>
      </c>
      <c r="L684" t="s">
        <v>606</v>
      </c>
      <c r="M684" t="s">
        <v>605</v>
      </c>
      <c r="N684">
        <v>2</v>
      </c>
      <c r="O684" t="s">
        <v>8789</v>
      </c>
      <c r="P684" t="s">
        <v>8788</v>
      </c>
      <c r="Q684" t="s">
        <v>8787</v>
      </c>
      <c r="R684" s="7">
        <v>38261</v>
      </c>
      <c r="S684" s="8">
        <f t="shared" si="80"/>
        <v>2004</v>
      </c>
      <c r="T684" s="8">
        <v>2004</v>
      </c>
      <c r="U684" s="8">
        <f t="shared" si="81"/>
        <v>18</v>
      </c>
      <c r="V684" s="7">
        <v>38261</v>
      </c>
      <c r="W684" t="s">
        <v>228</v>
      </c>
      <c r="X684" s="2">
        <v>0.28799999999999998</v>
      </c>
      <c r="Y684" s="6">
        <f t="shared" si="86"/>
        <v>7.6879955153359488E-3</v>
      </c>
      <c r="AA684">
        <v>10689605</v>
      </c>
      <c r="AB684">
        <v>19515</v>
      </c>
      <c r="AD684" t="s">
        <v>2</v>
      </c>
      <c r="AE684">
        <v>11</v>
      </c>
      <c r="AF684">
        <v>4</v>
      </c>
      <c r="AH684" t="s">
        <v>8786</v>
      </c>
      <c r="AI684" t="s">
        <v>8785</v>
      </c>
      <c r="AJ684" t="s">
        <v>8784</v>
      </c>
      <c r="AK684" t="s">
        <v>8783</v>
      </c>
      <c r="AL684">
        <v>6</v>
      </c>
      <c r="AM684" s="5">
        <f t="shared" si="82"/>
        <v>0.33333333333333331</v>
      </c>
      <c r="AN684" s="4">
        <f t="shared" si="87"/>
        <v>5.048592704783541E-4</v>
      </c>
      <c r="AO684" s="3"/>
      <c r="AP684">
        <v>0</v>
      </c>
      <c r="AQ684" t="s">
        <v>539</v>
      </c>
      <c r="AR684" t="s">
        <v>1</v>
      </c>
      <c r="AS684" t="s">
        <v>538</v>
      </c>
      <c r="AT684" s="2" t="s">
        <v>0</v>
      </c>
      <c r="AU684" s="1">
        <f t="shared" si="83"/>
        <v>0.55330546418786697</v>
      </c>
      <c r="AV684" s="1">
        <f t="shared" si="84"/>
        <v>0.40964273929071521</v>
      </c>
      <c r="AW684" s="1">
        <f t="shared" si="85"/>
        <v>0.26598001439356322</v>
      </c>
    </row>
    <row r="685" spans="1:49" x14ac:dyDescent="0.2">
      <c r="A685">
        <v>683</v>
      </c>
      <c r="B685" t="s">
        <v>8782</v>
      </c>
      <c r="C685" t="s">
        <v>8781</v>
      </c>
      <c r="F685" t="s">
        <v>8780</v>
      </c>
      <c r="G685" t="s">
        <v>6</v>
      </c>
      <c r="H685" t="s">
        <v>5</v>
      </c>
      <c r="I685" t="s">
        <v>8779</v>
      </c>
      <c r="J685">
        <v>60064180</v>
      </c>
      <c r="K685" t="s">
        <v>8778</v>
      </c>
      <c r="L685" t="s">
        <v>8777</v>
      </c>
      <c r="M685" t="s">
        <v>113</v>
      </c>
      <c r="N685">
        <v>2</v>
      </c>
      <c r="O685" t="s">
        <v>8776</v>
      </c>
      <c r="P685" t="s">
        <v>8775</v>
      </c>
      <c r="Q685" t="s">
        <v>8774</v>
      </c>
      <c r="R685" s="7">
        <v>38261</v>
      </c>
      <c r="S685" s="8">
        <f t="shared" si="80"/>
        <v>2004</v>
      </c>
      <c r="T685" s="8">
        <v>2004</v>
      </c>
      <c r="U685" s="8">
        <f t="shared" si="81"/>
        <v>18</v>
      </c>
      <c r="V685" s="7">
        <v>38261</v>
      </c>
      <c r="W685" t="s">
        <v>228</v>
      </c>
      <c r="X685" s="2">
        <v>0.28799999999999998</v>
      </c>
      <c r="Y685" s="6">
        <f t="shared" si="86"/>
        <v>7.6879955153359488E-3</v>
      </c>
      <c r="AA685">
        <v>10689605</v>
      </c>
      <c r="AB685">
        <v>19515</v>
      </c>
      <c r="AD685" t="s">
        <v>2</v>
      </c>
      <c r="AE685">
        <v>11</v>
      </c>
      <c r="AF685">
        <v>4</v>
      </c>
      <c r="AH685" t="s">
        <v>8773</v>
      </c>
      <c r="AI685" t="s">
        <v>8772</v>
      </c>
      <c r="AJ685" t="s">
        <v>8771</v>
      </c>
      <c r="AK685" t="s">
        <v>8770</v>
      </c>
      <c r="AL685">
        <v>1</v>
      </c>
      <c r="AM685" s="5">
        <f t="shared" si="82"/>
        <v>5.5555555555555552E-2</v>
      </c>
      <c r="AN685" s="4">
        <f t="shared" si="87"/>
        <v>8.4143211746392349E-5</v>
      </c>
      <c r="AO685" s="3"/>
      <c r="AP685">
        <v>0</v>
      </c>
      <c r="AR685" t="s">
        <v>1</v>
      </c>
      <c r="AT685" s="2" t="s">
        <v>0</v>
      </c>
      <c r="AU685" s="1">
        <f t="shared" si="83"/>
        <v>0.54068398242590809</v>
      </c>
      <c r="AV685" s="1">
        <f t="shared" si="84"/>
        <v>0.38860693635411703</v>
      </c>
      <c r="AW685" s="1">
        <f t="shared" si="85"/>
        <v>0.23652989028232591</v>
      </c>
    </row>
    <row r="686" spans="1:49" x14ac:dyDescent="0.2">
      <c r="A686">
        <v>684</v>
      </c>
      <c r="B686" t="s">
        <v>8769</v>
      </c>
      <c r="C686" t="s">
        <v>8768</v>
      </c>
      <c r="F686" t="s">
        <v>8767</v>
      </c>
      <c r="G686" t="s">
        <v>6</v>
      </c>
      <c r="H686" t="s">
        <v>5</v>
      </c>
      <c r="I686" t="s">
        <v>396</v>
      </c>
      <c r="J686">
        <v>60002947</v>
      </c>
      <c r="K686" t="s">
        <v>305</v>
      </c>
      <c r="L686" t="s">
        <v>304</v>
      </c>
      <c r="M686" t="s">
        <v>52</v>
      </c>
      <c r="N686">
        <v>3</v>
      </c>
      <c r="O686" t="s">
        <v>8766</v>
      </c>
      <c r="P686" t="s">
        <v>8765</v>
      </c>
      <c r="Q686" t="s">
        <v>301</v>
      </c>
      <c r="R686" s="7">
        <v>38261</v>
      </c>
      <c r="S686" s="8">
        <f t="shared" si="80"/>
        <v>2004</v>
      </c>
      <c r="T686" s="8">
        <v>2004</v>
      </c>
      <c r="U686" s="8">
        <f t="shared" si="81"/>
        <v>18</v>
      </c>
      <c r="V686" s="7">
        <v>38261</v>
      </c>
      <c r="W686" t="s">
        <v>228</v>
      </c>
      <c r="X686" s="2">
        <v>0.28799999999999998</v>
      </c>
      <c r="Y686" s="6">
        <f t="shared" si="86"/>
        <v>7.6879955153359488E-3</v>
      </c>
      <c r="AA686">
        <v>10689605</v>
      </c>
      <c r="AB686">
        <v>19515</v>
      </c>
      <c r="AD686" t="s">
        <v>2</v>
      </c>
      <c r="AE686">
        <v>11</v>
      </c>
      <c r="AF686">
        <v>4</v>
      </c>
      <c r="AH686" t="s">
        <v>8764</v>
      </c>
      <c r="AI686" t="s">
        <v>8763</v>
      </c>
      <c r="AJ686" t="s">
        <v>8762</v>
      </c>
      <c r="AK686" t="s">
        <v>8761</v>
      </c>
      <c r="AL686">
        <v>6</v>
      </c>
      <c r="AM686" s="5">
        <f t="shared" si="82"/>
        <v>0.33333333333333331</v>
      </c>
      <c r="AN686" s="4">
        <f t="shared" si="87"/>
        <v>5.048592704783541E-4</v>
      </c>
      <c r="AO686" s="3"/>
      <c r="AP686">
        <v>0</v>
      </c>
      <c r="AR686" t="s">
        <v>1</v>
      </c>
      <c r="AT686" s="2" t="s">
        <v>0</v>
      </c>
      <c r="AU686" s="1">
        <f t="shared" si="83"/>
        <v>0.55330546418786697</v>
      </c>
      <c r="AV686" s="1">
        <f t="shared" si="84"/>
        <v>0.40964273929071521</v>
      </c>
      <c r="AW686" s="1">
        <f t="shared" si="85"/>
        <v>0.26598001439356322</v>
      </c>
    </row>
    <row r="687" spans="1:49" x14ac:dyDescent="0.2">
      <c r="A687">
        <v>685</v>
      </c>
      <c r="B687" t="s">
        <v>8760</v>
      </c>
      <c r="C687" t="s">
        <v>8759</v>
      </c>
      <c r="F687" t="s">
        <v>8758</v>
      </c>
      <c r="G687" t="s">
        <v>6</v>
      </c>
      <c r="H687" t="s">
        <v>5</v>
      </c>
      <c r="I687" t="s">
        <v>8757</v>
      </c>
      <c r="J687">
        <v>60014756</v>
      </c>
      <c r="K687" t="s">
        <v>8756</v>
      </c>
      <c r="L687" t="s">
        <v>8755</v>
      </c>
      <c r="M687" t="s">
        <v>96</v>
      </c>
      <c r="N687">
        <v>1</v>
      </c>
      <c r="O687" t="s">
        <v>8754</v>
      </c>
      <c r="P687">
        <v>7005483522</v>
      </c>
      <c r="Q687">
        <v>60014756</v>
      </c>
      <c r="R687" s="7">
        <v>38261</v>
      </c>
      <c r="S687" s="8">
        <f t="shared" si="80"/>
        <v>2004</v>
      </c>
      <c r="T687" s="8">
        <v>2004</v>
      </c>
      <c r="U687" s="8">
        <f t="shared" si="81"/>
        <v>18</v>
      </c>
      <c r="V687" s="7">
        <v>38261</v>
      </c>
      <c r="W687" t="s">
        <v>197</v>
      </c>
      <c r="X687" s="2">
        <v>0.251</v>
      </c>
      <c r="Y687" s="6">
        <f t="shared" si="86"/>
        <v>6.7003016470462617E-3</v>
      </c>
      <c r="AA687">
        <v>207217</v>
      </c>
      <c r="AB687">
        <v>26145</v>
      </c>
      <c r="AD687" t="s">
        <v>2</v>
      </c>
      <c r="AE687">
        <v>91</v>
      </c>
      <c r="AF687">
        <v>10</v>
      </c>
      <c r="AH687" t="s">
        <v>8753</v>
      </c>
      <c r="AI687" t="s">
        <v>8752</v>
      </c>
      <c r="AK687" t="s">
        <v>8751</v>
      </c>
      <c r="AL687">
        <v>1</v>
      </c>
      <c r="AM687" s="5">
        <f t="shared" si="82"/>
        <v>5.5555555555555552E-2</v>
      </c>
      <c r="AN687" s="4">
        <f t="shared" si="87"/>
        <v>8.4143211746392349E-5</v>
      </c>
      <c r="AO687" s="3"/>
      <c r="AP687">
        <v>0</v>
      </c>
      <c r="AR687" t="s">
        <v>1</v>
      </c>
      <c r="AT687" s="2">
        <v>1.3360000000000001</v>
      </c>
      <c r="AU687" s="1">
        <f t="shared" si="83"/>
        <v>0.47154541164563002</v>
      </c>
      <c r="AV687" s="1">
        <f t="shared" si="84"/>
        <v>0.33922224293963271</v>
      </c>
      <c r="AW687" s="1">
        <f t="shared" si="85"/>
        <v>0.20689907423363527</v>
      </c>
    </row>
    <row r="688" spans="1:49" x14ac:dyDescent="0.2">
      <c r="A688">
        <v>686</v>
      </c>
      <c r="B688" t="s">
        <v>8750</v>
      </c>
      <c r="C688" t="s">
        <v>8749</v>
      </c>
      <c r="F688" t="s">
        <v>8748</v>
      </c>
      <c r="G688" t="s">
        <v>6</v>
      </c>
      <c r="H688" t="s">
        <v>5</v>
      </c>
      <c r="I688" t="s">
        <v>8747</v>
      </c>
      <c r="J688">
        <v>60021032</v>
      </c>
      <c r="K688" t="s">
        <v>348</v>
      </c>
      <c r="L688" t="s">
        <v>347</v>
      </c>
      <c r="M688" t="s">
        <v>19</v>
      </c>
      <c r="N688">
        <v>4</v>
      </c>
      <c r="O688" t="s">
        <v>8746</v>
      </c>
      <c r="P688" t="s">
        <v>8745</v>
      </c>
      <c r="Q688" t="s">
        <v>849</v>
      </c>
      <c r="R688" s="7">
        <v>38261</v>
      </c>
      <c r="S688" s="8">
        <f t="shared" si="80"/>
        <v>2004</v>
      </c>
      <c r="T688" s="8">
        <v>2004</v>
      </c>
      <c r="U688" s="8">
        <f t="shared" si="81"/>
        <v>18</v>
      </c>
      <c r="V688" s="7">
        <v>38261</v>
      </c>
      <c r="W688" t="s">
        <v>8744</v>
      </c>
      <c r="X688" s="2">
        <v>1.276</v>
      </c>
      <c r="Y688" s="6">
        <f t="shared" si="86"/>
        <v>3.4062091241557887E-2</v>
      </c>
      <c r="AA688">
        <v>15361233</v>
      </c>
      <c r="AB688">
        <v>25038</v>
      </c>
      <c r="AD688" t="s">
        <v>2</v>
      </c>
      <c r="AE688">
        <v>3</v>
      </c>
      <c r="AF688">
        <v>4</v>
      </c>
      <c r="AH688" t="s">
        <v>8743</v>
      </c>
      <c r="AI688" t="s">
        <v>8742</v>
      </c>
      <c r="AJ688" t="s">
        <v>8741</v>
      </c>
      <c r="AK688" t="s">
        <v>8740</v>
      </c>
      <c r="AL688">
        <v>142</v>
      </c>
      <c r="AM688" s="5">
        <f t="shared" si="82"/>
        <v>7.8888888888888893</v>
      </c>
      <c r="AN688" s="4">
        <f t="shared" si="87"/>
        <v>1.1948336067987717E-2</v>
      </c>
      <c r="AO688" s="3"/>
      <c r="AP688">
        <v>0</v>
      </c>
      <c r="AR688" t="s">
        <v>8739</v>
      </c>
      <c r="AT688" s="2">
        <v>5.577</v>
      </c>
      <c r="AU688" s="1">
        <f t="shared" si="83"/>
        <v>2.7427964689486837</v>
      </c>
      <c r="AV688" s="1">
        <f t="shared" si="84"/>
        <v>2.3005213654772803</v>
      </c>
      <c r="AW688" s="1">
        <f t="shared" si="85"/>
        <v>1.8582462620058766</v>
      </c>
    </row>
    <row r="689" spans="1:49" x14ac:dyDescent="0.2">
      <c r="A689">
        <v>687</v>
      </c>
      <c r="B689" t="s">
        <v>8738</v>
      </c>
      <c r="C689" t="s">
        <v>8737</v>
      </c>
      <c r="F689" t="s">
        <v>8736</v>
      </c>
      <c r="G689" t="s">
        <v>6</v>
      </c>
      <c r="H689" t="s">
        <v>5</v>
      </c>
      <c r="I689" t="s">
        <v>8735</v>
      </c>
      <c r="J689">
        <v>60030788</v>
      </c>
      <c r="K689" t="s">
        <v>8734</v>
      </c>
      <c r="L689" t="s">
        <v>8733</v>
      </c>
      <c r="M689" t="s">
        <v>96</v>
      </c>
      <c r="N689">
        <v>4</v>
      </c>
      <c r="O689" t="s">
        <v>8732</v>
      </c>
      <c r="P689" t="s">
        <v>8731</v>
      </c>
      <c r="Q689" t="s">
        <v>8730</v>
      </c>
      <c r="R689" s="7">
        <v>38261</v>
      </c>
      <c r="S689" s="8">
        <f t="shared" si="80"/>
        <v>2004</v>
      </c>
      <c r="T689" s="8">
        <v>2004</v>
      </c>
      <c r="U689" s="8">
        <f t="shared" si="81"/>
        <v>18</v>
      </c>
      <c r="V689" s="7">
        <v>38261</v>
      </c>
      <c r="W689" t="s">
        <v>501</v>
      </c>
      <c r="X689" s="2">
        <v>0.48699999999999999</v>
      </c>
      <c r="Y689" s="6">
        <f t="shared" si="86"/>
        <v>1.3000186861002109E-2</v>
      </c>
      <c r="AA689">
        <v>214922</v>
      </c>
      <c r="AB689">
        <v>130262</v>
      </c>
      <c r="AD689" t="s">
        <v>2</v>
      </c>
      <c r="AE689">
        <v>43</v>
      </c>
      <c r="AF689">
        <v>10</v>
      </c>
      <c r="AH689" t="s">
        <v>8729</v>
      </c>
      <c r="AI689" t="s">
        <v>8728</v>
      </c>
      <c r="AJ689" t="s">
        <v>8727</v>
      </c>
      <c r="AK689" t="s">
        <v>8726</v>
      </c>
      <c r="AL689">
        <v>1</v>
      </c>
      <c r="AM689" s="5">
        <f t="shared" si="82"/>
        <v>5.5555555555555552E-2</v>
      </c>
      <c r="AN689" s="4">
        <f t="shared" si="87"/>
        <v>8.4143211746392349E-5</v>
      </c>
      <c r="AO689" s="3"/>
      <c r="AP689">
        <v>0</v>
      </c>
      <c r="AR689" t="s">
        <v>1</v>
      </c>
      <c r="AT689" s="2" t="s">
        <v>0</v>
      </c>
      <c r="AU689" s="1">
        <f t="shared" si="83"/>
        <v>0.91253737662253931</v>
      </c>
      <c r="AV689" s="1">
        <f t="shared" si="84"/>
        <v>0.65421650363742512</v>
      </c>
      <c r="AW689" s="1">
        <f t="shared" si="85"/>
        <v>0.3958956306523107</v>
      </c>
    </row>
    <row r="690" spans="1:49" x14ac:dyDescent="0.2">
      <c r="A690">
        <v>688</v>
      </c>
      <c r="B690" t="s">
        <v>8725</v>
      </c>
      <c r="C690" t="s">
        <v>8724</v>
      </c>
      <c r="F690" t="s">
        <v>8723</v>
      </c>
      <c r="G690" t="s">
        <v>6</v>
      </c>
      <c r="H690" t="s">
        <v>5</v>
      </c>
      <c r="I690" t="s">
        <v>8722</v>
      </c>
      <c r="J690" t="s">
        <v>7824</v>
      </c>
      <c r="K690" t="s">
        <v>7823</v>
      </c>
      <c r="L690" t="s">
        <v>7822</v>
      </c>
      <c r="M690" t="s">
        <v>47</v>
      </c>
      <c r="N690">
        <v>3</v>
      </c>
      <c r="O690" t="s">
        <v>8721</v>
      </c>
      <c r="P690" t="s">
        <v>8720</v>
      </c>
      <c r="Q690" t="s">
        <v>8719</v>
      </c>
      <c r="R690" s="7">
        <v>38261</v>
      </c>
      <c r="S690" s="8">
        <f t="shared" si="80"/>
        <v>2004</v>
      </c>
      <c r="T690" s="8">
        <v>2004</v>
      </c>
      <c r="U690" s="8">
        <f t="shared" si="81"/>
        <v>18</v>
      </c>
      <c r="V690" s="7">
        <v>38261</v>
      </c>
      <c r="W690" t="s">
        <v>844</v>
      </c>
      <c r="X690" s="2">
        <v>1.276</v>
      </c>
      <c r="Y690" s="6">
        <f t="shared" si="86"/>
        <v>3.4062091241557887E-2</v>
      </c>
      <c r="AA690">
        <v>214922</v>
      </c>
      <c r="AB690">
        <v>75087</v>
      </c>
      <c r="AD690" t="s">
        <v>2</v>
      </c>
      <c r="AE690">
        <v>43</v>
      </c>
      <c r="AF690" s="12">
        <v>0.41666666666666669</v>
      </c>
      <c r="AI690" t="s">
        <v>8718</v>
      </c>
      <c r="AJ690" t="s">
        <v>8717</v>
      </c>
      <c r="AK690" t="s">
        <v>8716</v>
      </c>
      <c r="AL690">
        <v>11</v>
      </c>
      <c r="AM690" s="5">
        <f t="shared" si="82"/>
        <v>0.61111111111111116</v>
      </c>
      <c r="AN690" s="4">
        <f t="shared" si="87"/>
        <v>9.25575329210316E-4</v>
      </c>
      <c r="AO690" s="3"/>
      <c r="AP690">
        <v>0</v>
      </c>
      <c r="AR690" t="s">
        <v>1</v>
      </c>
      <c r="AT690" s="2" t="s">
        <v>0</v>
      </c>
      <c r="AU690" s="1">
        <f t="shared" si="83"/>
        <v>2.4121136467853614</v>
      </c>
      <c r="AV690" s="1">
        <f t="shared" si="84"/>
        <v>1.7493833285384102</v>
      </c>
      <c r="AW690" s="1">
        <f t="shared" si="85"/>
        <v>1.0866530102914587</v>
      </c>
    </row>
    <row r="691" spans="1:49" x14ac:dyDescent="0.2">
      <c r="A691">
        <v>689</v>
      </c>
      <c r="B691" t="s">
        <v>8715</v>
      </c>
      <c r="C691" t="s">
        <v>8714</v>
      </c>
      <c r="F691" t="s">
        <v>8713</v>
      </c>
      <c r="G691" t="s">
        <v>6</v>
      </c>
      <c r="H691" t="s">
        <v>5</v>
      </c>
      <c r="I691" t="s">
        <v>8712</v>
      </c>
      <c r="J691">
        <v>60030359</v>
      </c>
      <c r="K691" t="s">
        <v>8711</v>
      </c>
      <c r="L691" t="s">
        <v>578</v>
      </c>
      <c r="M691" t="s">
        <v>321</v>
      </c>
      <c r="N691">
        <v>2</v>
      </c>
      <c r="O691" t="s">
        <v>8710</v>
      </c>
      <c r="P691" t="s">
        <v>8709</v>
      </c>
      <c r="Q691" t="s">
        <v>8708</v>
      </c>
      <c r="R691" s="7">
        <v>38261</v>
      </c>
      <c r="S691" s="8">
        <f t="shared" si="80"/>
        <v>2004</v>
      </c>
      <c r="T691" s="8">
        <v>2004</v>
      </c>
      <c r="U691" s="8">
        <f t="shared" si="81"/>
        <v>18</v>
      </c>
      <c r="V691" s="7">
        <v>38261</v>
      </c>
      <c r="W691" t="s">
        <v>429</v>
      </c>
      <c r="X691" s="2">
        <v>0.36699999999999999</v>
      </c>
      <c r="Y691" s="6">
        <f t="shared" si="86"/>
        <v>9.7968553962787964E-3</v>
      </c>
      <c r="AA691">
        <v>10283358</v>
      </c>
      <c r="AB691">
        <v>27502</v>
      </c>
      <c r="AD691" t="s">
        <v>2</v>
      </c>
      <c r="AE691">
        <v>49</v>
      </c>
      <c r="AF691">
        <v>10</v>
      </c>
      <c r="AH691" t="s">
        <v>8707</v>
      </c>
      <c r="AL691">
        <v>0</v>
      </c>
      <c r="AM691" s="5">
        <f t="shared" si="82"/>
        <v>0</v>
      </c>
      <c r="AN691" s="4">
        <f t="shared" si="87"/>
        <v>0</v>
      </c>
      <c r="AO691" s="3"/>
      <c r="AP691">
        <v>0</v>
      </c>
      <c r="AR691" t="s">
        <v>1</v>
      </c>
      <c r="AT691" s="2">
        <v>0.67900000000000005</v>
      </c>
      <c r="AU691" s="1">
        <f t="shared" si="83"/>
        <v>0.68577987773951565</v>
      </c>
      <c r="AV691" s="1">
        <f t="shared" si="84"/>
        <v>0.48984276981393982</v>
      </c>
      <c r="AW691" s="1">
        <f t="shared" si="85"/>
        <v>0.29390566188836392</v>
      </c>
    </row>
    <row r="692" spans="1:49" x14ac:dyDescent="0.2">
      <c r="A692">
        <v>690</v>
      </c>
      <c r="B692" t="s">
        <v>8706</v>
      </c>
      <c r="F692" t="s">
        <v>8705</v>
      </c>
      <c r="G692" t="s">
        <v>6</v>
      </c>
      <c r="H692" t="s">
        <v>5</v>
      </c>
      <c r="I692" t="s">
        <v>8704</v>
      </c>
      <c r="N692">
        <v>3</v>
      </c>
      <c r="O692" t="s">
        <v>8703</v>
      </c>
      <c r="P692" t="s">
        <v>8702</v>
      </c>
      <c r="Q692" t="s">
        <v>336</v>
      </c>
      <c r="R692" s="7">
        <v>38261</v>
      </c>
      <c r="S692" s="8">
        <f t="shared" si="80"/>
        <v>2004</v>
      </c>
      <c r="T692" s="8">
        <v>2004</v>
      </c>
      <c r="U692" s="8">
        <f t="shared" si="81"/>
        <v>18</v>
      </c>
      <c r="V692" s="7">
        <v>38261</v>
      </c>
      <c r="W692" t="s">
        <v>634</v>
      </c>
      <c r="X692" s="2">
        <v>0.29499999999999998</v>
      </c>
      <c r="Y692" s="6">
        <f t="shared" si="86"/>
        <v>7.8748565174448087E-3</v>
      </c>
      <c r="AA692">
        <v>10642269</v>
      </c>
      <c r="AB692">
        <v>19554</v>
      </c>
      <c r="AD692" t="s">
        <v>2</v>
      </c>
      <c r="AE692">
        <v>49</v>
      </c>
      <c r="AF692">
        <v>10</v>
      </c>
      <c r="AH692" t="s">
        <v>8701</v>
      </c>
      <c r="AI692" t="s">
        <v>8700</v>
      </c>
      <c r="AK692" t="s">
        <v>8699</v>
      </c>
      <c r="AL692">
        <v>0</v>
      </c>
      <c r="AM692" s="5">
        <f t="shared" si="82"/>
        <v>0</v>
      </c>
      <c r="AN692" s="4">
        <f t="shared" si="87"/>
        <v>0</v>
      </c>
      <c r="AO692" s="3"/>
      <c r="AP692">
        <v>0</v>
      </c>
      <c r="AR692" t="s">
        <v>1</v>
      </c>
      <c r="AT692" s="2" t="s">
        <v>0</v>
      </c>
      <c r="AU692" s="1">
        <f t="shared" si="83"/>
        <v>0.55123995622113653</v>
      </c>
      <c r="AV692" s="1">
        <f t="shared" si="84"/>
        <v>0.39374282587224041</v>
      </c>
      <c r="AW692" s="1">
        <f t="shared" si="85"/>
        <v>0.23624569552334423</v>
      </c>
    </row>
    <row r="693" spans="1:49" x14ac:dyDescent="0.2">
      <c r="A693">
        <v>691</v>
      </c>
      <c r="B693" t="s">
        <v>8698</v>
      </c>
      <c r="F693" t="s">
        <v>8697</v>
      </c>
      <c r="G693" t="s">
        <v>6</v>
      </c>
      <c r="H693" t="s">
        <v>5</v>
      </c>
      <c r="I693" t="s">
        <v>8696</v>
      </c>
      <c r="N693">
        <v>1</v>
      </c>
      <c r="O693" t="s">
        <v>8695</v>
      </c>
      <c r="P693">
        <v>6603085823</v>
      </c>
      <c r="R693" s="7">
        <v>38261</v>
      </c>
      <c r="S693" s="8">
        <f t="shared" si="80"/>
        <v>2004</v>
      </c>
      <c r="T693" s="8">
        <v>2004</v>
      </c>
      <c r="U693" s="8">
        <f t="shared" si="81"/>
        <v>18</v>
      </c>
      <c r="V693" s="7">
        <v>38261</v>
      </c>
      <c r="W693" t="s">
        <v>634</v>
      </c>
      <c r="X693" s="2">
        <v>0.29499999999999998</v>
      </c>
      <c r="Y693" s="6">
        <f t="shared" si="86"/>
        <v>7.8748565174448087E-3</v>
      </c>
      <c r="AA693">
        <v>10642269</v>
      </c>
      <c r="AB693">
        <v>19554</v>
      </c>
      <c r="AD693" t="s">
        <v>2</v>
      </c>
      <c r="AE693">
        <v>49</v>
      </c>
      <c r="AF693">
        <v>10</v>
      </c>
      <c r="AH693" t="s">
        <v>8694</v>
      </c>
      <c r="AI693" t="s">
        <v>8693</v>
      </c>
      <c r="AK693" t="s">
        <v>8692</v>
      </c>
      <c r="AL693">
        <v>0</v>
      </c>
      <c r="AM693" s="5">
        <f t="shared" si="82"/>
        <v>0</v>
      </c>
      <c r="AN693" s="4">
        <f t="shared" si="87"/>
        <v>0</v>
      </c>
      <c r="AO693" s="3"/>
      <c r="AP693">
        <v>0</v>
      </c>
      <c r="AR693" t="s">
        <v>1</v>
      </c>
      <c r="AT693" s="2" t="s">
        <v>0</v>
      </c>
      <c r="AU693" s="1">
        <f t="shared" si="83"/>
        <v>0.55123995622113653</v>
      </c>
      <c r="AV693" s="1">
        <f t="shared" si="84"/>
        <v>0.39374282587224041</v>
      </c>
      <c r="AW693" s="1">
        <f t="shared" si="85"/>
        <v>0.23624569552334423</v>
      </c>
    </row>
    <row r="694" spans="1:49" x14ac:dyDescent="0.2">
      <c r="A694">
        <v>692</v>
      </c>
      <c r="B694" t="s">
        <v>8691</v>
      </c>
      <c r="F694" t="s">
        <v>8690</v>
      </c>
      <c r="G694" t="s">
        <v>6</v>
      </c>
      <c r="H694" t="s">
        <v>5</v>
      </c>
      <c r="I694" t="s">
        <v>8689</v>
      </c>
      <c r="N694">
        <v>3</v>
      </c>
      <c r="O694" t="s">
        <v>8688</v>
      </c>
      <c r="P694" t="s">
        <v>8687</v>
      </c>
      <c r="Q694" t="s">
        <v>336</v>
      </c>
      <c r="R694" s="7">
        <v>38261</v>
      </c>
      <c r="S694" s="8">
        <f t="shared" si="80"/>
        <v>2004</v>
      </c>
      <c r="T694" s="8">
        <v>2004</v>
      </c>
      <c r="U694" s="8">
        <f t="shared" si="81"/>
        <v>18</v>
      </c>
      <c r="V694" s="7">
        <v>38261</v>
      </c>
      <c r="W694" t="s">
        <v>634</v>
      </c>
      <c r="X694" s="2">
        <v>0.29499999999999998</v>
      </c>
      <c r="Y694" s="6">
        <f t="shared" si="86"/>
        <v>7.8748565174448087E-3</v>
      </c>
      <c r="AA694">
        <v>10642269</v>
      </c>
      <c r="AB694">
        <v>19554</v>
      </c>
      <c r="AD694" t="s">
        <v>2</v>
      </c>
      <c r="AE694">
        <v>49</v>
      </c>
      <c r="AF694">
        <v>10</v>
      </c>
      <c r="AH694" t="s">
        <v>8686</v>
      </c>
      <c r="AI694" t="s">
        <v>8685</v>
      </c>
      <c r="AK694" t="s">
        <v>8684</v>
      </c>
      <c r="AL694">
        <v>3</v>
      </c>
      <c r="AM694" s="5">
        <f t="shared" si="82"/>
        <v>0.16666666666666666</v>
      </c>
      <c r="AN694" s="4">
        <f t="shared" si="87"/>
        <v>2.5242963523917705E-4</v>
      </c>
      <c r="AO694" s="3"/>
      <c r="AP694">
        <v>0</v>
      </c>
      <c r="AR694" t="s">
        <v>1</v>
      </c>
      <c r="AT694" s="2" t="s">
        <v>0</v>
      </c>
      <c r="AU694" s="1">
        <f t="shared" si="83"/>
        <v>0.55881284527831188</v>
      </c>
      <c r="AV694" s="1">
        <f t="shared" si="84"/>
        <v>0.40636430763419928</v>
      </c>
      <c r="AW694" s="1">
        <f t="shared" si="85"/>
        <v>0.25391576999008664</v>
      </c>
    </row>
    <row r="695" spans="1:49" x14ac:dyDescent="0.2">
      <c r="A695">
        <v>693</v>
      </c>
      <c r="B695" t="s">
        <v>8683</v>
      </c>
      <c r="C695" t="s">
        <v>8682</v>
      </c>
      <c r="F695" t="s">
        <v>8681</v>
      </c>
      <c r="G695" t="s">
        <v>6</v>
      </c>
      <c r="H695" t="s">
        <v>5</v>
      </c>
      <c r="I695" t="s">
        <v>8680</v>
      </c>
      <c r="J695" t="s">
        <v>8679</v>
      </c>
      <c r="K695" t="s">
        <v>8678</v>
      </c>
      <c r="L695" t="s">
        <v>8677</v>
      </c>
      <c r="M695" t="s">
        <v>574</v>
      </c>
      <c r="N695">
        <v>7</v>
      </c>
      <c r="O695" t="s">
        <v>8676</v>
      </c>
      <c r="P695" t="s">
        <v>8675</v>
      </c>
      <c r="Q695" t="s">
        <v>8674</v>
      </c>
      <c r="R695" s="7">
        <v>38261</v>
      </c>
      <c r="S695" s="8">
        <f t="shared" si="80"/>
        <v>2004</v>
      </c>
      <c r="T695" s="8">
        <v>2004</v>
      </c>
      <c r="U695" s="8">
        <f t="shared" si="81"/>
        <v>18</v>
      </c>
      <c r="V695" s="7">
        <v>38261</v>
      </c>
      <c r="W695" t="s">
        <v>792</v>
      </c>
      <c r="X695" s="2">
        <v>0.59099999999999997</v>
      </c>
      <c r="Y695" s="6">
        <f t="shared" si="86"/>
        <v>1.5776407463762313E-2</v>
      </c>
      <c r="AA695">
        <v>9462171</v>
      </c>
      <c r="AB695">
        <v>27029</v>
      </c>
      <c r="AD695" t="s">
        <v>2</v>
      </c>
      <c r="AE695">
        <v>79</v>
      </c>
      <c r="AF695">
        <v>6</v>
      </c>
      <c r="AH695" t="s">
        <v>8673</v>
      </c>
      <c r="AI695" t="s">
        <v>8672</v>
      </c>
      <c r="AK695" t="s">
        <v>8671</v>
      </c>
      <c r="AL695">
        <v>33</v>
      </c>
      <c r="AM695" s="5">
        <f t="shared" si="82"/>
        <v>1.8333333333333333</v>
      </c>
      <c r="AN695" s="4">
        <f t="shared" si="87"/>
        <v>2.7767259876309478E-3</v>
      </c>
      <c r="AO695" s="3"/>
      <c r="AP695">
        <v>0</v>
      </c>
      <c r="AR695" t="s">
        <v>1</v>
      </c>
      <c r="AT695" s="2" t="s">
        <v>0</v>
      </c>
      <c r="AU695" s="1">
        <f t="shared" si="83"/>
        <v>1.1876503020922902</v>
      </c>
      <c r="AV695" s="1">
        <f t="shared" si="84"/>
        <v>0.927656672569663</v>
      </c>
      <c r="AW695" s="1">
        <f t="shared" si="85"/>
        <v>0.66766304304703572</v>
      </c>
    </row>
    <row r="696" spans="1:49" x14ac:dyDescent="0.2">
      <c r="A696">
        <v>694</v>
      </c>
      <c r="B696" t="s">
        <v>8670</v>
      </c>
      <c r="C696" t="s">
        <v>8669</v>
      </c>
      <c r="F696" t="s">
        <v>8668</v>
      </c>
      <c r="G696" t="s">
        <v>6</v>
      </c>
      <c r="H696" t="s">
        <v>5</v>
      </c>
      <c r="I696" t="s">
        <v>8667</v>
      </c>
      <c r="J696">
        <v>60018363</v>
      </c>
      <c r="K696" t="s">
        <v>8666</v>
      </c>
      <c r="L696" t="s">
        <v>8665</v>
      </c>
      <c r="M696" t="s">
        <v>8</v>
      </c>
      <c r="N696">
        <v>1</v>
      </c>
      <c r="O696" t="s">
        <v>8664</v>
      </c>
      <c r="P696">
        <v>6701316004</v>
      </c>
      <c r="Q696">
        <v>60018363</v>
      </c>
      <c r="R696" s="7">
        <v>38260</v>
      </c>
      <c r="S696" s="8">
        <f t="shared" si="80"/>
        <v>2004</v>
      </c>
      <c r="T696" s="8">
        <v>2004</v>
      </c>
      <c r="U696" s="8">
        <f t="shared" si="81"/>
        <v>18</v>
      </c>
      <c r="V696" s="7">
        <v>38260</v>
      </c>
      <c r="W696" t="s">
        <v>722</v>
      </c>
      <c r="X696" s="2">
        <v>0.375</v>
      </c>
      <c r="Y696" s="6">
        <f t="shared" si="86"/>
        <v>1.0010410827260351E-2</v>
      </c>
      <c r="AA696">
        <v>135194</v>
      </c>
      <c r="AB696">
        <v>24918</v>
      </c>
      <c r="AD696" t="s">
        <v>2</v>
      </c>
      <c r="AE696">
        <v>40</v>
      </c>
      <c r="AF696">
        <v>20</v>
      </c>
      <c r="AH696" t="s">
        <v>8663</v>
      </c>
      <c r="AI696" t="s">
        <v>8662</v>
      </c>
      <c r="AK696" t="s">
        <v>8661</v>
      </c>
      <c r="AL696">
        <v>4</v>
      </c>
      <c r="AM696" s="5">
        <f t="shared" si="82"/>
        <v>0.22222222222222221</v>
      </c>
      <c r="AN696" s="4">
        <f t="shared" si="87"/>
        <v>3.365728469855694E-4</v>
      </c>
      <c r="AO696" s="3"/>
      <c r="AP696">
        <v>0</v>
      </c>
      <c r="AR696" t="s">
        <v>1</v>
      </c>
      <c r="AT696" s="2">
        <v>1.3140000000000001</v>
      </c>
      <c r="AU696" s="1">
        <f t="shared" si="83"/>
        <v>0.7108259433177917</v>
      </c>
      <c r="AV696" s="1">
        <f t="shared" si="84"/>
        <v>0.51734918371229599</v>
      </c>
      <c r="AW696" s="1">
        <f t="shared" si="85"/>
        <v>0.32387242410680039</v>
      </c>
    </row>
    <row r="697" spans="1:49" x14ac:dyDescent="0.2">
      <c r="A697">
        <v>695</v>
      </c>
      <c r="B697" t="s">
        <v>8660</v>
      </c>
      <c r="C697" t="s">
        <v>8659</v>
      </c>
      <c r="F697" t="s">
        <v>8658</v>
      </c>
      <c r="G697" t="s">
        <v>6</v>
      </c>
      <c r="H697" t="s">
        <v>5</v>
      </c>
      <c r="I697" t="s">
        <v>958</v>
      </c>
      <c r="J697">
        <v>60021182</v>
      </c>
      <c r="K697" t="s">
        <v>8657</v>
      </c>
      <c r="L697" t="s">
        <v>8656</v>
      </c>
      <c r="M697" t="s">
        <v>166</v>
      </c>
      <c r="N697">
        <v>3</v>
      </c>
      <c r="O697" t="s">
        <v>8655</v>
      </c>
      <c r="P697" t="s">
        <v>8654</v>
      </c>
      <c r="Q697" t="s">
        <v>8653</v>
      </c>
      <c r="R697" s="7">
        <v>38260</v>
      </c>
      <c r="S697" s="8">
        <f t="shared" si="80"/>
        <v>2004</v>
      </c>
      <c r="T697" s="8">
        <v>2004</v>
      </c>
      <c r="U697" s="8">
        <f t="shared" si="81"/>
        <v>18</v>
      </c>
      <c r="V697" s="7">
        <v>38260</v>
      </c>
      <c r="W697" t="s">
        <v>722</v>
      </c>
      <c r="X697" s="2">
        <v>0.375</v>
      </c>
      <c r="Y697" s="6">
        <f t="shared" si="86"/>
        <v>1.0010410827260351E-2</v>
      </c>
      <c r="AA697">
        <v>135194</v>
      </c>
      <c r="AB697">
        <v>24918</v>
      </c>
      <c r="AD697" t="s">
        <v>2</v>
      </c>
      <c r="AE697">
        <v>40</v>
      </c>
      <c r="AF697">
        <v>20</v>
      </c>
      <c r="AH697" t="s">
        <v>8652</v>
      </c>
      <c r="AI697" t="s">
        <v>8651</v>
      </c>
      <c r="AK697" t="s">
        <v>8650</v>
      </c>
      <c r="AL697">
        <v>28</v>
      </c>
      <c r="AM697" s="5">
        <f t="shared" si="82"/>
        <v>1.5555555555555556</v>
      </c>
      <c r="AN697" s="4">
        <f t="shared" si="87"/>
        <v>2.356009928898986E-3</v>
      </c>
      <c r="AO697" s="3"/>
      <c r="AP697">
        <v>0</v>
      </c>
      <c r="AR697" t="s">
        <v>1</v>
      </c>
      <c r="AT697" s="2">
        <v>1.3140000000000001</v>
      </c>
      <c r="AU697" s="1">
        <f t="shared" si="83"/>
        <v>0.77140905577519414</v>
      </c>
      <c r="AV697" s="1">
        <f t="shared" si="84"/>
        <v>0.61832103780796688</v>
      </c>
      <c r="AW697" s="1">
        <f t="shared" si="85"/>
        <v>0.4652330198407395</v>
      </c>
    </row>
    <row r="698" spans="1:49" x14ac:dyDescent="0.2">
      <c r="A698">
        <v>696</v>
      </c>
      <c r="B698" t="s">
        <v>8649</v>
      </c>
      <c r="C698" t="s">
        <v>8648</v>
      </c>
      <c r="F698" t="s">
        <v>8647</v>
      </c>
      <c r="G698" t="s">
        <v>6</v>
      </c>
      <c r="H698" t="s">
        <v>5</v>
      </c>
      <c r="I698" t="s">
        <v>8646</v>
      </c>
      <c r="J698">
        <v>60022109</v>
      </c>
      <c r="K698" t="s">
        <v>1411</v>
      </c>
      <c r="L698" t="s">
        <v>214</v>
      </c>
      <c r="M698" t="s">
        <v>213</v>
      </c>
      <c r="N698">
        <v>4</v>
      </c>
      <c r="O698" t="s">
        <v>8645</v>
      </c>
      <c r="P698" t="s">
        <v>8644</v>
      </c>
      <c r="Q698" t="s">
        <v>8643</v>
      </c>
      <c r="R698" s="7">
        <v>38260</v>
      </c>
      <c r="S698" s="8">
        <f t="shared" si="80"/>
        <v>2004</v>
      </c>
      <c r="T698" s="8">
        <v>2004</v>
      </c>
      <c r="U698" s="8">
        <f t="shared" si="81"/>
        <v>18</v>
      </c>
      <c r="V698" s="7">
        <v>38260</v>
      </c>
      <c r="W698" t="s">
        <v>722</v>
      </c>
      <c r="X698" s="2">
        <v>0.375</v>
      </c>
      <c r="Y698" s="6">
        <f t="shared" si="86"/>
        <v>1.0010410827260351E-2</v>
      </c>
      <c r="AA698">
        <v>135194</v>
      </c>
      <c r="AB698">
        <v>24918</v>
      </c>
      <c r="AD698" t="s">
        <v>2</v>
      </c>
      <c r="AE698">
        <v>40</v>
      </c>
      <c r="AF698">
        <v>20</v>
      </c>
      <c r="AH698" t="s">
        <v>8642</v>
      </c>
      <c r="AI698" t="s">
        <v>8641</v>
      </c>
      <c r="AK698" t="s">
        <v>8640</v>
      </c>
      <c r="AL698">
        <v>258</v>
      </c>
      <c r="AM698" s="5">
        <f t="shared" si="82"/>
        <v>14.333333333333334</v>
      </c>
      <c r="AN698" s="4">
        <f t="shared" si="87"/>
        <v>2.1708948630569231E-2</v>
      </c>
      <c r="AO698" s="3"/>
      <c r="AP698">
        <v>0</v>
      </c>
      <c r="AR698" t="s">
        <v>1</v>
      </c>
      <c r="AT698" s="2">
        <v>1.3140000000000001</v>
      </c>
      <c r="AU698" s="1">
        <f t="shared" si="83"/>
        <v>1.3519972168253014</v>
      </c>
      <c r="AV698" s="1">
        <f t="shared" si="84"/>
        <v>1.5859679728914791</v>
      </c>
      <c r="AW698" s="1">
        <f t="shared" si="85"/>
        <v>1.8199387289576565</v>
      </c>
    </row>
    <row r="699" spans="1:49" x14ac:dyDescent="0.2">
      <c r="A699">
        <v>697</v>
      </c>
      <c r="B699" t="s">
        <v>8639</v>
      </c>
      <c r="C699" t="s">
        <v>8638</v>
      </c>
      <c r="F699" t="s">
        <v>8637</v>
      </c>
      <c r="G699" t="s">
        <v>6</v>
      </c>
      <c r="H699" t="s">
        <v>5</v>
      </c>
      <c r="I699" t="s">
        <v>8636</v>
      </c>
      <c r="J699">
        <v>60025555</v>
      </c>
      <c r="K699" t="s">
        <v>110</v>
      </c>
      <c r="L699" t="s">
        <v>109</v>
      </c>
      <c r="M699" t="s">
        <v>96</v>
      </c>
      <c r="N699">
        <v>3</v>
      </c>
      <c r="O699" t="s">
        <v>8635</v>
      </c>
      <c r="P699" t="s">
        <v>8634</v>
      </c>
      <c r="Q699" t="s">
        <v>108</v>
      </c>
      <c r="R699" s="7">
        <v>38260</v>
      </c>
      <c r="S699" s="8">
        <f t="shared" si="80"/>
        <v>2004</v>
      </c>
      <c r="T699" s="8">
        <v>2004</v>
      </c>
      <c r="U699" s="8">
        <f t="shared" si="81"/>
        <v>18</v>
      </c>
      <c r="V699" s="7">
        <v>38260</v>
      </c>
      <c r="W699" t="s">
        <v>722</v>
      </c>
      <c r="X699" s="2">
        <v>0.375</v>
      </c>
      <c r="Y699" s="6">
        <f t="shared" si="86"/>
        <v>1.0010410827260351E-2</v>
      </c>
      <c r="AA699">
        <v>135194</v>
      </c>
      <c r="AB699">
        <v>24918</v>
      </c>
      <c r="AD699" t="s">
        <v>2</v>
      </c>
      <c r="AE699">
        <v>40</v>
      </c>
      <c r="AF699">
        <v>20</v>
      </c>
      <c r="AH699" t="s">
        <v>8633</v>
      </c>
      <c r="AI699" t="s">
        <v>8632</v>
      </c>
      <c r="AK699" t="s">
        <v>8631</v>
      </c>
      <c r="AL699">
        <v>49</v>
      </c>
      <c r="AM699" s="5">
        <f t="shared" si="82"/>
        <v>2.7222222222222223</v>
      </c>
      <c r="AN699" s="4">
        <f t="shared" si="87"/>
        <v>4.1230173755732258E-3</v>
      </c>
      <c r="AO699" s="3"/>
      <c r="AP699">
        <v>0</v>
      </c>
      <c r="AR699" t="s">
        <v>1</v>
      </c>
      <c r="AT699" s="2">
        <v>1.3140000000000001</v>
      </c>
      <c r="AU699" s="1">
        <f t="shared" si="83"/>
        <v>0.82441927917542135</v>
      </c>
      <c r="AV699" s="1">
        <f t="shared" si="84"/>
        <v>0.70667141014167878</v>
      </c>
      <c r="AW699" s="1">
        <f t="shared" si="85"/>
        <v>0.58892354110793632</v>
      </c>
    </row>
    <row r="700" spans="1:49" x14ac:dyDescent="0.2">
      <c r="A700">
        <v>698</v>
      </c>
      <c r="B700" t="s">
        <v>8630</v>
      </c>
      <c r="C700" t="s">
        <v>8629</v>
      </c>
      <c r="F700" t="s">
        <v>8628</v>
      </c>
      <c r="G700" t="s">
        <v>6</v>
      </c>
      <c r="H700" t="s">
        <v>5</v>
      </c>
      <c r="I700" t="s">
        <v>8627</v>
      </c>
      <c r="J700">
        <v>60110755</v>
      </c>
      <c r="K700" t="s">
        <v>1147</v>
      </c>
      <c r="L700" t="s">
        <v>40</v>
      </c>
      <c r="M700" t="s">
        <v>39</v>
      </c>
      <c r="N700">
        <v>3</v>
      </c>
      <c r="O700" t="s">
        <v>8626</v>
      </c>
      <c r="P700" t="s">
        <v>8625</v>
      </c>
      <c r="Q700" t="s">
        <v>8624</v>
      </c>
      <c r="R700" s="7">
        <v>38260</v>
      </c>
      <c r="S700" s="8">
        <f t="shared" si="80"/>
        <v>2004</v>
      </c>
      <c r="T700" s="8">
        <v>2004</v>
      </c>
      <c r="U700" s="8">
        <f t="shared" si="81"/>
        <v>18</v>
      </c>
      <c r="V700" s="7">
        <v>38260</v>
      </c>
      <c r="W700" t="s">
        <v>722</v>
      </c>
      <c r="X700" s="2">
        <v>0.375</v>
      </c>
      <c r="Y700" s="6">
        <f t="shared" si="86"/>
        <v>1.0010410827260351E-2</v>
      </c>
      <c r="AA700">
        <v>135194</v>
      </c>
      <c r="AB700">
        <v>24918</v>
      </c>
      <c r="AD700" t="s">
        <v>2</v>
      </c>
      <c r="AE700">
        <v>40</v>
      </c>
      <c r="AF700">
        <v>20</v>
      </c>
      <c r="AH700" t="s">
        <v>8623</v>
      </c>
      <c r="AI700" t="s">
        <v>8622</v>
      </c>
      <c r="AK700" t="s">
        <v>8621</v>
      </c>
      <c r="AL700">
        <v>7</v>
      </c>
      <c r="AM700" s="5">
        <f t="shared" si="82"/>
        <v>0.3888888888888889</v>
      </c>
      <c r="AN700" s="4">
        <f t="shared" si="87"/>
        <v>5.890024822247465E-4</v>
      </c>
      <c r="AO700" s="3"/>
      <c r="AP700">
        <v>0</v>
      </c>
      <c r="AR700" t="s">
        <v>1</v>
      </c>
      <c r="AT700" s="2">
        <v>1.3140000000000001</v>
      </c>
      <c r="AU700" s="1">
        <f t="shared" si="83"/>
        <v>0.71839883237496704</v>
      </c>
      <c r="AV700" s="1">
        <f t="shared" si="84"/>
        <v>0.52997066547425487</v>
      </c>
      <c r="AW700" s="1">
        <f t="shared" si="85"/>
        <v>0.34154249857354274</v>
      </c>
    </row>
    <row r="701" spans="1:49" x14ac:dyDescent="0.2">
      <c r="A701">
        <v>699</v>
      </c>
      <c r="B701" t="s">
        <v>8620</v>
      </c>
      <c r="C701" t="s">
        <v>8619</v>
      </c>
      <c r="F701" t="s">
        <v>8618</v>
      </c>
      <c r="G701" t="s">
        <v>6</v>
      </c>
      <c r="H701" t="s">
        <v>5</v>
      </c>
      <c r="I701" t="s">
        <v>8617</v>
      </c>
      <c r="J701" t="s">
        <v>8616</v>
      </c>
      <c r="K701" t="s">
        <v>8615</v>
      </c>
      <c r="L701" t="s">
        <v>8614</v>
      </c>
      <c r="M701" t="s">
        <v>18</v>
      </c>
      <c r="N701">
        <v>5</v>
      </c>
      <c r="O701" t="s">
        <v>8613</v>
      </c>
      <c r="P701" t="s">
        <v>8612</v>
      </c>
      <c r="Q701" t="s">
        <v>8611</v>
      </c>
      <c r="R701" s="7">
        <v>38260</v>
      </c>
      <c r="S701" s="8">
        <f t="shared" si="80"/>
        <v>2004</v>
      </c>
      <c r="T701" s="8">
        <v>2004</v>
      </c>
      <c r="U701" s="8">
        <f t="shared" si="81"/>
        <v>18</v>
      </c>
      <c r="V701" s="7">
        <v>38260</v>
      </c>
      <c r="W701" t="s">
        <v>722</v>
      </c>
      <c r="X701" s="2">
        <v>0.375</v>
      </c>
      <c r="Y701" s="6">
        <f t="shared" si="86"/>
        <v>1.0010410827260351E-2</v>
      </c>
      <c r="AA701">
        <v>135194</v>
      </c>
      <c r="AB701">
        <v>24918</v>
      </c>
      <c r="AD701" t="s">
        <v>2</v>
      </c>
      <c r="AE701">
        <v>40</v>
      </c>
      <c r="AF701">
        <v>20</v>
      </c>
      <c r="AH701" t="s">
        <v>8610</v>
      </c>
      <c r="AI701" t="s">
        <v>8609</v>
      </c>
      <c r="AK701" t="s">
        <v>8608</v>
      </c>
      <c r="AL701">
        <v>11</v>
      </c>
      <c r="AM701" s="5">
        <f t="shared" si="82"/>
        <v>0.61111111111111116</v>
      </c>
      <c r="AN701" s="4">
        <f t="shared" si="87"/>
        <v>9.25575329210316E-4</v>
      </c>
      <c r="AO701" s="3"/>
      <c r="AP701">
        <v>0</v>
      </c>
      <c r="AR701" t="s">
        <v>1</v>
      </c>
      <c r="AT701" s="2">
        <v>1.3140000000000001</v>
      </c>
      <c r="AU701" s="1">
        <f t="shared" si="83"/>
        <v>0.7284960177845341</v>
      </c>
      <c r="AV701" s="1">
        <f t="shared" si="84"/>
        <v>0.54679930782353336</v>
      </c>
      <c r="AW701" s="1">
        <f t="shared" si="85"/>
        <v>0.36510259786253263</v>
      </c>
    </row>
    <row r="702" spans="1:49" x14ac:dyDescent="0.2">
      <c r="A702">
        <v>700</v>
      </c>
      <c r="B702" t="s">
        <v>8607</v>
      </c>
      <c r="C702" t="s">
        <v>8606</v>
      </c>
      <c r="F702" t="s">
        <v>8605</v>
      </c>
      <c r="G702" t="s">
        <v>6</v>
      </c>
      <c r="H702" t="s">
        <v>5</v>
      </c>
      <c r="I702" t="s">
        <v>8604</v>
      </c>
      <c r="J702">
        <v>60018163</v>
      </c>
      <c r="K702" t="s">
        <v>8603</v>
      </c>
      <c r="L702" t="s">
        <v>1363</v>
      </c>
      <c r="M702" t="s">
        <v>1190</v>
      </c>
      <c r="N702">
        <v>3</v>
      </c>
      <c r="O702" t="s">
        <v>8602</v>
      </c>
      <c r="P702" t="s">
        <v>8601</v>
      </c>
      <c r="Q702" t="s">
        <v>8600</v>
      </c>
      <c r="R702" s="7">
        <v>38260</v>
      </c>
      <c r="S702" s="8">
        <f t="shared" si="80"/>
        <v>2004</v>
      </c>
      <c r="T702" s="8">
        <v>2004</v>
      </c>
      <c r="U702" s="8">
        <f t="shared" si="81"/>
        <v>18</v>
      </c>
      <c r="V702" s="7">
        <v>38260</v>
      </c>
      <c r="W702" t="s">
        <v>722</v>
      </c>
      <c r="X702" s="2">
        <v>0.375</v>
      </c>
      <c r="Y702" s="6">
        <f t="shared" si="86"/>
        <v>1.0010410827260351E-2</v>
      </c>
      <c r="AA702">
        <v>135194</v>
      </c>
      <c r="AB702">
        <v>24918</v>
      </c>
      <c r="AD702" t="s">
        <v>2</v>
      </c>
      <c r="AE702">
        <v>40</v>
      </c>
      <c r="AF702">
        <v>20</v>
      </c>
      <c r="AH702" t="s">
        <v>8599</v>
      </c>
      <c r="AI702" t="s">
        <v>8598</v>
      </c>
      <c r="AK702" t="s">
        <v>8597</v>
      </c>
      <c r="AL702">
        <v>15</v>
      </c>
      <c r="AM702" s="5">
        <f t="shared" si="82"/>
        <v>0.83333333333333337</v>
      </c>
      <c r="AN702" s="4">
        <f t="shared" si="87"/>
        <v>1.2621481761958854E-3</v>
      </c>
      <c r="AO702" s="3"/>
      <c r="AP702">
        <v>0</v>
      </c>
      <c r="AR702" t="s">
        <v>1</v>
      </c>
      <c r="AT702" s="2">
        <v>1.3140000000000001</v>
      </c>
      <c r="AU702" s="1">
        <f t="shared" si="83"/>
        <v>0.73859320319410116</v>
      </c>
      <c r="AV702" s="1">
        <f t="shared" si="84"/>
        <v>0.56362795017281186</v>
      </c>
      <c r="AW702" s="1">
        <f t="shared" si="85"/>
        <v>0.38866269715152246</v>
      </c>
    </row>
    <row r="703" spans="1:49" x14ac:dyDescent="0.2">
      <c r="A703">
        <v>701</v>
      </c>
      <c r="B703" t="s">
        <v>8596</v>
      </c>
      <c r="C703" t="s">
        <v>8595</v>
      </c>
      <c r="F703" t="s">
        <v>8594</v>
      </c>
      <c r="G703" t="s">
        <v>6</v>
      </c>
      <c r="H703" t="s">
        <v>5</v>
      </c>
      <c r="I703" t="s">
        <v>1289</v>
      </c>
      <c r="J703">
        <v>60080744</v>
      </c>
      <c r="K703" t="s">
        <v>1390</v>
      </c>
      <c r="L703" t="s">
        <v>1389</v>
      </c>
      <c r="M703" t="s">
        <v>60</v>
      </c>
      <c r="N703">
        <v>1</v>
      </c>
      <c r="O703" t="s">
        <v>8593</v>
      </c>
      <c r="P703">
        <v>7201869206</v>
      </c>
      <c r="Q703">
        <v>60080744</v>
      </c>
      <c r="R703" s="7">
        <v>38260</v>
      </c>
      <c r="S703" s="8">
        <f t="shared" si="80"/>
        <v>2004</v>
      </c>
      <c r="T703" s="8">
        <v>2004</v>
      </c>
      <c r="U703" s="8">
        <f t="shared" si="81"/>
        <v>18</v>
      </c>
      <c r="V703" s="7">
        <v>38260</v>
      </c>
      <c r="W703" t="s">
        <v>722</v>
      </c>
      <c r="X703" s="2">
        <v>0.375</v>
      </c>
      <c r="Y703" s="6">
        <f t="shared" si="86"/>
        <v>1.0010410827260351E-2</v>
      </c>
      <c r="AA703">
        <v>135194</v>
      </c>
      <c r="AB703">
        <v>24918</v>
      </c>
      <c r="AD703" t="s">
        <v>2</v>
      </c>
      <c r="AE703">
        <v>40</v>
      </c>
      <c r="AF703">
        <v>20</v>
      </c>
      <c r="AH703" t="s">
        <v>8592</v>
      </c>
      <c r="AI703" t="s">
        <v>8591</v>
      </c>
      <c r="AK703" t="s">
        <v>8590</v>
      </c>
      <c r="AL703">
        <v>0</v>
      </c>
      <c r="AM703" s="5">
        <f t="shared" si="82"/>
        <v>0</v>
      </c>
      <c r="AN703" s="4">
        <f t="shared" si="87"/>
        <v>0</v>
      </c>
      <c r="AO703" s="3"/>
      <c r="AP703">
        <v>0</v>
      </c>
      <c r="AR703" t="s">
        <v>1</v>
      </c>
      <c r="AT703" s="2">
        <v>1.3140000000000001</v>
      </c>
      <c r="AU703" s="1">
        <f t="shared" si="83"/>
        <v>0.70072875790822453</v>
      </c>
      <c r="AV703" s="1">
        <f t="shared" si="84"/>
        <v>0.5005205413630176</v>
      </c>
      <c r="AW703" s="1">
        <f t="shared" si="85"/>
        <v>0.30031232481781051</v>
      </c>
    </row>
    <row r="704" spans="1:49" x14ac:dyDescent="0.2">
      <c r="A704">
        <v>702</v>
      </c>
      <c r="B704" t="s">
        <v>8589</v>
      </c>
      <c r="C704" t="s">
        <v>8588</v>
      </c>
      <c r="F704" t="s">
        <v>8587</v>
      </c>
      <c r="G704" t="s">
        <v>6</v>
      </c>
      <c r="H704" t="s">
        <v>5</v>
      </c>
      <c r="I704" t="s">
        <v>8586</v>
      </c>
      <c r="J704">
        <v>60008435</v>
      </c>
      <c r="K704" t="s">
        <v>190</v>
      </c>
      <c r="L704" t="s">
        <v>189</v>
      </c>
      <c r="M704" t="s">
        <v>96</v>
      </c>
      <c r="N704">
        <v>5</v>
      </c>
      <c r="O704" t="s">
        <v>8585</v>
      </c>
      <c r="P704" t="s">
        <v>8584</v>
      </c>
      <c r="Q704" t="s">
        <v>8583</v>
      </c>
      <c r="R704" s="7">
        <v>38260</v>
      </c>
      <c r="S704" s="8">
        <f t="shared" si="80"/>
        <v>2004</v>
      </c>
      <c r="T704" s="8">
        <v>2004</v>
      </c>
      <c r="U704" s="8">
        <f t="shared" si="81"/>
        <v>18</v>
      </c>
      <c r="V704" s="7">
        <v>38260</v>
      </c>
      <c r="W704" t="s">
        <v>735</v>
      </c>
      <c r="X704" s="2">
        <v>0.86399999999999999</v>
      </c>
      <c r="Y704" s="6">
        <f t="shared" si="86"/>
        <v>2.3063986546007848E-2</v>
      </c>
      <c r="AA704">
        <v>15206106</v>
      </c>
      <c r="AB704">
        <v>26970</v>
      </c>
      <c r="AD704" t="s">
        <v>2</v>
      </c>
      <c r="AE704">
        <v>108</v>
      </c>
      <c r="AF704">
        <v>39</v>
      </c>
      <c r="AH704" t="s">
        <v>8582</v>
      </c>
      <c r="AI704" t="s">
        <v>8581</v>
      </c>
      <c r="AK704" t="s">
        <v>8580</v>
      </c>
      <c r="AL704">
        <v>8</v>
      </c>
      <c r="AM704" s="5">
        <f t="shared" si="82"/>
        <v>0.44444444444444442</v>
      </c>
      <c r="AN704" s="4">
        <f t="shared" si="87"/>
        <v>6.7314569397113879E-4</v>
      </c>
      <c r="AO704" s="3"/>
      <c r="AP704">
        <v>0</v>
      </c>
      <c r="AR704" t="s">
        <v>1</v>
      </c>
      <c r="AT704" s="2">
        <v>2.9910000000000001</v>
      </c>
      <c r="AU704" s="1">
        <f t="shared" si="83"/>
        <v>1.6346734290396834</v>
      </c>
      <c r="AV704" s="1">
        <f t="shared" si="84"/>
        <v>1.1868566119989492</v>
      </c>
      <c r="AW704" s="1">
        <f t="shared" si="85"/>
        <v>0.73903979495821515</v>
      </c>
    </row>
    <row r="705" spans="1:49" x14ac:dyDescent="0.2">
      <c r="A705">
        <v>703</v>
      </c>
      <c r="B705" t="s">
        <v>8579</v>
      </c>
      <c r="C705" t="s">
        <v>8578</v>
      </c>
      <c r="F705" t="s">
        <v>8577</v>
      </c>
      <c r="G705" t="s">
        <v>6</v>
      </c>
      <c r="H705" t="s">
        <v>5</v>
      </c>
      <c r="I705" t="s">
        <v>8576</v>
      </c>
      <c r="J705" t="s">
        <v>8575</v>
      </c>
      <c r="K705" t="s">
        <v>8574</v>
      </c>
      <c r="L705" t="s">
        <v>8573</v>
      </c>
      <c r="M705" t="s">
        <v>8572</v>
      </c>
      <c r="N705">
        <v>5</v>
      </c>
      <c r="O705" t="s">
        <v>8571</v>
      </c>
      <c r="P705" t="s">
        <v>8570</v>
      </c>
      <c r="Q705" t="s">
        <v>8569</v>
      </c>
      <c r="R705" s="7">
        <v>38260</v>
      </c>
      <c r="S705" s="8">
        <f t="shared" si="80"/>
        <v>2004</v>
      </c>
      <c r="T705" s="8">
        <v>2004</v>
      </c>
      <c r="U705" s="8">
        <f t="shared" si="81"/>
        <v>18</v>
      </c>
      <c r="V705" s="7">
        <v>38260</v>
      </c>
      <c r="W705" t="s">
        <v>735</v>
      </c>
      <c r="X705" s="2">
        <v>0.86399999999999999</v>
      </c>
      <c r="Y705" s="6">
        <f t="shared" si="86"/>
        <v>2.3063986546007848E-2</v>
      </c>
      <c r="AA705">
        <v>15206106</v>
      </c>
      <c r="AB705">
        <v>26970</v>
      </c>
      <c r="AD705" t="s">
        <v>2</v>
      </c>
      <c r="AE705">
        <v>108</v>
      </c>
      <c r="AF705">
        <v>39</v>
      </c>
      <c r="AH705" t="s">
        <v>8568</v>
      </c>
      <c r="AI705" t="s">
        <v>8567</v>
      </c>
      <c r="AK705" t="s">
        <v>8566</v>
      </c>
      <c r="AL705">
        <v>54</v>
      </c>
      <c r="AM705" s="5">
        <f t="shared" si="82"/>
        <v>3</v>
      </c>
      <c r="AN705" s="4">
        <f t="shared" si="87"/>
        <v>4.5437334343051876E-3</v>
      </c>
      <c r="AO705" s="3"/>
      <c r="AP705">
        <v>0</v>
      </c>
      <c r="AR705" t="s">
        <v>1</v>
      </c>
      <c r="AT705" s="2">
        <v>2.9910000000000001</v>
      </c>
      <c r="AU705" s="1">
        <f t="shared" si="83"/>
        <v>1.7507910612497048</v>
      </c>
      <c r="AV705" s="1">
        <f t="shared" si="84"/>
        <v>1.3803859990156517</v>
      </c>
      <c r="AW705" s="1">
        <f t="shared" si="85"/>
        <v>1.0099809367815986</v>
      </c>
    </row>
    <row r="706" spans="1:49" x14ac:dyDescent="0.2">
      <c r="A706">
        <v>704</v>
      </c>
      <c r="B706" t="s">
        <v>8565</v>
      </c>
      <c r="C706" t="s">
        <v>8564</v>
      </c>
      <c r="F706" t="s">
        <v>8563</v>
      </c>
      <c r="G706" t="s">
        <v>6</v>
      </c>
      <c r="H706" t="s">
        <v>5</v>
      </c>
      <c r="I706" t="s">
        <v>466</v>
      </c>
      <c r="J706" t="s">
        <v>8562</v>
      </c>
      <c r="K706" t="s">
        <v>8561</v>
      </c>
      <c r="L706" t="s">
        <v>8560</v>
      </c>
      <c r="M706" t="s">
        <v>219</v>
      </c>
      <c r="N706">
        <v>10</v>
      </c>
      <c r="O706" t="s">
        <v>8559</v>
      </c>
      <c r="P706" t="s">
        <v>8558</v>
      </c>
      <c r="Q706" t="s">
        <v>8557</v>
      </c>
      <c r="R706" s="7">
        <v>38257</v>
      </c>
      <c r="S706" s="8">
        <f t="shared" ref="S706:S769" si="88">YEAR(R706)</f>
        <v>2004</v>
      </c>
      <c r="T706" s="8">
        <v>2004</v>
      </c>
      <c r="U706" s="8">
        <f t="shared" ref="U706:U769" si="89">2022-T706</f>
        <v>18</v>
      </c>
      <c r="V706" s="7">
        <v>38257</v>
      </c>
      <c r="W706" t="s">
        <v>736</v>
      </c>
      <c r="X706" s="2">
        <v>1.1819999999999999</v>
      </c>
      <c r="Y706" s="6">
        <f t="shared" si="86"/>
        <v>3.1552814927524625E-2</v>
      </c>
      <c r="AA706">
        <v>36951</v>
      </c>
      <c r="AB706">
        <v>27030</v>
      </c>
      <c r="AD706" t="s">
        <v>2</v>
      </c>
      <c r="AE706">
        <v>85</v>
      </c>
      <c r="AF706">
        <v>13</v>
      </c>
      <c r="AH706" t="s">
        <v>8556</v>
      </c>
      <c r="AI706" t="s">
        <v>8555</v>
      </c>
      <c r="AK706" t="s">
        <v>8554</v>
      </c>
      <c r="AL706">
        <v>244</v>
      </c>
      <c r="AM706" s="5">
        <f t="shared" ref="AM706:AM769" si="90">AL706/U706</f>
        <v>13.555555555555555</v>
      </c>
      <c r="AN706" s="4">
        <f t="shared" si="87"/>
        <v>2.0530943666119735E-2</v>
      </c>
      <c r="AO706" s="3"/>
      <c r="AP706">
        <v>0</v>
      </c>
      <c r="AQ706" t="s">
        <v>16</v>
      </c>
      <c r="AR706" t="s">
        <v>8553</v>
      </c>
      <c r="AS706" t="s">
        <v>15</v>
      </c>
      <c r="AT706" s="2">
        <v>3.7909999999999999</v>
      </c>
      <c r="AU706" s="1">
        <f t="shared" ref="AU706:AU769" si="91">(Y706*0.7+AN706*0.3)*100</f>
        <v>2.824625354910316</v>
      </c>
      <c r="AV706" s="1">
        <f t="shared" ref="AV706:AV769" si="92">(Y706*0.5+AN706*0.5)*100</f>
        <v>2.6041879296822183</v>
      </c>
      <c r="AW706" s="1">
        <f t="shared" ref="AW706:AW769" si="93">(Y706*0.3+AN706*0.7)*100</f>
        <v>2.3837505044541198</v>
      </c>
    </row>
    <row r="707" spans="1:49" x14ac:dyDescent="0.2">
      <c r="A707">
        <v>705</v>
      </c>
      <c r="B707" t="s">
        <v>8552</v>
      </c>
      <c r="C707" t="s">
        <v>8551</v>
      </c>
      <c r="D707" t="s">
        <v>8550</v>
      </c>
      <c r="F707" t="s">
        <v>8549</v>
      </c>
      <c r="G707" t="s">
        <v>6</v>
      </c>
      <c r="H707" t="s">
        <v>5</v>
      </c>
      <c r="I707" t="s">
        <v>8548</v>
      </c>
      <c r="J707" t="s">
        <v>8547</v>
      </c>
      <c r="K707" t="s">
        <v>8546</v>
      </c>
      <c r="L707" t="s">
        <v>8545</v>
      </c>
      <c r="M707" t="s">
        <v>8544</v>
      </c>
      <c r="N707">
        <v>4</v>
      </c>
      <c r="O707" t="s">
        <v>8543</v>
      </c>
      <c r="P707" t="s">
        <v>8542</v>
      </c>
      <c r="Q707" t="s">
        <v>8541</v>
      </c>
      <c r="R707" s="7">
        <v>38255</v>
      </c>
      <c r="S707" s="8">
        <f t="shared" si="88"/>
        <v>2004</v>
      </c>
      <c r="T707" s="8">
        <v>2004</v>
      </c>
      <c r="U707" s="8">
        <f t="shared" si="89"/>
        <v>18</v>
      </c>
      <c r="V707" s="7">
        <v>38255</v>
      </c>
      <c r="W707" t="s">
        <v>8540</v>
      </c>
      <c r="X707" s="2" t="s">
        <v>0</v>
      </c>
      <c r="Y707" s="6" t="e">
        <f t="shared" ref="Y707:Y770" si="94">(X707-$Z$3)/($Z$2-$Z$3)</f>
        <v>#VALUE!</v>
      </c>
      <c r="AA707">
        <v>9215093</v>
      </c>
      <c r="AB707">
        <v>17811</v>
      </c>
      <c r="AD707" t="s">
        <v>2</v>
      </c>
      <c r="AE707">
        <v>382</v>
      </c>
      <c r="AF707" s="9">
        <v>44228</v>
      </c>
      <c r="AH707" t="s">
        <v>587</v>
      </c>
      <c r="AI707" t="s">
        <v>8539</v>
      </c>
      <c r="AJ707" t="s">
        <v>8538</v>
      </c>
      <c r="AK707" t="s">
        <v>8537</v>
      </c>
      <c r="AL707">
        <v>19</v>
      </c>
      <c r="AM707" s="5">
        <f t="shared" si="90"/>
        <v>1.0555555555555556</v>
      </c>
      <c r="AN707" s="4">
        <f t="shared" ref="AN707:AN770" si="95">(AM707-$AO$3)/($AO$2-$AO$3)</f>
        <v>1.5987210231814548E-3</v>
      </c>
      <c r="AO707" s="3"/>
      <c r="AP707">
        <v>0</v>
      </c>
      <c r="AR707" t="s">
        <v>1</v>
      </c>
      <c r="AT707" s="2" t="s">
        <v>0</v>
      </c>
      <c r="AU707" s="1" t="e">
        <f t="shared" si="91"/>
        <v>#VALUE!</v>
      </c>
      <c r="AV707" s="1" t="e">
        <f t="shared" si="92"/>
        <v>#VALUE!</v>
      </c>
      <c r="AW707" s="1" t="e">
        <f t="shared" si="93"/>
        <v>#VALUE!</v>
      </c>
    </row>
    <row r="708" spans="1:49" x14ac:dyDescent="0.2">
      <c r="A708">
        <v>706</v>
      </c>
      <c r="B708" t="s">
        <v>8536</v>
      </c>
      <c r="F708" t="s">
        <v>8535</v>
      </c>
      <c r="G708" t="s">
        <v>6</v>
      </c>
      <c r="H708" t="s">
        <v>5</v>
      </c>
      <c r="I708" t="s">
        <v>8534</v>
      </c>
      <c r="J708" t="s">
        <v>8533</v>
      </c>
      <c r="K708" t="s">
        <v>8532</v>
      </c>
      <c r="L708" t="s">
        <v>8531</v>
      </c>
      <c r="M708" t="s">
        <v>4</v>
      </c>
      <c r="N708">
        <v>4</v>
      </c>
      <c r="O708" t="s">
        <v>8530</v>
      </c>
      <c r="P708" t="s">
        <v>8529</v>
      </c>
      <c r="Q708" t="s">
        <v>8528</v>
      </c>
      <c r="R708" s="7">
        <v>38254</v>
      </c>
      <c r="S708" s="8">
        <f t="shared" si="88"/>
        <v>2004</v>
      </c>
      <c r="T708" s="8">
        <v>2004</v>
      </c>
      <c r="U708" s="8">
        <f t="shared" si="89"/>
        <v>18</v>
      </c>
      <c r="V708" s="7">
        <v>2004</v>
      </c>
      <c r="W708" t="s">
        <v>8527</v>
      </c>
      <c r="X708" s="2" t="s">
        <v>0</v>
      </c>
      <c r="Y708" s="6" t="e">
        <f t="shared" si="94"/>
        <v>#VALUE!</v>
      </c>
      <c r="AA708" t="s">
        <v>8526</v>
      </c>
      <c r="AB708">
        <v>72081</v>
      </c>
      <c r="AD708" t="s">
        <v>2</v>
      </c>
      <c r="AE708">
        <v>2</v>
      </c>
      <c r="AF708">
        <v>4</v>
      </c>
      <c r="AH708" t="s">
        <v>8525</v>
      </c>
      <c r="AI708" t="s">
        <v>8524</v>
      </c>
      <c r="AK708" t="s">
        <v>8523</v>
      </c>
      <c r="AL708">
        <v>5</v>
      </c>
      <c r="AM708" s="5">
        <f t="shared" si="90"/>
        <v>0.27777777777777779</v>
      </c>
      <c r="AN708" s="4">
        <f t="shared" si="95"/>
        <v>4.207160587319618E-4</v>
      </c>
      <c r="AO708" s="3"/>
      <c r="AP708">
        <v>0</v>
      </c>
      <c r="AR708" t="s">
        <v>1</v>
      </c>
      <c r="AT708" s="2" t="s">
        <v>0</v>
      </c>
      <c r="AU708" s="1" t="e">
        <f t="shared" si="91"/>
        <v>#VALUE!</v>
      </c>
      <c r="AV708" s="1" t="e">
        <f t="shared" si="92"/>
        <v>#VALUE!</v>
      </c>
      <c r="AW708" s="1" t="e">
        <f t="shared" si="93"/>
        <v>#VALUE!</v>
      </c>
    </row>
    <row r="709" spans="1:49" x14ac:dyDescent="0.2">
      <c r="A709">
        <v>707</v>
      </c>
      <c r="B709" t="s">
        <v>8522</v>
      </c>
      <c r="F709" t="s">
        <v>8521</v>
      </c>
      <c r="G709" t="s">
        <v>6</v>
      </c>
      <c r="H709" t="s">
        <v>5</v>
      </c>
      <c r="I709" t="s">
        <v>8520</v>
      </c>
      <c r="J709">
        <v>60007108</v>
      </c>
      <c r="K709" t="s">
        <v>8519</v>
      </c>
      <c r="L709" t="s">
        <v>8518</v>
      </c>
      <c r="M709" t="s">
        <v>496</v>
      </c>
      <c r="N709">
        <v>2</v>
      </c>
      <c r="O709" t="s">
        <v>8517</v>
      </c>
      <c r="P709" t="s">
        <v>8516</v>
      </c>
      <c r="Q709" t="s">
        <v>8515</v>
      </c>
      <c r="R709" s="7">
        <v>38254</v>
      </c>
      <c r="S709" s="8">
        <f t="shared" si="88"/>
        <v>2004</v>
      </c>
      <c r="T709" s="8">
        <v>2004</v>
      </c>
      <c r="U709" s="8">
        <f t="shared" si="89"/>
        <v>18</v>
      </c>
      <c r="V709" s="7">
        <v>2004</v>
      </c>
      <c r="W709" t="s">
        <v>8514</v>
      </c>
      <c r="X709" s="2">
        <v>0.48599999999999999</v>
      </c>
      <c r="Y709" s="6">
        <f t="shared" si="94"/>
        <v>1.2973492432129415E-2</v>
      </c>
      <c r="AA709" t="s">
        <v>8513</v>
      </c>
      <c r="AB709">
        <v>14936</v>
      </c>
      <c r="AD709" t="s">
        <v>2</v>
      </c>
      <c r="AE709">
        <v>13</v>
      </c>
      <c r="AF709">
        <v>4</v>
      </c>
      <c r="AH709" t="s">
        <v>8512</v>
      </c>
      <c r="AI709" t="s">
        <v>8511</v>
      </c>
      <c r="AJ709" t="s">
        <v>8510</v>
      </c>
      <c r="AK709" t="s">
        <v>8509</v>
      </c>
      <c r="AL709">
        <v>4</v>
      </c>
      <c r="AM709" s="5">
        <f t="shared" si="90"/>
        <v>0.22222222222222221</v>
      </c>
      <c r="AN709" s="4">
        <f t="shared" si="95"/>
        <v>3.365728469855694E-4</v>
      </c>
      <c r="AO709" s="3"/>
      <c r="AP709">
        <v>0</v>
      </c>
      <c r="AR709" t="s">
        <v>1</v>
      </c>
      <c r="AT709" s="2">
        <v>1.7270000000000001</v>
      </c>
      <c r="AU709" s="1">
        <f t="shared" si="91"/>
        <v>0.91824165565862603</v>
      </c>
      <c r="AV709" s="1">
        <f t="shared" si="92"/>
        <v>0.66550326395574921</v>
      </c>
      <c r="AW709" s="1">
        <f t="shared" si="93"/>
        <v>0.41276487225287228</v>
      </c>
    </row>
    <row r="710" spans="1:49" x14ac:dyDescent="0.2">
      <c r="A710">
        <v>708</v>
      </c>
      <c r="B710" t="s">
        <v>8508</v>
      </c>
      <c r="C710" t="s">
        <v>8507</v>
      </c>
      <c r="F710" t="s">
        <v>8506</v>
      </c>
      <c r="G710" t="s">
        <v>6</v>
      </c>
      <c r="H710" t="s">
        <v>5</v>
      </c>
      <c r="I710" t="s">
        <v>8505</v>
      </c>
      <c r="J710" t="s">
        <v>8504</v>
      </c>
      <c r="K710" t="s">
        <v>8503</v>
      </c>
      <c r="L710" t="s">
        <v>8502</v>
      </c>
      <c r="M710" t="s">
        <v>58</v>
      </c>
      <c r="N710">
        <v>9</v>
      </c>
      <c r="O710" t="s">
        <v>8501</v>
      </c>
      <c r="P710" t="s">
        <v>8500</v>
      </c>
      <c r="Q710" t="s">
        <v>8499</v>
      </c>
      <c r="R710" s="7">
        <v>38254</v>
      </c>
      <c r="S710" s="8">
        <f t="shared" si="88"/>
        <v>2004</v>
      </c>
      <c r="T710" s="8">
        <v>2004</v>
      </c>
      <c r="U710" s="8">
        <f t="shared" si="89"/>
        <v>18</v>
      </c>
      <c r="V710" s="7">
        <v>38254</v>
      </c>
      <c r="W710" t="s">
        <v>1058</v>
      </c>
      <c r="X710" s="2">
        <v>3.6880000000000002</v>
      </c>
      <c r="Y710" s="6">
        <f t="shared" si="94"/>
        <v>9.8449053682496471E-2</v>
      </c>
      <c r="AA710">
        <v>319007</v>
      </c>
      <c r="AB710">
        <v>29150</v>
      </c>
      <c r="AD710" t="s">
        <v>2</v>
      </c>
      <c r="AE710">
        <v>93</v>
      </c>
      <c r="AF710">
        <v>13</v>
      </c>
      <c r="AG710">
        <v>135002</v>
      </c>
      <c r="AI710" t="s">
        <v>8498</v>
      </c>
      <c r="AK710" t="s">
        <v>8497</v>
      </c>
      <c r="AL710">
        <v>94</v>
      </c>
      <c r="AM710" s="5">
        <f t="shared" si="90"/>
        <v>5.2222222222222223</v>
      </c>
      <c r="AN710" s="4">
        <f t="shared" si="95"/>
        <v>7.9094619041608812E-3</v>
      </c>
      <c r="AO710" s="3"/>
      <c r="AP710">
        <v>0</v>
      </c>
      <c r="AQ710" t="s">
        <v>657</v>
      </c>
      <c r="AR710" t="s">
        <v>8496</v>
      </c>
      <c r="AS710" t="s">
        <v>656</v>
      </c>
      <c r="AT710" s="2">
        <v>9.1609999999999996</v>
      </c>
      <c r="AU710" s="1">
        <f t="shared" si="91"/>
        <v>7.1287176148995783</v>
      </c>
      <c r="AV710" s="1">
        <f t="shared" si="92"/>
        <v>5.3179257793328674</v>
      </c>
      <c r="AW710" s="1">
        <f t="shared" si="93"/>
        <v>3.5071339437661559</v>
      </c>
    </row>
    <row r="711" spans="1:49" x14ac:dyDescent="0.2">
      <c r="A711">
        <v>709</v>
      </c>
      <c r="B711" t="s">
        <v>8495</v>
      </c>
      <c r="C711" t="s">
        <v>8494</v>
      </c>
      <c r="F711" t="s">
        <v>8493</v>
      </c>
      <c r="G711" t="s">
        <v>6</v>
      </c>
      <c r="H711" t="s">
        <v>5</v>
      </c>
      <c r="I711" t="s">
        <v>8492</v>
      </c>
      <c r="J711" t="s">
        <v>8491</v>
      </c>
      <c r="K711" t="s">
        <v>8490</v>
      </c>
      <c r="L711" t="s">
        <v>8489</v>
      </c>
      <c r="M711" t="s">
        <v>8488</v>
      </c>
      <c r="N711">
        <v>3</v>
      </c>
      <c r="O711" t="s">
        <v>8487</v>
      </c>
      <c r="P711" t="s">
        <v>8486</v>
      </c>
      <c r="Q711" t="s">
        <v>8485</v>
      </c>
      <c r="R711" s="7">
        <v>38253</v>
      </c>
      <c r="S711" s="8">
        <f t="shared" si="88"/>
        <v>2004</v>
      </c>
      <c r="T711" s="8">
        <v>2004</v>
      </c>
      <c r="U711" s="8">
        <f t="shared" si="89"/>
        <v>18</v>
      </c>
      <c r="V711" s="7">
        <v>2004</v>
      </c>
      <c r="W711" t="s">
        <v>8484</v>
      </c>
      <c r="X711" s="2">
        <v>0.755</v>
      </c>
      <c r="Y711" s="6">
        <f t="shared" si="94"/>
        <v>2.0154293798884174E-2</v>
      </c>
      <c r="AA711">
        <v>3003604</v>
      </c>
      <c r="AB711">
        <v>16515</v>
      </c>
      <c r="AD711" t="s">
        <v>2</v>
      </c>
      <c r="AE711">
        <v>42</v>
      </c>
      <c r="AF711">
        <v>2</v>
      </c>
      <c r="AH711" t="s">
        <v>8483</v>
      </c>
      <c r="AI711" t="s">
        <v>8482</v>
      </c>
      <c r="AJ711" t="s">
        <v>8481</v>
      </c>
      <c r="AK711" t="s">
        <v>8480</v>
      </c>
      <c r="AL711">
        <v>32</v>
      </c>
      <c r="AM711" s="5">
        <f t="shared" si="90"/>
        <v>1.7777777777777777</v>
      </c>
      <c r="AN711" s="4">
        <f t="shared" si="95"/>
        <v>2.6925827758845552E-3</v>
      </c>
      <c r="AO711" s="3"/>
      <c r="AP711">
        <v>0</v>
      </c>
      <c r="AQ711" t="s">
        <v>16</v>
      </c>
      <c r="AR711">
        <v>9902240</v>
      </c>
      <c r="AS711" t="s">
        <v>15</v>
      </c>
      <c r="AT711" s="2">
        <v>3.1890000000000001</v>
      </c>
      <c r="AU711" s="1">
        <f t="shared" si="91"/>
        <v>1.4915780491984287</v>
      </c>
      <c r="AV711" s="1">
        <f t="shared" si="92"/>
        <v>1.1423438287384364</v>
      </c>
      <c r="AW711" s="1">
        <f t="shared" si="93"/>
        <v>0.79310960827844412</v>
      </c>
    </row>
    <row r="712" spans="1:49" x14ac:dyDescent="0.2">
      <c r="A712">
        <v>710</v>
      </c>
      <c r="B712" t="s">
        <v>8479</v>
      </c>
      <c r="C712" t="s">
        <v>8478</v>
      </c>
      <c r="F712" t="s">
        <v>8477</v>
      </c>
      <c r="G712" t="s">
        <v>6</v>
      </c>
      <c r="H712" t="s">
        <v>5</v>
      </c>
      <c r="I712" t="s">
        <v>8476</v>
      </c>
      <c r="J712" t="s">
        <v>8475</v>
      </c>
      <c r="K712" t="s">
        <v>8474</v>
      </c>
      <c r="L712" t="s">
        <v>963</v>
      </c>
      <c r="M712" t="s">
        <v>103</v>
      </c>
      <c r="N712">
        <v>8</v>
      </c>
      <c r="O712" t="s">
        <v>8473</v>
      </c>
      <c r="P712" t="s">
        <v>8472</v>
      </c>
      <c r="Q712" t="s">
        <v>8471</v>
      </c>
      <c r="R712" s="7">
        <v>38253</v>
      </c>
      <c r="S712" s="8">
        <f t="shared" si="88"/>
        <v>2004</v>
      </c>
      <c r="T712" s="8">
        <v>2004</v>
      </c>
      <c r="U712" s="8">
        <f t="shared" si="89"/>
        <v>18</v>
      </c>
      <c r="V712" s="7">
        <v>2004</v>
      </c>
      <c r="W712" t="s">
        <v>904</v>
      </c>
      <c r="X712" s="2">
        <v>1.1579999999999999</v>
      </c>
      <c r="Y712" s="6">
        <f t="shared" si="94"/>
        <v>3.0912148634579962E-2</v>
      </c>
      <c r="AA712">
        <v>1668595</v>
      </c>
      <c r="AB712">
        <v>14223</v>
      </c>
      <c r="AD712" t="s">
        <v>2</v>
      </c>
      <c r="AE712">
        <v>82</v>
      </c>
      <c r="AF712">
        <v>1</v>
      </c>
      <c r="AH712" t="s">
        <v>8470</v>
      </c>
      <c r="AI712" t="s">
        <v>8469</v>
      </c>
      <c r="AJ712" t="s">
        <v>8468</v>
      </c>
      <c r="AK712" t="s">
        <v>8467</v>
      </c>
      <c r="AL712">
        <v>15</v>
      </c>
      <c r="AM712" s="5">
        <f t="shared" si="90"/>
        <v>0.83333333333333337</v>
      </c>
      <c r="AN712" s="4">
        <f t="shared" si="95"/>
        <v>1.2621481761958854E-3</v>
      </c>
      <c r="AO712" s="3"/>
      <c r="AP712">
        <v>0</v>
      </c>
      <c r="AQ712" t="s">
        <v>165</v>
      </c>
      <c r="AR712">
        <v>1998010100</v>
      </c>
      <c r="AS712" t="s">
        <v>164</v>
      </c>
      <c r="AT712" s="2">
        <v>3.573</v>
      </c>
      <c r="AU712" s="1">
        <f t="shared" si="91"/>
        <v>2.2017148497064736</v>
      </c>
      <c r="AV712" s="1">
        <f t="shared" si="92"/>
        <v>1.6087148405387923</v>
      </c>
      <c r="AW712" s="1">
        <f t="shared" si="93"/>
        <v>1.0157148313711108</v>
      </c>
    </row>
    <row r="713" spans="1:49" x14ac:dyDescent="0.2">
      <c r="A713">
        <v>711</v>
      </c>
      <c r="B713" t="s">
        <v>8466</v>
      </c>
      <c r="C713" t="s">
        <v>8465</v>
      </c>
      <c r="F713" t="s">
        <v>8464</v>
      </c>
      <c r="G713" t="s">
        <v>6</v>
      </c>
      <c r="H713" t="s">
        <v>5</v>
      </c>
      <c r="I713" t="s">
        <v>8463</v>
      </c>
      <c r="J713">
        <v>60026722</v>
      </c>
      <c r="K713" t="s">
        <v>8462</v>
      </c>
      <c r="L713" t="s">
        <v>462</v>
      </c>
      <c r="M713" t="s">
        <v>19</v>
      </c>
      <c r="N713">
        <v>2</v>
      </c>
      <c r="O713" t="s">
        <v>8461</v>
      </c>
      <c r="P713" t="s">
        <v>8460</v>
      </c>
      <c r="Q713" t="s">
        <v>8459</v>
      </c>
      <c r="R713" s="7">
        <v>38253</v>
      </c>
      <c r="S713" s="8">
        <f t="shared" si="88"/>
        <v>2004</v>
      </c>
      <c r="T713" s="8">
        <v>2004</v>
      </c>
      <c r="U713" s="8">
        <f t="shared" si="89"/>
        <v>18</v>
      </c>
      <c r="V713" s="7">
        <v>2004</v>
      </c>
      <c r="W713" t="s">
        <v>904</v>
      </c>
      <c r="X713" s="2">
        <v>1.1579999999999999</v>
      </c>
      <c r="Y713" s="6">
        <f t="shared" si="94"/>
        <v>3.0912148634579962E-2</v>
      </c>
      <c r="AA713">
        <v>1668595</v>
      </c>
      <c r="AB713">
        <v>14223</v>
      </c>
      <c r="AD713" t="s">
        <v>2</v>
      </c>
      <c r="AE713">
        <v>82</v>
      </c>
      <c r="AF713">
        <v>1</v>
      </c>
      <c r="AH713" t="s">
        <v>8458</v>
      </c>
      <c r="AI713" t="s">
        <v>8457</v>
      </c>
      <c r="AJ713" t="s">
        <v>8456</v>
      </c>
      <c r="AK713" t="s">
        <v>8455</v>
      </c>
      <c r="AL713">
        <v>11</v>
      </c>
      <c r="AM713" s="5">
        <f t="shared" si="90"/>
        <v>0.61111111111111116</v>
      </c>
      <c r="AN713" s="4">
        <f t="shared" si="95"/>
        <v>9.25575329210316E-4</v>
      </c>
      <c r="AO713" s="3"/>
      <c r="AP713">
        <v>0</v>
      </c>
      <c r="AR713" t="s">
        <v>1</v>
      </c>
      <c r="AT713" s="2">
        <v>3.573</v>
      </c>
      <c r="AU713" s="1">
        <f t="shared" si="91"/>
        <v>2.1916176642969067</v>
      </c>
      <c r="AV713" s="1">
        <f t="shared" si="92"/>
        <v>1.5918861981895138</v>
      </c>
      <c r="AW713" s="1">
        <f t="shared" si="93"/>
        <v>0.9921547320821209</v>
      </c>
    </row>
    <row r="714" spans="1:49" x14ac:dyDescent="0.2">
      <c r="A714">
        <v>712</v>
      </c>
      <c r="B714" t="s">
        <v>8454</v>
      </c>
      <c r="C714" t="s">
        <v>8453</v>
      </c>
      <c r="F714" t="s">
        <v>8452</v>
      </c>
      <c r="G714" t="s">
        <v>6</v>
      </c>
      <c r="H714" t="s">
        <v>5</v>
      </c>
      <c r="I714" t="s">
        <v>8451</v>
      </c>
      <c r="J714">
        <v>60012614</v>
      </c>
      <c r="K714" t="s">
        <v>8450</v>
      </c>
      <c r="L714" t="s">
        <v>8449</v>
      </c>
      <c r="M714" t="s">
        <v>175</v>
      </c>
      <c r="N714">
        <v>3</v>
      </c>
      <c r="O714" t="s">
        <v>8448</v>
      </c>
      <c r="P714" t="s">
        <v>8447</v>
      </c>
      <c r="Q714" t="s">
        <v>8446</v>
      </c>
      <c r="R714" s="7">
        <v>38252</v>
      </c>
      <c r="S714" s="8">
        <f t="shared" si="88"/>
        <v>2004</v>
      </c>
      <c r="T714" s="8">
        <v>2004</v>
      </c>
      <c r="U714" s="8">
        <f t="shared" si="89"/>
        <v>18</v>
      </c>
      <c r="V714" s="7">
        <v>38252</v>
      </c>
      <c r="W714" t="s">
        <v>804</v>
      </c>
      <c r="X714" s="2">
        <v>1.071</v>
      </c>
      <c r="Y714" s="6">
        <f t="shared" si="94"/>
        <v>2.8589733322655561E-2</v>
      </c>
      <c r="AA714">
        <v>219606</v>
      </c>
      <c r="AB714">
        <v>28134</v>
      </c>
      <c r="AD714" t="s">
        <v>2</v>
      </c>
      <c r="AE714">
        <v>121</v>
      </c>
      <c r="AF714">
        <v>12</v>
      </c>
      <c r="AH714" t="s">
        <v>8445</v>
      </c>
      <c r="AI714" t="s">
        <v>8444</v>
      </c>
      <c r="AK714" t="s">
        <v>8443</v>
      </c>
      <c r="AL714">
        <v>54</v>
      </c>
      <c r="AM714" s="5">
        <f t="shared" si="90"/>
        <v>3</v>
      </c>
      <c r="AN714" s="4">
        <f t="shared" si="95"/>
        <v>4.5437334343051876E-3</v>
      </c>
      <c r="AO714" s="3"/>
      <c r="AP714">
        <v>0</v>
      </c>
      <c r="AR714" t="s">
        <v>1</v>
      </c>
      <c r="AT714" s="2">
        <v>3.488</v>
      </c>
      <c r="AU714" s="1">
        <f t="shared" si="91"/>
        <v>2.1375933356150449</v>
      </c>
      <c r="AV714" s="1">
        <f t="shared" si="92"/>
        <v>1.6566733378480376</v>
      </c>
      <c r="AW714" s="1">
        <f t="shared" si="93"/>
        <v>1.1757533400810298</v>
      </c>
    </row>
    <row r="715" spans="1:49" x14ac:dyDescent="0.2">
      <c r="A715">
        <v>713</v>
      </c>
      <c r="B715" t="s">
        <v>8442</v>
      </c>
      <c r="C715" t="s">
        <v>8441</v>
      </c>
      <c r="F715" t="s">
        <v>8440</v>
      </c>
      <c r="G715" t="s">
        <v>6</v>
      </c>
      <c r="H715" t="s">
        <v>5</v>
      </c>
      <c r="I715" t="s">
        <v>8439</v>
      </c>
      <c r="J715" t="s">
        <v>8438</v>
      </c>
      <c r="K715" t="s">
        <v>8437</v>
      </c>
      <c r="L715" t="s">
        <v>8436</v>
      </c>
      <c r="M715" t="s">
        <v>226</v>
      </c>
      <c r="N715">
        <v>3</v>
      </c>
      <c r="O715" t="s">
        <v>8435</v>
      </c>
      <c r="P715" t="s">
        <v>8434</v>
      </c>
      <c r="Q715" t="s">
        <v>8433</v>
      </c>
      <c r="R715" s="7">
        <v>38250</v>
      </c>
      <c r="S715" s="8">
        <f t="shared" si="88"/>
        <v>2004</v>
      </c>
      <c r="T715" s="8">
        <v>2004</v>
      </c>
      <c r="U715" s="8">
        <f t="shared" si="89"/>
        <v>18</v>
      </c>
      <c r="V715" s="7">
        <v>38250</v>
      </c>
      <c r="W715" t="s">
        <v>1408</v>
      </c>
      <c r="X715" s="2">
        <v>0.91800000000000004</v>
      </c>
      <c r="Y715" s="6">
        <f t="shared" si="94"/>
        <v>2.4505485705133341E-2</v>
      </c>
      <c r="AA715">
        <v>1431161</v>
      </c>
      <c r="AB715">
        <v>22674</v>
      </c>
      <c r="AD715" t="s">
        <v>2</v>
      </c>
      <c r="AE715">
        <v>25</v>
      </c>
      <c r="AF715">
        <v>18</v>
      </c>
      <c r="AH715" t="s">
        <v>8432</v>
      </c>
      <c r="AI715" t="s">
        <v>8431</v>
      </c>
      <c r="AK715" t="s">
        <v>8430</v>
      </c>
      <c r="AL715">
        <v>1</v>
      </c>
      <c r="AM715" s="5">
        <f t="shared" si="90"/>
        <v>5.5555555555555552E-2</v>
      </c>
      <c r="AN715" s="4">
        <f t="shared" si="95"/>
        <v>8.4143211746392349E-5</v>
      </c>
      <c r="AO715" s="3"/>
      <c r="AP715">
        <v>0</v>
      </c>
      <c r="AQ715" t="s">
        <v>1189</v>
      </c>
      <c r="AR715" t="s">
        <v>8429</v>
      </c>
      <c r="AS715" t="s">
        <v>1188</v>
      </c>
      <c r="AT715" s="2" t="s">
        <v>0</v>
      </c>
      <c r="AU715" s="1">
        <f t="shared" si="91"/>
        <v>1.7179082957117255</v>
      </c>
      <c r="AV715" s="1">
        <f t="shared" si="92"/>
        <v>1.2294814458439867</v>
      </c>
      <c r="AW715" s="1">
        <f t="shared" si="93"/>
        <v>0.74105459597624768</v>
      </c>
    </row>
    <row r="716" spans="1:49" x14ac:dyDescent="0.2">
      <c r="A716">
        <v>714</v>
      </c>
      <c r="B716" t="s">
        <v>8428</v>
      </c>
      <c r="C716" t="s">
        <v>8427</v>
      </c>
      <c r="F716" t="s">
        <v>8426</v>
      </c>
      <c r="G716" t="s">
        <v>6</v>
      </c>
      <c r="H716" t="s">
        <v>5</v>
      </c>
      <c r="I716" t="s">
        <v>8425</v>
      </c>
      <c r="J716" t="s">
        <v>8424</v>
      </c>
      <c r="K716" t="s">
        <v>8423</v>
      </c>
      <c r="L716" t="s">
        <v>8422</v>
      </c>
      <c r="M716" t="s">
        <v>353</v>
      </c>
      <c r="N716">
        <v>5</v>
      </c>
      <c r="O716" t="s">
        <v>8421</v>
      </c>
      <c r="P716" t="s">
        <v>8420</v>
      </c>
      <c r="Q716" t="s">
        <v>8419</v>
      </c>
      <c r="R716" s="7">
        <v>38250</v>
      </c>
      <c r="S716" s="8">
        <f t="shared" si="88"/>
        <v>2004</v>
      </c>
      <c r="T716" s="8">
        <v>2004</v>
      </c>
      <c r="U716" s="8">
        <f t="shared" si="89"/>
        <v>18</v>
      </c>
      <c r="V716" s="7">
        <v>38250</v>
      </c>
      <c r="W716" t="s">
        <v>703</v>
      </c>
      <c r="X716" s="2">
        <v>0.30399999999999999</v>
      </c>
      <c r="Y716" s="6">
        <f t="shared" si="94"/>
        <v>8.115106377299057E-3</v>
      </c>
      <c r="AA716">
        <v>8952477</v>
      </c>
      <c r="AB716">
        <v>12250</v>
      </c>
      <c r="AD716" t="s">
        <v>2</v>
      </c>
      <c r="AE716">
        <v>42</v>
      </c>
      <c r="AF716">
        <v>6</v>
      </c>
      <c r="AH716" t="s">
        <v>8418</v>
      </c>
      <c r="AI716" t="s">
        <v>8417</v>
      </c>
      <c r="AJ716" t="s">
        <v>8416</v>
      </c>
      <c r="AK716" t="s">
        <v>8415</v>
      </c>
      <c r="AL716">
        <v>2</v>
      </c>
      <c r="AM716" s="5">
        <f t="shared" si="90"/>
        <v>0.1111111111111111</v>
      </c>
      <c r="AN716" s="4">
        <f t="shared" si="95"/>
        <v>1.682864234927847E-4</v>
      </c>
      <c r="AO716" s="3"/>
      <c r="AP716">
        <v>0</v>
      </c>
      <c r="AR716" t="s">
        <v>1</v>
      </c>
      <c r="AT716" s="2" t="s">
        <v>0</v>
      </c>
      <c r="AU716" s="1">
        <f t="shared" si="91"/>
        <v>0.57310603911571745</v>
      </c>
      <c r="AV716" s="1">
        <f t="shared" si="92"/>
        <v>0.41416964003959206</v>
      </c>
      <c r="AW716" s="1">
        <f t="shared" si="93"/>
        <v>0.25523324096346667</v>
      </c>
    </row>
    <row r="717" spans="1:49" x14ac:dyDescent="0.2">
      <c r="A717">
        <v>715</v>
      </c>
      <c r="B717" t="s">
        <v>8414</v>
      </c>
      <c r="C717" t="s">
        <v>8413</v>
      </c>
      <c r="F717" t="s">
        <v>8412</v>
      </c>
      <c r="G717" t="s">
        <v>6</v>
      </c>
      <c r="H717" t="s">
        <v>5</v>
      </c>
      <c r="I717" t="s">
        <v>846</v>
      </c>
      <c r="J717">
        <v>60011357</v>
      </c>
      <c r="K717" t="s">
        <v>925</v>
      </c>
      <c r="L717" t="s">
        <v>924</v>
      </c>
      <c r="M717" t="s">
        <v>22</v>
      </c>
      <c r="N717">
        <v>4</v>
      </c>
      <c r="O717" t="s">
        <v>8411</v>
      </c>
      <c r="P717" t="s">
        <v>8410</v>
      </c>
      <c r="Q717" t="s">
        <v>1398</v>
      </c>
      <c r="R717" s="7">
        <v>38250</v>
      </c>
      <c r="S717" s="8">
        <f t="shared" si="88"/>
        <v>2004</v>
      </c>
      <c r="T717" s="8">
        <v>2004</v>
      </c>
      <c r="U717" s="8">
        <f t="shared" si="89"/>
        <v>18</v>
      </c>
      <c r="V717" s="7">
        <v>38250</v>
      </c>
      <c r="W717" t="s">
        <v>703</v>
      </c>
      <c r="X717" s="2">
        <v>0.30399999999999999</v>
      </c>
      <c r="Y717" s="6">
        <f t="shared" si="94"/>
        <v>8.115106377299057E-3</v>
      </c>
      <c r="AA717">
        <v>8952477</v>
      </c>
      <c r="AB717">
        <v>12250</v>
      </c>
      <c r="AD717" t="s">
        <v>2</v>
      </c>
      <c r="AE717">
        <v>42</v>
      </c>
      <c r="AF717">
        <v>6</v>
      </c>
      <c r="AH717" t="s">
        <v>1413</v>
      </c>
      <c r="AI717" t="s">
        <v>8409</v>
      </c>
      <c r="AJ717" t="s">
        <v>8408</v>
      </c>
      <c r="AK717" t="s">
        <v>8407</v>
      </c>
      <c r="AL717">
        <v>22</v>
      </c>
      <c r="AM717" s="5">
        <f t="shared" si="90"/>
        <v>1.2222222222222223</v>
      </c>
      <c r="AN717" s="4">
        <f t="shared" si="95"/>
        <v>1.851150658420632E-3</v>
      </c>
      <c r="AO717" s="3"/>
      <c r="AP717">
        <v>0</v>
      </c>
      <c r="AR717" t="s">
        <v>1</v>
      </c>
      <c r="AT717" s="2" t="s">
        <v>0</v>
      </c>
      <c r="AU717" s="1">
        <f t="shared" si="91"/>
        <v>0.62359196616355284</v>
      </c>
      <c r="AV717" s="1">
        <f t="shared" si="92"/>
        <v>0.49831285178598445</v>
      </c>
      <c r="AW717" s="1">
        <f t="shared" si="93"/>
        <v>0.37303373740841594</v>
      </c>
    </row>
    <row r="718" spans="1:49" x14ac:dyDescent="0.2">
      <c r="A718">
        <v>716</v>
      </c>
      <c r="B718" t="s">
        <v>8406</v>
      </c>
      <c r="C718" t="s">
        <v>8405</v>
      </c>
      <c r="F718" t="s">
        <v>8404</v>
      </c>
      <c r="G718" t="s">
        <v>6</v>
      </c>
      <c r="H718" t="s">
        <v>5</v>
      </c>
      <c r="I718" t="s">
        <v>8403</v>
      </c>
      <c r="J718">
        <v>60014930</v>
      </c>
      <c r="K718" t="s">
        <v>187</v>
      </c>
      <c r="L718" t="s">
        <v>186</v>
      </c>
      <c r="M718" t="s">
        <v>185</v>
      </c>
      <c r="N718">
        <v>4</v>
      </c>
      <c r="O718" t="s">
        <v>8402</v>
      </c>
      <c r="P718" t="s">
        <v>8401</v>
      </c>
      <c r="Q718" t="s">
        <v>8400</v>
      </c>
      <c r="R718" s="7">
        <v>38250</v>
      </c>
      <c r="S718" s="8">
        <f t="shared" si="88"/>
        <v>2004</v>
      </c>
      <c r="T718" s="8">
        <v>2004</v>
      </c>
      <c r="U718" s="8">
        <f t="shared" si="89"/>
        <v>18</v>
      </c>
      <c r="V718" s="7">
        <v>38250</v>
      </c>
      <c r="W718" t="s">
        <v>703</v>
      </c>
      <c r="X718" s="2">
        <v>0.30399999999999999</v>
      </c>
      <c r="Y718" s="6">
        <f t="shared" si="94"/>
        <v>8.115106377299057E-3</v>
      </c>
      <c r="AA718">
        <v>8952477</v>
      </c>
      <c r="AB718">
        <v>12250</v>
      </c>
      <c r="AD718" t="s">
        <v>2</v>
      </c>
      <c r="AE718">
        <v>42</v>
      </c>
      <c r="AF718">
        <v>6</v>
      </c>
      <c r="AH718" t="s">
        <v>8399</v>
      </c>
      <c r="AI718" t="s">
        <v>8398</v>
      </c>
      <c r="AJ718" t="s">
        <v>8397</v>
      </c>
      <c r="AK718" t="s">
        <v>8396</v>
      </c>
      <c r="AL718">
        <v>8</v>
      </c>
      <c r="AM718" s="5">
        <f t="shared" si="90"/>
        <v>0.44444444444444442</v>
      </c>
      <c r="AN718" s="4">
        <f t="shared" si="95"/>
        <v>6.7314569397113879E-4</v>
      </c>
      <c r="AO718" s="3"/>
      <c r="AP718">
        <v>0</v>
      </c>
      <c r="AR718" t="s">
        <v>1</v>
      </c>
      <c r="AT718" s="2" t="s">
        <v>0</v>
      </c>
      <c r="AU718" s="1">
        <f t="shared" si="91"/>
        <v>0.58825181723006814</v>
      </c>
      <c r="AV718" s="1">
        <f t="shared" si="92"/>
        <v>0.43941260356350981</v>
      </c>
      <c r="AW718" s="1">
        <f t="shared" si="93"/>
        <v>0.29057338989695147</v>
      </c>
    </row>
    <row r="719" spans="1:49" x14ac:dyDescent="0.2">
      <c r="A719">
        <v>717</v>
      </c>
      <c r="B719" t="s">
        <v>8395</v>
      </c>
      <c r="C719" t="s">
        <v>8394</v>
      </c>
      <c r="F719" t="s">
        <v>8393</v>
      </c>
      <c r="G719" t="s">
        <v>6</v>
      </c>
      <c r="H719" t="s">
        <v>5</v>
      </c>
      <c r="I719" t="s">
        <v>1108</v>
      </c>
      <c r="J719" t="s">
        <v>745</v>
      </c>
      <c r="K719" t="s">
        <v>744</v>
      </c>
      <c r="L719" t="s">
        <v>743</v>
      </c>
      <c r="M719" t="s">
        <v>425</v>
      </c>
      <c r="N719">
        <v>3</v>
      </c>
      <c r="O719" t="s">
        <v>8392</v>
      </c>
      <c r="P719" t="s">
        <v>8391</v>
      </c>
      <c r="Q719" t="s">
        <v>740</v>
      </c>
      <c r="R719" s="7">
        <v>38250</v>
      </c>
      <c r="S719" s="8">
        <f t="shared" si="88"/>
        <v>2004</v>
      </c>
      <c r="T719" s="8">
        <v>2004</v>
      </c>
      <c r="U719" s="8">
        <f t="shared" si="89"/>
        <v>18</v>
      </c>
      <c r="V719" s="7">
        <v>38250</v>
      </c>
      <c r="W719" t="s">
        <v>703</v>
      </c>
      <c r="X719" s="2">
        <v>0.30399999999999999</v>
      </c>
      <c r="Y719" s="6">
        <f t="shared" si="94"/>
        <v>8.115106377299057E-3</v>
      </c>
      <c r="AA719">
        <v>8952477</v>
      </c>
      <c r="AB719">
        <v>12250</v>
      </c>
      <c r="AD719" t="s">
        <v>2</v>
      </c>
      <c r="AE719">
        <v>42</v>
      </c>
      <c r="AF719">
        <v>6</v>
      </c>
      <c r="AH719" t="s">
        <v>8390</v>
      </c>
      <c r="AI719" t="s">
        <v>8389</v>
      </c>
      <c r="AJ719" t="s">
        <v>8388</v>
      </c>
      <c r="AK719" t="s">
        <v>8387</v>
      </c>
      <c r="AL719">
        <v>1</v>
      </c>
      <c r="AM719" s="5">
        <f t="shared" si="90"/>
        <v>5.5555555555555552E-2</v>
      </c>
      <c r="AN719" s="4">
        <f t="shared" si="95"/>
        <v>8.4143211746392349E-5</v>
      </c>
      <c r="AO719" s="3"/>
      <c r="AP719">
        <v>0</v>
      </c>
      <c r="AR719" t="s">
        <v>1</v>
      </c>
      <c r="AT719" s="2" t="s">
        <v>0</v>
      </c>
      <c r="AU719" s="1">
        <f t="shared" si="91"/>
        <v>0.57058174276332574</v>
      </c>
      <c r="AV719" s="1">
        <f t="shared" si="92"/>
        <v>0.40996247945227249</v>
      </c>
      <c r="AW719" s="1">
        <f t="shared" si="93"/>
        <v>0.24934321614121915</v>
      </c>
    </row>
    <row r="720" spans="1:49" x14ac:dyDescent="0.2">
      <c r="A720">
        <v>718</v>
      </c>
      <c r="B720" t="s">
        <v>8386</v>
      </c>
      <c r="C720" t="s">
        <v>8385</v>
      </c>
      <c r="F720" t="s">
        <v>8384</v>
      </c>
      <c r="G720" t="s">
        <v>6</v>
      </c>
      <c r="H720" t="s">
        <v>5</v>
      </c>
      <c r="I720" t="s">
        <v>8383</v>
      </c>
      <c r="J720">
        <v>60015331</v>
      </c>
      <c r="K720" t="s">
        <v>54</v>
      </c>
      <c r="L720" t="s">
        <v>53</v>
      </c>
      <c r="M720" t="s">
        <v>52</v>
      </c>
      <c r="N720">
        <v>3</v>
      </c>
      <c r="O720" t="s">
        <v>8382</v>
      </c>
      <c r="P720" t="s">
        <v>8381</v>
      </c>
      <c r="Q720" t="s">
        <v>364</v>
      </c>
      <c r="R720" s="7">
        <v>38250</v>
      </c>
      <c r="S720" s="8">
        <f t="shared" si="88"/>
        <v>2004</v>
      </c>
      <c r="T720" s="8">
        <v>2004</v>
      </c>
      <c r="U720" s="8">
        <f t="shared" si="89"/>
        <v>18</v>
      </c>
      <c r="V720" s="7">
        <v>38250</v>
      </c>
      <c r="W720" t="s">
        <v>703</v>
      </c>
      <c r="X720" s="2">
        <v>0.30399999999999999</v>
      </c>
      <c r="Y720" s="6">
        <f t="shared" si="94"/>
        <v>8.115106377299057E-3</v>
      </c>
      <c r="AA720">
        <v>8952477</v>
      </c>
      <c r="AB720">
        <v>12250</v>
      </c>
      <c r="AD720" t="s">
        <v>2</v>
      </c>
      <c r="AE720">
        <v>42</v>
      </c>
      <c r="AF720">
        <v>6</v>
      </c>
      <c r="AH720" t="s">
        <v>8380</v>
      </c>
      <c r="AI720" t="s">
        <v>8379</v>
      </c>
      <c r="AJ720" t="s">
        <v>8378</v>
      </c>
      <c r="AK720" t="s">
        <v>8377</v>
      </c>
      <c r="AL720">
        <v>0</v>
      </c>
      <c r="AM720" s="5">
        <f t="shared" si="90"/>
        <v>0</v>
      </c>
      <c r="AN720" s="4">
        <f t="shared" si="95"/>
        <v>0</v>
      </c>
      <c r="AO720" s="3"/>
      <c r="AP720">
        <v>0</v>
      </c>
      <c r="AR720" t="s">
        <v>1</v>
      </c>
      <c r="AT720" s="2" t="s">
        <v>0</v>
      </c>
      <c r="AU720" s="1">
        <f t="shared" si="91"/>
        <v>0.56805744641093392</v>
      </c>
      <c r="AV720" s="1">
        <f t="shared" si="92"/>
        <v>0.40575531886495286</v>
      </c>
      <c r="AW720" s="1">
        <f t="shared" si="93"/>
        <v>0.24345319131897172</v>
      </c>
    </row>
    <row r="721" spans="1:49" x14ac:dyDescent="0.2">
      <c r="A721">
        <v>719</v>
      </c>
      <c r="B721" t="s">
        <v>8376</v>
      </c>
      <c r="C721" t="s">
        <v>8375</v>
      </c>
      <c r="F721" t="s">
        <v>8374</v>
      </c>
      <c r="G721" t="s">
        <v>6</v>
      </c>
      <c r="H721" t="s">
        <v>5</v>
      </c>
      <c r="I721" t="s">
        <v>8373</v>
      </c>
      <c r="J721" t="s">
        <v>751</v>
      </c>
      <c r="K721" t="s">
        <v>750</v>
      </c>
      <c r="L721" t="s">
        <v>749</v>
      </c>
      <c r="M721" t="s">
        <v>748</v>
      </c>
      <c r="N721">
        <v>3</v>
      </c>
      <c r="O721" t="s">
        <v>8372</v>
      </c>
      <c r="P721" t="s">
        <v>8371</v>
      </c>
      <c r="Q721" t="s">
        <v>747</v>
      </c>
      <c r="R721" s="7">
        <v>38250</v>
      </c>
      <c r="S721" s="8">
        <f t="shared" si="88"/>
        <v>2004</v>
      </c>
      <c r="T721" s="8">
        <v>2004</v>
      </c>
      <c r="U721" s="8">
        <f t="shared" si="89"/>
        <v>18</v>
      </c>
      <c r="V721" s="7">
        <v>38250</v>
      </c>
      <c r="W721" t="s">
        <v>703</v>
      </c>
      <c r="X721" s="2">
        <v>0.30399999999999999</v>
      </c>
      <c r="Y721" s="6">
        <f t="shared" si="94"/>
        <v>8.115106377299057E-3</v>
      </c>
      <c r="AA721">
        <v>8952477</v>
      </c>
      <c r="AB721">
        <v>12250</v>
      </c>
      <c r="AD721" t="s">
        <v>2</v>
      </c>
      <c r="AE721">
        <v>42</v>
      </c>
      <c r="AF721">
        <v>6</v>
      </c>
      <c r="AH721" t="s">
        <v>1419</v>
      </c>
      <c r="AI721" t="s">
        <v>8370</v>
      </c>
      <c r="AJ721" t="s">
        <v>8369</v>
      </c>
      <c r="AK721" t="s">
        <v>8368</v>
      </c>
      <c r="AL721">
        <v>38</v>
      </c>
      <c r="AM721" s="5">
        <f t="shared" si="90"/>
        <v>2.1111111111111112</v>
      </c>
      <c r="AN721" s="4">
        <f t="shared" si="95"/>
        <v>3.1974420463629096E-3</v>
      </c>
      <c r="AO721" s="3"/>
      <c r="AP721">
        <v>0</v>
      </c>
      <c r="AR721" t="s">
        <v>1</v>
      </c>
      <c r="AT721" s="2" t="s">
        <v>0</v>
      </c>
      <c r="AU721" s="1">
        <f t="shared" si="91"/>
        <v>0.66398070780182117</v>
      </c>
      <c r="AV721" s="1">
        <f t="shared" si="92"/>
        <v>0.56562742118309839</v>
      </c>
      <c r="AW721" s="1">
        <f t="shared" si="93"/>
        <v>0.46727413456437544</v>
      </c>
    </row>
    <row r="722" spans="1:49" x14ac:dyDescent="0.2">
      <c r="A722">
        <v>720</v>
      </c>
      <c r="B722" t="s">
        <v>8367</v>
      </c>
      <c r="C722" t="s">
        <v>8366</v>
      </c>
      <c r="F722" t="s">
        <v>8365</v>
      </c>
      <c r="G722" t="s">
        <v>6</v>
      </c>
      <c r="H722" t="s">
        <v>5</v>
      </c>
      <c r="I722" t="s">
        <v>8364</v>
      </c>
      <c r="J722">
        <v>60028186</v>
      </c>
      <c r="K722" t="s">
        <v>710</v>
      </c>
      <c r="L722" t="s">
        <v>709</v>
      </c>
      <c r="M722" t="s">
        <v>175</v>
      </c>
      <c r="N722">
        <v>3</v>
      </c>
      <c r="O722" t="s">
        <v>8363</v>
      </c>
      <c r="P722" t="s">
        <v>8362</v>
      </c>
      <c r="Q722" t="s">
        <v>708</v>
      </c>
      <c r="R722" s="7">
        <v>38250</v>
      </c>
      <c r="S722" s="8">
        <f t="shared" si="88"/>
        <v>2004</v>
      </c>
      <c r="T722" s="8">
        <v>2004</v>
      </c>
      <c r="U722" s="8">
        <f t="shared" si="89"/>
        <v>18</v>
      </c>
      <c r="V722" s="7">
        <v>38250</v>
      </c>
      <c r="W722" t="s">
        <v>703</v>
      </c>
      <c r="X722" s="2">
        <v>0.30399999999999999</v>
      </c>
      <c r="Y722" s="6">
        <f t="shared" si="94"/>
        <v>8.115106377299057E-3</v>
      </c>
      <c r="AA722">
        <v>8952477</v>
      </c>
      <c r="AB722">
        <v>12250</v>
      </c>
      <c r="AD722" t="s">
        <v>2</v>
      </c>
      <c r="AE722">
        <v>42</v>
      </c>
      <c r="AF722">
        <v>6</v>
      </c>
      <c r="AH722" t="s">
        <v>8361</v>
      </c>
      <c r="AI722" t="s">
        <v>8360</v>
      </c>
      <c r="AJ722" t="s">
        <v>8359</v>
      </c>
      <c r="AK722" t="s">
        <v>8358</v>
      </c>
      <c r="AL722">
        <v>5</v>
      </c>
      <c r="AM722" s="5">
        <f t="shared" si="90"/>
        <v>0.27777777777777779</v>
      </c>
      <c r="AN722" s="4">
        <f t="shared" si="95"/>
        <v>4.207160587319618E-4</v>
      </c>
      <c r="AO722" s="3"/>
      <c r="AP722">
        <v>0</v>
      </c>
      <c r="AR722" t="s">
        <v>1</v>
      </c>
      <c r="AT722" s="2" t="s">
        <v>0</v>
      </c>
      <c r="AU722" s="1">
        <f t="shared" si="91"/>
        <v>0.58067892817289279</v>
      </c>
      <c r="AV722" s="1">
        <f t="shared" si="92"/>
        <v>0.42679112180155093</v>
      </c>
      <c r="AW722" s="1">
        <f t="shared" si="93"/>
        <v>0.27290331543020901</v>
      </c>
    </row>
    <row r="723" spans="1:49" x14ac:dyDescent="0.2">
      <c r="A723">
        <v>721</v>
      </c>
      <c r="B723" t="s">
        <v>8357</v>
      </c>
      <c r="C723" t="s">
        <v>8356</v>
      </c>
      <c r="F723" t="s">
        <v>8355</v>
      </c>
      <c r="G723" t="s">
        <v>6</v>
      </c>
      <c r="H723" t="s">
        <v>5</v>
      </c>
      <c r="I723" t="s">
        <v>8354</v>
      </c>
      <c r="J723">
        <v>60015179</v>
      </c>
      <c r="K723" t="s">
        <v>2712</v>
      </c>
      <c r="L723" t="s">
        <v>2711</v>
      </c>
      <c r="M723" t="s">
        <v>120</v>
      </c>
      <c r="N723">
        <v>3</v>
      </c>
      <c r="O723" t="s">
        <v>8353</v>
      </c>
      <c r="P723" t="s">
        <v>8352</v>
      </c>
      <c r="Q723" t="s">
        <v>8351</v>
      </c>
      <c r="R723" s="7">
        <v>38250</v>
      </c>
      <c r="S723" s="8">
        <f t="shared" si="88"/>
        <v>2004</v>
      </c>
      <c r="T723" s="8">
        <v>2004</v>
      </c>
      <c r="U723" s="8">
        <f t="shared" si="89"/>
        <v>18</v>
      </c>
      <c r="V723" s="7">
        <v>38250</v>
      </c>
      <c r="W723" t="s">
        <v>703</v>
      </c>
      <c r="X723" s="2">
        <v>0.30399999999999999</v>
      </c>
      <c r="Y723" s="6">
        <f t="shared" si="94"/>
        <v>8.115106377299057E-3</v>
      </c>
      <c r="AA723">
        <v>8952477</v>
      </c>
      <c r="AB723">
        <v>12250</v>
      </c>
      <c r="AD723" t="s">
        <v>2</v>
      </c>
      <c r="AE723">
        <v>42</v>
      </c>
      <c r="AF723">
        <v>6</v>
      </c>
      <c r="AH723" t="s">
        <v>8350</v>
      </c>
      <c r="AI723" t="s">
        <v>8349</v>
      </c>
      <c r="AJ723" t="s">
        <v>8348</v>
      </c>
      <c r="AK723" t="s">
        <v>8347</v>
      </c>
      <c r="AL723">
        <v>7</v>
      </c>
      <c r="AM723" s="5">
        <f t="shared" si="90"/>
        <v>0.3888888888888889</v>
      </c>
      <c r="AN723" s="4">
        <f t="shared" si="95"/>
        <v>5.890024822247465E-4</v>
      </c>
      <c r="AO723" s="3"/>
      <c r="AP723">
        <v>0</v>
      </c>
      <c r="AR723" t="s">
        <v>1</v>
      </c>
      <c r="AT723" s="2" t="s">
        <v>0</v>
      </c>
      <c r="AU723" s="1">
        <f t="shared" si="91"/>
        <v>0.58572752087767632</v>
      </c>
      <c r="AV723" s="1">
        <f t="shared" si="92"/>
        <v>0.43520544297619018</v>
      </c>
      <c r="AW723" s="1">
        <f t="shared" si="93"/>
        <v>0.28468336507470393</v>
      </c>
    </row>
    <row r="724" spans="1:49" x14ac:dyDescent="0.2">
      <c r="A724">
        <v>722</v>
      </c>
      <c r="B724" t="s">
        <v>8346</v>
      </c>
      <c r="C724" t="s">
        <v>8345</v>
      </c>
      <c r="F724" t="s">
        <v>8344</v>
      </c>
      <c r="G724" t="s">
        <v>6</v>
      </c>
      <c r="H724" t="s">
        <v>5</v>
      </c>
      <c r="I724" t="s">
        <v>1307</v>
      </c>
      <c r="J724" t="s">
        <v>713</v>
      </c>
      <c r="K724" t="s">
        <v>712</v>
      </c>
      <c r="L724" t="s">
        <v>711</v>
      </c>
      <c r="M724" t="s">
        <v>353</v>
      </c>
      <c r="N724">
        <v>3</v>
      </c>
      <c r="O724" t="s">
        <v>8343</v>
      </c>
      <c r="P724" t="s">
        <v>8342</v>
      </c>
      <c r="Q724" t="s">
        <v>8341</v>
      </c>
      <c r="R724" s="7">
        <v>38250</v>
      </c>
      <c r="S724" s="8">
        <f t="shared" si="88"/>
        <v>2004</v>
      </c>
      <c r="T724" s="8">
        <v>2004</v>
      </c>
      <c r="U724" s="8">
        <f t="shared" si="89"/>
        <v>18</v>
      </c>
      <c r="V724" s="7">
        <v>38250</v>
      </c>
      <c r="W724" t="s">
        <v>703</v>
      </c>
      <c r="X724" s="2">
        <v>0.30399999999999999</v>
      </c>
      <c r="Y724" s="6">
        <f t="shared" si="94"/>
        <v>8.115106377299057E-3</v>
      </c>
      <c r="AA724">
        <v>8952477</v>
      </c>
      <c r="AB724">
        <v>12250</v>
      </c>
      <c r="AD724" t="s">
        <v>2</v>
      </c>
      <c r="AE724">
        <v>42</v>
      </c>
      <c r="AF724">
        <v>6</v>
      </c>
      <c r="AH724" t="s">
        <v>8340</v>
      </c>
      <c r="AI724" t="s">
        <v>8339</v>
      </c>
      <c r="AJ724" t="s">
        <v>8338</v>
      </c>
      <c r="AK724" t="s">
        <v>8337</v>
      </c>
      <c r="AL724">
        <v>122</v>
      </c>
      <c r="AM724" s="5">
        <f t="shared" si="90"/>
        <v>6.7777777777777777</v>
      </c>
      <c r="AN724" s="4">
        <f t="shared" si="95"/>
        <v>1.0265471833059868E-2</v>
      </c>
      <c r="AO724" s="3"/>
      <c r="AP724">
        <v>0</v>
      </c>
      <c r="AR724" t="s">
        <v>1</v>
      </c>
      <c r="AT724" s="2" t="s">
        <v>0</v>
      </c>
      <c r="AU724" s="1">
        <f t="shared" si="91"/>
        <v>0.87602160140273</v>
      </c>
      <c r="AV724" s="1">
        <f t="shared" si="92"/>
        <v>0.91902891051794633</v>
      </c>
      <c r="AW724" s="1">
        <f t="shared" si="93"/>
        <v>0.96203621963316233</v>
      </c>
    </row>
    <row r="725" spans="1:49" x14ac:dyDescent="0.2">
      <c r="A725">
        <v>723</v>
      </c>
      <c r="B725" t="s">
        <v>8336</v>
      </c>
      <c r="C725" t="s">
        <v>8335</v>
      </c>
      <c r="F725" t="s">
        <v>8334</v>
      </c>
      <c r="G725" t="s">
        <v>6</v>
      </c>
      <c r="H725" t="s">
        <v>5</v>
      </c>
      <c r="I725" t="s">
        <v>8333</v>
      </c>
      <c r="J725">
        <v>60023813</v>
      </c>
      <c r="K725" t="s">
        <v>1063</v>
      </c>
      <c r="L725" t="s">
        <v>618</v>
      </c>
      <c r="M725" t="s">
        <v>166</v>
      </c>
      <c r="N725">
        <v>3</v>
      </c>
      <c r="O725" t="s">
        <v>8332</v>
      </c>
      <c r="P725" t="s">
        <v>8331</v>
      </c>
      <c r="Q725" t="s">
        <v>8330</v>
      </c>
      <c r="R725" s="7">
        <v>38250</v>
      </c>
      <c r="S725" s="8">
        <f t="shared" si="88"/>
        <v>2004</v>
      </c>
      <c r="T725" s="8">
        <v>2004</v>
      </c>
      <c r="U725" s="8">
        <f t="shared" si="89"/>
        <v>18</v>
      </c>
      <c r="V725" s="7">
        <v>38250</v>
      </c>
      <c r="W725" t="s">
        <v>703</v>
      </c>
      <c r="X725" s="2">
        <v>0.30399999999999999</v>
      </c>
      <c r="Y725" s="6">
        <f t="shared" si="94"/>
        <v>8.115106377299057E-3</v>
      </c>
      <c r="AA725">
        <v>8952477</v>
      </c>
      <c r="AB725">
        <v>12250</v>
      </c>
      <c r="AD725" t="s">
        <v>2</v>
      </c>
      <c r="AE725">
        <v>42</v>
      </c>
      <c r="AF725">
        <v>6</v>
      </c>
      <c r="AH725" t="s">
        <v>8329</v>
      </c>
      <c r="AI725" t="s">
        <v>8328</v>
      </c>
      <c r="AJ725" t="s">
        <v>8327</v>
      </c>
      <c r="AK725" t="s">
        <v>8326</v>
      </c>
      <c r="AL725">
        <v>15</v>
      </c>
      <c r="AM725" s="5">
        <f t="shared" si="90"/>
        <v>0.83333333333333337</v>
      </c>
      <c r="AN725" s="4">
        <f t="shared" si="95"/>
        <v>1.2621481761958854E-3</v>
      </c>
      <c r="AO725" s="3"/>
      <c r="AP725">
        <v>0</v>
      </c>
      <c r="AR725" t="s">
        <v>1</v>
      </c>
      <c r="AT725" s="2" t="s">
        <v>0</v>
      </c>
      <c r="AU725" s="1">
        <f t="shared" si="91"/>
        <v>0.60592189169681043</v>
      </c>
      <c r="AV725" s="1">
        <f t="shared" si="92"/>
        <v>0.46886272767474713</v>
      </c>
      <c r="AW725" s="1">
        <f t="shared" si="93"/>
        <v>0.33180356365268371</v>
      </c>
    </row>
    <row r="726" spans="1:49" x14ac:dyDescent="0.2">
      <c r="A726">
        <v>724</v>
      </c>
      <c r="B726" t="s">
        <v>8325</v>
      </c>
      <c r="C726" t="s">
        <v>8324</v>
      </c>
      <c r="F726" t="s">
        <v>8323</v>
      </c>
      <c r="G726" t="s">
        <v>6</v>
      </c>
      <c r="H726" t="s">
        <v>5</v>
      </c>
      <c r="I726" t="s">
        <v>8322</v>
      </c>
      <c r="J726">
        <v>60020261</v>
      </c>
      <c r="K726" t="s">
        <v>8321</v>
      </c>
      <c r="L726" t="s">
        <v>8320</v>
      </c>
      <c r="M726" t="s">
        <v>8</v>
      </c>
      <c r="N726">
        <v>2</v>
      </c>
      <c r="O726" t="s">
        <v>8319</v>
      </c>
      <c r="P726" t="s">
        <v>8318</v>
      </c>
      <c r="Q726" t="s">
        <v>8317</v>
      </c>
      <c r="R726" s="7">
        <v>38250</v>
      </c>
      <c r="S726" s="8">
        <f t="shared" si="88"/>
        <v>2004</v>
      </c>
      <c r="T726" s="8">
        <v>2004</v>
      </c>
      <c r="U726" s="8">
        <f t="shared" si="89"/>
        <v>18</v>
      </c>
      <c r="V726" s="7">
        <v>2004</v>
      </c>
      <c r="W726" t="s">
        <v>233</v>
      </c>
      <c r="X726" s="2">
        <v>0.28599999999999998</v>
      </c>
      <c r="Y726" s="6">
        <f t="shared" si="94"/>
        <v>7.6346066575905605E-3</v>
      </c>
      <c r="AA726">
        <v>9205071</v>
      </c>
      <c r="AB726">
        <v>28139</v>
      </c>
      <c r="AD726" t="s">
        <v>2</v>
      </c>
      <c r="AE726">
        <v>18</v>
      </c>
      <c r="AF726">
        <v>8</v>
      </c>
      <c r="AH726" t="s">
        <v>8316</v>
      </c>
      <c r="AI726" t="s">
        <v>8315</v>
      </c>
      <c r="AK726" t="s">
        <v>8314</v>
      </c>
      <c r="AL726">
        <v>36</v>
      </c>
      <c r="AM726" s="5">
        <f t="shared" si="90"/>
        <v>2</v>
      </c>
      <c r="AN726" s="4">
        <f t="shared" si="95"/>
        <v>3.0291556228701248E-3</v>
      </c>
      <c r="AO726" s="3"/>
      <c r="AP726">
        <v>0</v>
      </c>
      <c r="AR726" t="s">
        <v>1</v>
      </c>
      <c r="AT726" s="2" t="s">
        <v>0</v>
      </c>
      <c r="AU726" s="1">
        <f t="shared" si="91"/>
        <v>0.62529713471744297</v>
      </c>
      <c r="AV726" s="1">
        <f t="shared" si="92"/>
        <v>0.53318811402303434</v>
      </c>
      <c r="AW726" s="1">
        <f t="shared" si="93"/>
        <v>0.44107909332862549</v>
      </c>
    </row>
    <row r="727" spans="1:49" x14ac:dyDescent="0.2">
      <c r="A727">
        <v>725</v>
      </c>
      <c r="B727" t="s">
        <v>8313</v>
      </c>
      <c r="C727" t="s">
        <v>8312</v>
      </c>
      <c r="F727" t="s">
        <v>8311</v>
      </c>
      <c r="G727" t="s">
        <v>6</v>
      </c>
      <c r="H727" t="s">
        <v>5</v>
      </c>
      <c r="I727" t="s">
        <v>8310</v>
      </c>
      <c r="J727" t="s">
        <v>8309</v>
      </c>
      <c r="K727" t="s">
        <v>8308</v>
      </c>
      <c r="L727" t="s">
        <v>8307</v>
      </c>
      <c r="M727" t="s">
        <v>103</v>
      </c>
      <c r="N727">
        <v>3</v>
      </c>
      <c r="O727" t="s">
        <v>8306</v>
      </c>
      <c r="P727" t="s">
        <v>8305</v>
      </c>
      <c r="Q727" t="s">
        <v>8304</v>
      </c>
      <c r="R727" s="7">
        <v>38250</v>
      </c>
      <c r="S727" s="8">
        <f t="shared" si="88"/>
        <v>2004</v>
      </c>
      <c r="T727" s="8">
        <v>2004</v>
      </c>
      <c r="U727" s="8">
        <f t="shared" si="89"/>
        <v>18</v>
      </c>
      <c r="V727" s="7">
        <v>2004</v>
      </c>
      <c r="W727" t="s">
        <v>233</v>
      </c>
      <c r="X727" s="2">
        <v>0.28599999999999998</v>
      </c>
      <c r="Y727" s="6">
        <f t="shared" si="94"/>
        <v>7.6346066575905605E-3</v>
      </c>
      <c r="AA727">
        <v>9205071</v>
      </c>
      <c r="AB727">
        <v>28139</v>
      </c>
      <c r="AD727" t="s">
        <v>2</v>
      </c>
      <c r="AE727">
        <v>18</v>
      </c>
      <c r="AF727">
        <v>8</v>
      </c>
      <c r="AH727" t="s">
        <v>8303</v>
      </c>
      <c r="AI727" t="s">
        <v>8302</v>
      </c>
      <c r="AK727" t="s">
        <v>8301</v>
      </c>
      <c r="AL727">
        <v>1</v>
      </c>
      <c r="AM727" s="5">
        <f t="shared" si="90"/>
        <v>5.5555555555555552E-2</v>
      </c>
      <c r="AN727" s="4">
        <f t="shared" si="95"/>
        <v>8.4143211746392349E-5</v>
      </c>
      <c r="AO727" s="3"/>
      <c r="AP727">
        <v>0</v>
      </c>
      <c r="AQ727" t="s">
        <v>165</v>
      </c>
      <c r="AR727">
        <v>39970210</v>
      </c>
      <c r="AS727" t="s">
        <v>164</v>
      </c>
      <c r="AT727" s="2" t="s">
        <v>0</v>
      </c>
      <c r="AU727" s="1">
        <f t="shared" si="91"/>
        <v>0.53694676238373096</v>
      </c>
      <c r="AV727" s="1">
        <f t="shared" si="92"/>
        <v>0.38593749346684764</v>
      </c>
      <c r="AW727" s="1">
        <f t="shared" si="93"/>
        <v>0.23492822454996426</v>
      </c>
    </row>
    <row r="728" spans="1:49" x14ac:dyDescent="0.2">
      <c r="A728">
        <v>726</v>
      </c>
      <c r="B728" t="s">
        <v>8300</v>
      </c>
      <c r="C728" t="s">
        <v>8299</v>
      </c>
      <c r="F728" t="s">
        <v>8298</v>
      </c>
      <c r="G728" t="s">
        <v>6</v>
      </c>
      <c r="H728" t="s">
        <v>5</v>
      </c>
      <c r="I728" t="s">
        <v>8297</v>
      </c>
      <c r="J728" t="s">
        <v>1222</v>
      </c>
      <c r="K728" t="s">
        <v>1221</v>
      </c>
      <c r="L728" t="s">
        <v>1220</v>
      </c>
      <c r="M728" t="s">
        <v>1219</v>
      </c>
      <c r="N728">
        <v>3</v>
      </c>
      <c r="O728" t="s">
        <v>8296</v>
      </c>
      <c r="P728" t="s">
        <v>8295</v>
      </c>
      <c r="Q728" t="s">
        <v>8294</v>
      </c>
      <c r="R728" s="7">
        <v>38246</v>
      </c>
      <c r="S728" s="8">
        <f t="shared" si="88"/>
        <v>2004</v>
      </c>
      <c r="T728" s="8">
        <v>2004</v>
      </c>
      <c r="U728" s="8">
        <f t="shared" si="89"/>
        <v>18</v>
      </c>
      <c r="V728" s="7">
        <v>38246</v>
      </c>
      <c r="W728" t="s">
        <v>722</v>
      </c>
      <c r="X728" s="2">
        <v>0.375</v>
      </c>
      <c r="Y728" s="6">
        <f t="shared" si="94"/>
        <v>1.0010410827260351E-2</v>
      </c>
      <c r="AA728">
        <v>135194</v>
      </c>
      <c r="AB728">
        <v>24918</v>
      </c>
      <c r="AD728" t="s">
        <v>2</v>
      </c>
      <c r="AE728">
        <v>40</v>
      </c>
      <c r="AF728">
        <v>19</v>
      </c>
      <c r="AH728" t="s">
        <v>503</v>
      </c>
      <c r="AI728" t="s">
        <v>8293</v>
      </c>
      <c r="AK728" t="s">
        <v>8292</v>
      </c>
      <c r="AL728">
        <v>91</v>
      </c>
      <c r="AM728" s="5">
        <f t="shared" si="90"/>
        <v>5.0555555555555554</v>
      </c>
      <c r="AN728" s="4">
        <f t="shared" si="95"/>
        <v>7.6570322689217046E-3</v>
      </c>
      <c r="AO728" s="3"/>
      <c r="AP728">
        <v>0</v>
      </c>
      <c r="AR728" t="s">
        <v>1</v>
      </c>
      <c r="AT728" s="2">
        <v>1.3140000000000001</v>
      </c>
      <c r="AU728" s="1">
        <f t="shared" si="91"/>
        <v>0.93043972597587565</v>
      </c>
      <c r="AV728" s="1">
        <f t="shared" si="92"/>
        <v>0.88337215480910281</v>
      </c>
      <c r="AW728" s="1">
        <f t="shared" si="93"/>
        <v>0.83630458364232985</v>
      </c>
    </row>
    <row r="729" spans="1:49" x14ac:dyDescent="0.2">
      <c r="A729">
        <v>727</v>
      </c>
      <c r="B729" t="s">
        <v>8291</v>
      </c>
      <c r="C729" t="s">
        <v>8290</v>
      </c>
      <c r="F729" t="s">
        <v>8289</v>
      </c>
      <c r="G729" t="s">
        <v>6</v>
      </c>
      <c r="H729" t="s">
        <v>5</v>
      </c>
      <c r="I729" t="s">
        <v>474</v>
      </c>
      <c r="J729" t="s">
        <v>8288</v>
      </c>
      <c r="K729" t="s">
        <v>8287</v>
      </c>
      <c r="L729" t="s">
        <v>8286</v>
      </c>
      <c r="M729" t="s">
        <v>1164</v>
      </c>
      <c r="N729">
        <v>3</v>
      </c>
      <c r="O729" t="s">
        <v>8285</v>
      </c>
      <c r="P729" t="s">
        <v>8284</v>
      </c>
      <c r="Q729" t="s">
        <v>8283</v>
      </c>
      <c r="R729" s="7">
        <v>38246</v>
      </c>
      <c r="S729" s="8">
        <f t="shared" si="88"/>
        <v>2004</v>
      </c>
      <c r="T729" s="8">
        <v>2004</v>
      </c>
      <c r="U729" s="8">
        <f t="shared" si="89"/>
        <v>18</v>
      </c>
      <c r="V729" s="7">
        <v>38246</v>
      </c>
      <c r="W729" t="s">
        <v>722</v>
      </c>
      <c r="X729" s="2">
        <v>0.375</v>
      </c>
      <c r="Y729" s="6">
        <f t="shared" si="94"/>
        <v>1.0010410827260351E-2</v>
      </c>
      <c r="AA729">
        <v>135194</v>
      </c>
      <c r="AB729">
        <v>24918</v>
      </c>
      <c r="AD729" t="s">
        <v>2</v>
      </c>
      <c r="AE729">
        <v>40</v>
      </c>
      <c r="AF729">
        <v>19</v>
      </c>
      <c r="AH729" t="s">
        <v>8282</v>
      </c>
      <c r="AI729" t="s">
        <v>8281</v>
      </c>
      <c r="AK729" t="s">
        <v>8280</v>
      </c>
      <c r="AL729">
        <v>14</v>
      </c>
      <c r="AM729" s="5">
        <f t="shared" si="90"/>
        <v>0.77777777777777779</v>
      </c>
      <c r="AN729" s="4">
        <f t="shared" si="95"/>
        <v>1.178004964449493E-3</v>
      </c>
      <c r="AO729" s="3"/>
      <c r="AP729">
        <v>0</v>
      </c>
      <c r="AR729" t="s">
        <v>1</v>
      </c>
      <c r="AT729" s="2">
        <v>1.3140000000000001</v>
      </c>
      <c r="AU729" s="1">
        <f t="shared" si="91"/>
        <v>0.73606890684170934</v>
      </c>
      <c r="AV729" s="1">
        <f t="shared" si="92"/>
        <v>0.55942078958549213</v>
      </c>
      <c r="AW729" s="1">
        <f t="shared" si="93"/>
        <v>0.38277267232927503</v>
      </c>
    </row>
    <row r="730" spans="1:49" x14ac:dyDescent="0.2">
      <c r="A730">
        <v>728</v>
      </c>
      <c r="B730" t="s">
        <v>8279</v>
      </c>
      <c r="C730" t="s">
        <v>8278</v>
      </c>
      <c r="F730" t="s">
        <v>8277</v>
      </c>
      <c r="G730" t="s">
        <v>6</v>
      </c>
      <c r="H730" t="s">
        <v>5</v>
      </c>
      <c r="I730" t="s">
        <v>8276</v>
      </c>
      <c r="J730">
        <v>60005510</v>
      </c>
      <c r="K730" t="s">
        <v>88</v>
      </c>
      <c r="L730" t="s">
        <v>69</v>
      </c>
      <c r="M730" t="s">
        <v>68</v>
      </c>
      <c r="N730">
        <v>2</v>
      </c>
      <c r="O730" t="s">
        <v>8275</v>
      </c>
      <c r="P730" t="s">
        <v>8274</v>
      </c>
      <c r="Q730" t="s">
        <v>265</v>
      </c>
      <c r="R730" s="7">
        <v>38246</v>
      </c>
      <c r="S730" s="8">
        <f t="shared" si="88"/>
        <v>2004</v>
      </c>
      <c r="T730" s="8">
        <v>2004</v>
      </c>
      <c r="U730" s="8">
        <f t="shared" si="89"/>
        <v>18</v>
      </c>
      <c r="V730" s="7">
        <v>38246</v>
      </c>
      <c r="W730" t="s">
        <v>722</v>
      </c>
      <c r="X730" s="2">
        <v>0.375</v>
      </c>
      <c r="Y730" s="6">
        <f t="shared" si="94"/>
        <v>1.0010410827260351E-2</v>
      </c>
      <c r="AA730">
        <v>135194</v>
      </c>
      <c r="AB730">
        <v>24918</v>
      </c>
      <c r="AD730" t="s">
        <v>2</v>
      </c>
      <c r="AE730">
        <v>40</v>
      </c>
      <c r="AF730">
        <v>19</v>
      </c>
      <c r="AH730" t="s">
        <v>8273</v>
      </c>
      <c r="AI730" t="s">
        <v>8272</v>
      </c>
      <c r="AK730" t="s">
        <v>8271</v>
      </c>
      <c r="AL730">
        <v>29</v>
      </c>
      <c r="AM730" s="5">
        <f t="shared" si="90"/>
        <v>1.6111111111111112</v>
      </c>
      <c r="AN730" s="4">
        <f t="shared" si="95"/>
        <v>2.4401531406453786E-3</v>
      </c>
      <c r="AO730" s="3"/>
      <c r="AP730">
        <v>0</v>
      </c>
      <c r="AR730" t="s">
        <v>1</v>
      </c>
      <c r="AT730" s="2">
        <v>1.3140000000000001</v>
      </c>
      <c r="AU730" s="1">
        <f t="shared" si="91"/>
        <v>0.77393335212758596</v>
      </c>
      <c r="AV730" s="1">
        <f t="shared" si="92"/>
        <v>0.6225281983952865</v>
      </c>
      <c r="AW730" s="1">
        <f t="shared" si="93"/>
        <v>0.47112304466298704</v>
      </c>
    </row>
    <row r="731" spans="1:49" x14ac:dyDescent="0.2">
      <c r="A731">
        <v>729</v>
      </c>
      <c r="B731" t="s">
        <v>8270</v>
      </c>
      <c r="C731" t="s">
        <v>8269</v>
      </c>
      <c r="F731" t="s">
        <v>8268</v>
      </c>
      <c r="G731" t="s">
        <v>6</v>
      </c>
      <c r="H731" t="s">
        <v>5</v>
      </c>
      <c r="I731" t="s">
        <v>8267</v>
      </c>
      <c r="J731">
        <v>60024666</v>
      </c>
      <c r="K731" t="s">
        <v>8266</v>
      </c>
      <c r="L731" t="s">
        <v>8265</v>
      </c>
      <c r="M731" t="s">
        <v>22</v>
      </c>
      <c r="N731">
        <v>2</v>
      </c>
      <c r="O731" t="s">
        <v>8264</v>
      </c>
      <c r="P731" t="s">
        <v>8263</v>
      </c>
      <c r="Q731" t="s">
        <v>8262</v>
      </c>
      <c r="R731" s="7">
        <v>38246</v>
      </c>
      <c r="S731" s="8">
        <f t="shared" si="88"/>
        <v>2004</v>
      </c>
      <c r="T731" s="8">
        <v>2004</v>
      </c>
      <c r="U731" s="8">
        <f t="shared" si="89"/>
        <v>18</v>
      </c>
      <c r="V731" s="7">
        <v>38246</v>
      </c>
      <c r="W731" t="s">
        <v>722</v>
      </c>
      <c r="X731" s="2">
        <v>0.375</v>
      </c>
      <c r="Y731" s="6">
        <f t="shared" si="94"/>
        <v>1.0010410827260351E-2</v>
      </c>
      <c r="AA731">
        <v>135194</v>
      </c>
      <c r="AB731">
        <v>24918</v>
      </c>
      <c r="AD731" t="s">
        <v>2</v>
      </c>
      <c r="AE731">
        <v>40</v>
      </c>
      <c r="AF731">
        <v>19</v>
      </c>
      <c r="AH731" t="s">
        <v>8261</v>
      </c>
      <c r="AI731" t="s">
        <v>8260</v>
      </c>
      <c r="AK731" t="s">
        <v>8259</v>
      </c>
      <c r="AL731">
        <v>29</v>
      </c>
      <c r="AM731" s="5">
        <f t="shared" si="90"/>
        <v>1.6111111111111112</v>
      </c>
      <c r="AN731" s="4">
        <f t="shared" si="95"/>
        <v>2.4401531406453786E-3</v>
      </c>
      <c r="AO731" s="3"/>
      <c r="AP731">
        <v>0</v>
      </c>
      <c r="AR731" t="s">
        <v>1</v>
      </c>
      <c r="AT731" s="2">
        <v>1.3140000000000001</v>
      </c>
      <c r="AU731" s="1">
        <f t="shared" si="91"/>
        <v>0.77393335212758596</v>
      </c>
      <c r="AV731" s="1">
        <f t="shared" si="92"/>
        <v>0.6225281983952865</v>
      </c>
      <c r="AW731" s="1">
        <f t="shared" si="93"/>
        <v>0.47112304466298704</v>
      </c>
    </row>
    <row r="732" spans="1:49" x14ac:dyDescent="0.2">
      <c r="A732">
        <v>730</v>
      </c>
      <c r="B732" t="s">
        <v>8258</v>
      </c>
      <c r="C732" t="s">
        <v>8257</v>
      </c>
      <c r="F732" t="s">
        <v>8256</v>
      </c>
      <c r="G732" t="s">
        <v>6</v>
      </c>
      <c r="H732" t="s">
        <v>5</v>
      </c>
      <c r="I732" t="s">
        <v>8255</v>
      </c>
      <c r="J732">
        <v>60005686</v>
      </c>
      <c r="K732" t="s">
        <v>8254</v>
      </c>
      <c r="L732" t="s">
        <v>8253</v>
      </c>
      <c r="M732" t="s">
        <v>93</v>
      </c>
      <c r="N732">
        <v>3</v>
      </c>
      <c r="O732" t="s">
        <v>8252</v>
      </c>
      <c r="P732" t="s">
        <v>8251</v>
      </c>
      <c r="Q732" t="s">
        <v>8250</v>
      </c>
      <c r="R732" s="7">
        <v>38246</v>
      </c>
      <c r="S732" s="8">
        <f t="shared" si="88"/>
        <v>2004</v>
      </c>
      <c r="T732" s="8">
        <v>2004</v>
      </c>
      <c r="U732" s="8">
        <f t="shared" si="89"/>
        <v>18</v>
      </c>
      <c r="V732" s="7">
        <v>38246</v>
      </c>
      <c r="W732" t="s">
        <v>722</v>
      </c>
      <c r="X732" s="2">
        <v>0.375</v>
      </c>
      <c r="Y732" s="6">
        <f t="shared" si="94"/>
        <v>1.0010410827260351E-2</v>
      </c>
      <c r="AA732">
        <v>135194</v>
      </c>
      <c r="AB732">
        <v>24918</v>
      </c>
      <c r="AD732" t="s">
        <v>2</v>
      </c>
      <c r="AE732">
        <v>40</v>
      </c>
      <c r="AF732">
        <v>19</v>
      </c>
      <c r="AH732" t="s">
        <v>8249</v>
      </c>
      <c r="AI732" t="s">
        <v>8248</v>
      </c>
      <c r="AK732" t="s">
        <v>8247</v>
      </c>
      <c r="AL732">
        <v>3</v>
      </c>
      <c r="AM732" s="5">
        <f t="shared" si="90"/>
        <v>0.16666666666666666</v>
      </c>
      <c r="AN732" s="4">
        <f t="shared" si="95"/>
        <v>2.5242963523917705E-4</v>
      </c>
      <c r="AO732" s="3"/>
      <c r="AP732">
        <v>0</v>
      </c>
      <c r="AR732" t="s">
        <v>1</v>
      </c>
      <c r="AT732" s="2">
        <v>1.3140000000000001</v>
      </c>
      <c r="AU732" s="1">
        <f t="shared" si="91"/>
        <v>0.70830164696539988</v>
      </c>
      <c r="AV732" s="1">
        <f t="shared" si="92"/>
        <v>0.51314202312497648</v>
      </c>
      <c r="AW732" s="1">
        <f t="shared" si="93"/>
        <v>0.31798239928455291</v>
      </c>
    </row>
    <row r="733" spans="1:49" x14ac:dyDescent="0.2">
      <c r="A733">
        <v>731</v>
      </c>
      <c r="B733" t="s">
        <v>8246</v>
      </c>
      <c r="C733" t="s">
        <v>8245</v>
      </c>
      <c r="F733" t="s">
        <v>8244</v>
      </c>
      <c r="G733" t="s">
        <v>6</v>
      </c>
      <c r="H733" t="s">
        <v>5</v>
      </c>
      <c r="I733" t="s">
        <v>8243</v>
      </c>
      <c r="J733">
        <v>60018714</v>
      </c>
      <c r="K733" t="s">
        <v>8242</v>
      </c>
      <c r="L733" t="s">
        <v>1071</v>
      </c>
      <c r="M733" t="s">
        <v>57</v>
      </c>
      <c r="N733">
        <v>4</v>
      </c>
      <c r="O733" t="s">
        <v>8241</v>
      </c>
      <c r="P733" t="s">
        <v>8240</v>
      </c>
      <c r="Q733" t="s">
        <v>8239</v>
      </c>
      <c r="R733" s="7">
        <v>38246</v>
      </c>
      <c r="S733" s="8">
        <f t="shared" si="88"/>
        <v>2004</v>
      </c>
      <c r="T733" s="8">
        <v>2004</v>
      </c>
      <c r="U733" s="8">
        <f t="shared" si="89"/>
        <v>18</v>
      </c>
      <c r="V733" s="7">
        <v>38246</v>
      </c>
      <c r="W733" t="s">
        <v>722</v>
      </c>
      <c r="X733" s="2">
        <v>0.375</v>
      </c>
      <c r="Y733" s="6">
        <f t="shared" si="94"/>
        <v>1.0010410827260351E-2</v>
      </c>
      <c r="AA733">
        <v>135194</v>
      </c>
      <c r="AB733">
        <v>24918</v>
      </c>
      <c r="AD733" t="s">
        <v>2</v>
      </c>
      <c r="AE733">
        <v>40</v>
      </c>
      <c r="AF733">
        <v>19</v>
      </c>
      <c r="AH733" t="s">
        <v>8238</v>
      </c>
      <c r="AI733" t="s">
        <v>8237</v>
      </c>
      <c r="AK733" t="s">
        <v>8236</v>
      </c>
      <c r="AL733">
        <v>6</v>
      </c>
      <c r="AM733" s="5">
        <f t="shared" si="90"/>
        <v>0.33333333333333331</v>
      </c>
      <c r="AN733" s="4">
        <f t="shared" si="95"/>
        <v>5.048592704783541E-4</v>
      </c>
      <c r="AO733" s="3"/>
      <c r="AP733">
        <v>0</v>
      </c>
      <c r="AR733" t="s">
        <v>1</v>
      </c>
      <c r="AT733" s="2">
        <v>1.3140000000000001</v>
      </c>
      <c r="AU733" s="1">
        <f t="shared" si="91"/>
        <v>0.71587453602257523</v>
      </c>
      <c r="AV733" s="1">
        <f t="shared" si="92"/>
        <v>0.52576350488693535</v>
      </c>
      <c r="AW733" s="1">
        <f t="shared" si="93"/>
        <v>0.33565247375129531</v>
      </c>
    </row>
    <row r="734" spans="1:49" x14ac:dyDescent="0.2">
      <c r="A734">
        <v>732</v>
      </c>
      <c r="B734" t="s">
        <v>8235</v>
      </c>
      <c r="C734" t="s">
        <v>8234</v>
      </c>
      <c r="F734" t="s">
        <v>8233</v>
      </c>
      <c r="G734" t="s">
        <v>6</v>
      </c>
      <c r="H734" t="s">
        <v>5</v>
      </c>
      <c r="I734" t="s">
        <v>2713</v>
      </c>
      <c r="J734">
        <v>60015179</v>
      </c>
      <c r="K734" t="s">
        <v>2712</v>
      </c>
      <c r="L734" t="s">
        <v>2711</v>
      </c>
      <c r="M734" t="s">
        <v>120</v>
      </c>
      <c r="N734">
        <v>4</v>
      </c>
      <c r="O734" t="s">
        <v>8232</v>
      </c>
      <c r="P734" t="s">
        <v>8231</v>
      </c>
      <c r="Q734" t="s">
        <v>8230</v>
      </c>
      <c r="R734" s="7">
        <v>38246</v>
      </c>
      <c r="S734" s="8">
        <f t="shared" si="88"/>
        <v>2004</v>
      </c>
      <c r="T734" s="8">
        <v>2004</v>
      </c>
      <c r="U734" s="8">
        <f t="shared" si="89"/>
        <v>18</v>
      </c>
      <c r="V734" s="7">
        <v>38246</v>
      </c>
      <c r="W734" t="s">
        <v>722</v>
      </c>
      <c r="X734" s="2">
        <v>0.375</v>
      </c>
      <c r="Y734" s="6">
        <f t="shared" si="94"/>
        <v>1.0010410827260351E-2</v>
      </c>
      <c r="AA734">
        <v>135194</v>
      </c>
      <c r="AB734">
        <v>24918</v>
      </c>
      <c r="AD734" t="s">
        <v>2</v>
      </c>
      <c r="AE734">
        <v>40</v>
      </c>
      <c r="AF734">
        <v>19</v>
      </c>
      <c r="AH734" t="s">
        <v>8229</v>
      </c>
      <c r="AI734" t="s">
        <v>8228</v>
      </c>
      <c r="AK734" t="s">
        <v>8227</v>
      </c>
      <c r="AL734">
        <v>3</v>
      </c>
      <c r="AM734" s="5">
        <f t="shared" si="90"/>
        <v>0.16666666666666666</v>
      </c>
      <c r="AN734" s="4">
        <f t="shared" si="95"/>
        <v>2.5242963523917705E-4</v>
      </c>
      <c r="AO734" s="3"/>
      <c r="AP734">
        <v>0</v>
      </c>
      <c r="AR734" t="s">
        <v>1</v>
      </c>
      <c r="AT734" s="2">
        <v>1.3140000000000001</v>
      </c>
      <c r="AU734" s="1">
        <f t="shared" si="91"/>
        <v>0.70830164696539988</v>
      </c>
      <c r="AV734" s="1">
        <f t="shared" si="92"/>
        <v>0.51314202312497648</v>
      </c>
      <c r="AW734" s="1">
        <f t="shared" si="93"/>
        <v>0.31798239928455291</v>
      </c>
    </row>
    <row r="735" spans="1:49" x14ac:dyDescent="0.2">
      <c r="A735">
        <v>733</v>
      </c>
      <c r="B735" t="s">
        <v>8226</v>
      </c>
      <c r="C735" t="s">
        <v>8225</v>
      </c>
      <c r="F735" t="s">
        <v>8224</v>
      </c>
      <c r="G735" t="s">
        <v>6</v>
      </c>
      <c r="H735" t="s">
        <v>5</v>
      </c>
      <c r="I735" t="s">
        <v>8223</v>
      </c>
      <c r="J735">
        <v>112656099</v>
      </c>
      <c r="K735" t="s">
        <v>8222</v>
      </c>
      <c r="L735" t="s">
        <v>692</v>
      </c>
      <c r="M735" t="s">
        <v>417</v>
      </c>
      <c r="N735">
        <v>1</v>
      </c>
      <c r="O735" t="s">
        <v>8221</v>
      </c>
      <c r="P735">
        <v>6507522373</v>
      </c>
      <c r="Q735">
        <v>112656099</v>
      </c>
      <c r="R735" s="7">
        <v>38246</v>
      </c>
      <c r="S735" s="8">
        <f t="shared" si="88"/>
        <v>2004</v>
      </c>
      <c r="T735" s="8">
        <v>2004</v>
      </c>
      <c r="U735" s="8">
        <f t="shared" si="89"/>
        <v>18</v>
      </c>
      <c r="V735" s="7">
        <v>38246</v>
      </c>
      <c r="W735" t="s">
        <v>722</v>
      </c>
      <c r="X735" s="2">
        <v>0.375</v>
      </c>
      <c r="Y735" s="6">
        <f t="shared" si="94"/>
        <v>1.0010410827260351E-2</v>
      </c>
      <c r="AA735">
        <v>135194</v>
      </c>
      <c r="AB735">
        <v>24918</v>
      </c>
      <c r="AD735" t="s">
        <v>2</v>
      </c>
      <c r="AE735">
        <v>40</v>
      </c>
      <c r="AF735">
        <v>19</v>
      </c>
      <c r="AH735" t="s">
        <v>8220</v>
      </c>
      <c r="AI735" t="s">
        <v>8219</v>
      </c>
      <c r="AK735" t="s">
        <v>8218</v>
      </c>
      <c r="AL735">
        <v>14</v>
      </c>
      <c r="AM735" s="5">
        <f t="shared" si="90"/>
        <v>0.77777777777777779</v>
      </c>
      <c r="AN735" s="4">
        <f t="shared" si="95"/>
        <v>1.178004964449493E-3</v>
      </c>
      <c r="AO735" s="3"/>
      <c r="AP735">
        <v>0</v>
      </c>
      <c r="AR735" t="s">
        <v>1</v>
      </c>
      <c r="AT735" s="2">
        <v>1.3140000000000001</v>
      </c>
      <c r="AU735" s="1">
        <f t="shared" si="91"/>
        <v>0.73606890684170934</v>
      </c>
      <c r="AV735" s="1">
        <f t="shared" si="92"/>
        <v>0.55942078958549213</v>
      </c>
      <c r="AW735" s="1">
        <f t="shared" si="93"/>
        <v>0.38277267232927503</v>
      </c>
    </row>
    <row r="736" spans="1:49" x14ac:dyDescent="0.2">
      <c r="A736">
        <v>734</v>
      </c>
      <c r="B736" t="s">
        <v>8217</v>
      </c>
      <c r="C736" t="s">
        <v>8216</v>
      </c>
      <c r="F736" t="s">
        <v>8215</v>
      </c>
      <c r="G736" t="s">
        <v>6</v>
      </c>
      <c r="H736" t="s">
        <v>5</v>
      </c>
      <c r="I736" t="s">
        <v>8214</v>
      </c>
      <c r="J736">
        <v>60109826</v>
      </c>
      <c r="K736" t="s">
        <v>6358</v>
      </c>
      <c r="L736" t="s">
        <v>565</v>
      </c>
      <c r="M736" t="s">
        <v>83</v>
      </c>
      <c r="N736">
        <v>3</v>
      </c>
      <c r="O736" t="s">
        <v>8213</v>
      </c>
      <c r="P736" t="s">
        <v>8212</v>
      </c>
      <c r="Q736" t="s">
        <v>8211</v>
      </c>
      <c r="R736" s="7">
        <v>38246</v>
      </c>
      <c r="S736" s="8">
        <f t="shared" si="88"/>
        <v>2004</v>
      </c>
      <c r="T736" s="8">
        <v>2004</v>
      </c>
      <c r="U736" s="8">
        <f t="shared" si="89"/>
        <v>18</v>
      </c>
      <c r="V736" s="7">
        <v>38246</v>
      </c>
      <c r="W736" t="s">
        <v>722</v>
      </c>
      <c r="X736" s="2">
        <v>0.375</v>
      </c>
      <c r="Y736" s="6">
        <f t="shared" si="94"/>
        <v>1.0010410827260351E-2</v>
      </c>
      <c r="AA736">
        <v>135194</v>
      </c>
      <c r="AB736">
        <v>24918</v>
      </c>
      <c r="AD736" t="s">
        <v>2</v>
      </c>
      <c r="AE736">
        <v>40</v>
      </c>
      <c r="AF736">
        <v>19</v>
      </c>
      <c r="AH736" t="s">
        <v>8210</v>
      </c>
      <c r="AI736" t="s">
        <v>8209</v>
      </c>
      <c r="AK736" t="s">
        <v>8208</v>
      </c>
      <c r="AL736">
        <v>59</v>
      </c>
      <c r="AM736" s="5">
        <f t="shared" si="90"/>
        <v>3.2777777777777777</v>
      </c>
      <c r="AN736" s="4">
        <f t="shared" si="95"/>
        <v>4.9644494930371494E-3</v>
      </c>
      <c r="AO736" s="3"/>
      <c r="AP736">
        <v>0</v>
      </c>
      <c r="AR736" t="s">
        <v>1</v>
      </c>
      <c r="AT736" s="2">
        <v>1.3140000000000001</v>
      </c>
      <c r="AU736" s="1">
        <f t="shared" si="91"/>
        <v>0.8496622426993391</v>
      </c>
      <c r="AV736" s="1">
        <f t="shared" si="92"/>
        <v>0.74874301601487503</v>
      </c>
      <c r="AW736" s="1">
        <f t="shared" si="93"/>
        <v>0.64782378933041085</v>
      </c>
    </row>
    <row r="737" spans="1:49" x14ac:dyDescent="0.2">
      <c r="A737">
        <v>735</v>
      </c>
      <c r="B737" t="s">
        <v>8207</v>
      </c>
      <c r="C737" t="s">
        <v>8206</v>
      </c>
      <c r="F737" t="s">
        <v>8205</v>
      </c>
      <c r="G737" t="s">
        <v>6</v>
      </c>
      <c r="H737" t="s">
        <v>5</v>
      </c>
      <c r="I737" t="s">
        <v>1104</v>
      </c>
      <c r="J737" t="s">
        <v>8200</v>
      </c>
      <c r="K737" t="s">
        <v>8204</v>
      </c>
      <c r="L737" t="s">
        <v>8203</v>
      </c>
      <c r="M737" t="s">
        <v>2733</v>
      </c>
      <c r="N737">
        <v>2</v>
      </c>
      <c r="O737" t="s">
        <v>8202</v>
      </c>
      <c r="P737" t="s">
        <v>8201</v>
      </c>
      <c r="Q737" t="s">
        <v>8200</v>
      </c>
      <c r="R737" s="7">
        <v>38246</v>
      </c>
      <c r="S737" s="8">
        <f t="shared" si="88"/>
        <v>2004</v>
      </c>
      <c r="T737" s="8">
        <v>2004</v>
      </c>
      <c r="U737" s="8">
        <f t="shared" si="89"/>
        <v>18</v>
      </c>
      <c r="V737" s="7">
        <v>38246</v>
      </c>
      <c r="W737" t="s">
        <v>722</v>
      </c>
      <c r="X737" s="2">
        <v>0.375</v>
      </c>
      <c r="Y737" s="6">
        <f t="shared" si="94"/>
        <v>1.0010410827260351E-2</v>
      </c>
      <c r="AA737">
        <v>135194</v>
      </c>
      <c r="AB737">
        <v>24918</v>
      </c>
      <c r="AD737" t="s">
        <v>2</v>
      </c>
      <c r="AE737">
        <v>40</v>
      </c>
      <c r="AF737">
        <v>19</v>
      </c>
      <c r="AH737" t="s">
        <v>8199</v>
      </c>
      <c r="AI737" t="s">
        <v>8198</v>
      </c>
      <c r="AK737" t="s">
        <v>8197</v>
      </c>
      <c r="AL737">
        <v>3</v>
      </c>
      <c r="AM737" s="5">
        <f t="shared" si="90"/>
        <v>0.16666666666666666</v>
      </c>
      <c r="AN737" s="4">
        <f t="shared" si="95"/>
        <v>2.5242963523917705E-4</v>
      </c>
      <c r="AO737" s="3"/>
      <c r="AP737">
        <v>0</v>
      </c>
      <c r="AR737" t="s">
        <v>1</v>
      </c>
      <c r="AT737" s="2">
        <v>1.3140000000000001</v>
      </c>
      <c r="AU737" s="1">
        <f t="shared" si="91"/>
        <v>0.70830164696539988</v>
      </c>
      <c r="AV737" s="1">
        <f t="shared" si="92"/>
        <v>0.51314202312497648</v>
      </c>
      <c r="AW737" s="1">
        <f t="shared" si="93"/>
        <v>0.31798239928455291</v>
      </c>
    </row>
    <row r="738" spans="1:49" x14ac:dyDescent="0.2">
      <c r="A738">
        <v>736</v>
      </c>
      <c r="B738" t="s">
        <v>8196</v>
      </c>
      <c r="C738" t="s">
        <v>8195</v>
      </c>
      <c r="F738" t="s">
        <v>8194</v>
      </c>
      <c r="G738" t="s">
        <v>6</v>
      </c>
      <c r="H738" t="s">
        <v>5</v>
      </c>
      <c r="I738" t="s">
        <v>141</v>
      </c>
      <c r="J738">
        <v>60032325</v>
      </c>
      <c r="K738" t="s">
        <v>140</v>
      </c>
      <c r="L738" t="s">
        <v>139</v>
      </c>
      <c r="M738" t="s">
        <v>96</v>
      </c>
      <c r="N738">
        <v>1</v>
      </c>
      <c r="O738" t="s">
        <v>8193</v>
      </c>
      <c r="P738">
        <v>7201986632</v>
      </c>
      <c r="Q738">
        <v>60032325</v>
      </c>
      <c r="R738" s="7">
        <v>38246</v>
      </c>
      <c r="S738" s="8">
        <f t="shared" si="88"/>
        <v>2004</v>
      </c>
      <c r="T738" s="8">
        <v>2004</v>
      </c>
      <c r="U738" s="8">
        <f t="shared" si="89"/>
        <v>18</v>
      </c>
      <c r="V738" s="7">
        <v>38246</v>
      </c>
      <c r="W738" t="s">
        <v>722</v>
      </c>
      <c r="X738" s="2">
        <v>0.375</v>
      </c>
      <c r="Y738" s="6">
        <f t="shared" si="94"/>
        <v>1.0010410827260351E-2</v>
      </c>
      <c r="AA738">
        <v>135194</v>
      </c>
      <c r="AB738">
        <v>24918</v>
      </c>
      <c r="AD738" t="s">
        <v>2</v>
      </c>
      <c r="AE738">
        <v>40</v>
      </c>
      <c r="AF738">
        <v>19</v>
      </c>
      <c r="AH738" t="s">
        <v>8192</v>
      </c>
      <c r="AI738" t="s">
        <v>8191</v>
      </c>
      <c r="AK738" t="s">
        <v>8190</v>
      </c>
      <c r="AL738">
        <v>5</v>
      </c>
      <c r="AM738" s="5">
        <f t="shared" si="90"/>
        <v>0.27777777777777779</v>
      </c>
      <c r="AN738" s="4">
        <f t="shared" si="95"/>
        <v>4.207160587319618E-4</v>
      </c>
      <c r="AO738" s="3"/>
      <c r="AP738">
        <v>0</v>
      </c>
      <c r="AR738" t="s">
        <v>1</v>
      </c>
      <c r="AT738" s="2">
        <v>1.3140000000000001</v>
      </c>
      <c r="AU738" s="1">
        <f t="shared" si="91"/>
        <v>0.71335023967018341</v>
      </c>
      <c r="AV738" s="1">
        <f t="shared" si="92"/>
        <v>0.52155634429961562</v>
      </c>
      <c r="AW738" s="1">
        <f t="shared" si="93"/>
        <v>0.32976244892904782</v>
      </c>
    </row>
    <row r="739" spans="1:49" x14ac:dyDescent="0.2">
      <c r="A739">
        <v>737</v>
      </c>
      <c r="B739" t="s">
        <v>8189</v>
      </c>
      <c r="C739" t="s">
        <v>8188</v>
      </c>
      <c r="F739" t="s">
        <v>8187</v>
      </c>
      <c r="G739" t="s">
        <v>6</v>
      </c>
      <c r="H739" t="s">
        <v>5</v>
      </c>
      <c r="I739" t="s">
        <v>8186</v>
      </c>
      <c r="J739">
        <v>60009697</v>
      </c>
      <c r="K739" t="s">
        <v>222</v>
      </c>
      <c r="L739" t="s">
        <v>221</v>
      </c>
      <c r="M739" t="s">
        <v>57</v>
      </c>
      <c r="N739">
        <v>2</v>
      </c>
      <c r="O739" t="s">
        <v>8185</v>
      </c>
      <c r="P739" t="s">
        <v>8184</v>
      </c>
      <c r="Q739" t="s">
        <v>4331</v>
      </c>
      <c r="R739" s="7">
        <v>38246</v>
      </c>
      <c r="S739" s="8">
        <f t="shared" si="88"/>
        <v>2004</v>
      </c>
      <c r="T739" s="8">
        <v>2004</v>
      </c>
      <c r="U739" s="8">
        <f t="shared" si="89"/>
        <v>18</v>
      </c>
      <c r="V739" s="7">
        <v>38246</v>
      </c>
      <c r="W739" t="s">
        <v>722</v>
      </c>
      <c r="X739" s="2">
        <v>0.375</v>
      </c>
      <c r="Y739" s="6">
        <f t="shared" si="94"/>
        <v>1.0010410827260351E-2</v>
      </c>
      <c r="AA739">
        <v>135194</v>
      </c>
      <c r="AB739">
        <v>24918</v>
      </c>
      <c r="AD739" t="s">
        <v>2</v>
      </c>
      <c r="AE739">
        <v>40</v>
      </c>
      <c r="AF739">
        <v>19</v>
      </c>
      <c r="AH739" t="s">
        <v>8183</v>
      </c>
      <c r="AI739" t="s">
        <v>8182</v>
      </c>
      <c r="AK739" t="s">
        <v>8181</v>
      </c>
      <c r="AL739">
        <v>60</v>
      </c>
      <c r="AM739" s="5">
        <f t="shared" si="90"/>
        <v>3.3333333333333335</v>
      </c>
      <c r="AN739" s="4">
        <f t="shared" si="95"/>
        <v>5.0485927047835416E-3</v>
      </c>
      <c r="AO739" s="3"/>
      <c r="AP739">
        <v>0</v>
      </c>
      <c r="AR739" t="s">
        <v>1</v>
      </c>
      <c r="AT739" s="2">
        <v>1.3140000000000001</v>
      </c>
      <c r="AU739" s="1">
        <f t="shared" si="91"/>
        <v>0.85218653905173081</v>
      </c>
      <c r="AV739" s="1">
        <f t="shared" si="92"/>
        <v>0.75295017660219465</v>
      </c>
      <c r="AW739" s="1">
        <f t="shared" si="93"/>
        <v>0.65371381415265839</v>
      </c>
    </row>
    <row r="740" spans="1:49" x14ac:dyDescent="0.2">
      <c r="A740">
        <v>738</v>
      </c>
      <c r="B740" t="s">
        <v>8180</v>
      </c>
      <c r="C740" t="s">
        <v>8179</v>
      </c>
      <c r="F740" t="s">
        <v>8178</v>
      </c>
      <c r="G740" t="s">
        <v>6</v>
      </c>
      <c r="H740" t="s">
        <v>5</v>
      </c>
      <c r="I740" t="s">
        <v>5744</v>
      </c>
      <c r="J740">
        <v>60032259</v>
      </c>
      <c r="K740" t="s">
        <v>839</v>
      </c>
      <c r="L740" t="s">
        <v>838</v>
      </c>
      <c r="M740" t="s">
        <v>8</v>
      </c>
      <c r="N740">
        <v>3</v>
      </c>
      <c r="O740" t="s">
        <v>8177</v>
      </c>
      <c r="P740" t="s">
        <v>8176</v>
      </c>
      <c r="Q740" t="s">
        <v>837</v>
      </c>
      <c r="R740" s="7">
        <v>38246</v>
      </c>
      <c r="S740" s="8">
        <f t="shared" si="88"/>
        <v>2004</v>
      </c>
      <c r="T740" s="8">
        <v>2004</v>
      </c>
      <c r="U740" s="8">
        <f t="shared" si="89"/>
        <v>18</v>
      </c>
      <c r="V740" s="7">
        <v>2004</v>
      </c>
      <c r="W740" t="s">
        <v>233</v>
      </c>
      <c r="X740" s="2">
        <v>0.28599999999999998</v>
      </c>
      <c r="Y740" s="6">
        <f t="shared" si="94"/>
        <v>7.6346066575905605E-3</v>
      </c>
      <c r="AA740">
        <v>9205071</v>
      </c>
      <c r="AB740">
        <v>28139</v>
      </c>
      <c r="AD740" t="s">
        <v>2</v>
      </c>
      <c r="AE740">
        <v>18</v>
      </c>
      <c r="AF740">
        <v>9</v>
      </c>
      <c r="AH740" t="s">
        <v>8175</v>
      </c>
      <c r="AI740" t="s">
        <v>8174</v>
      </c>
      <c r="AK740" t="s">
        <v>8173</v>
      </c>
      <c r="AL740">
        <v>17</v>
      </c>
      <c r="AM740" s="5">
        <f t="shared" si="90"/>
        <v>0.94444444444444442</v>
      </c>
      <c r="AN740" s="4">
        <f t="shared" si="95"/>
        <v>1.43043459968867E-3</v>
      </c>
      <c r="AO740" s="3"/>
      <c r="AP740">
        <v>0</v>
      </c>
      <c r="AQ740" t="s">
        <v>764</v>
      </c>
      <c r="AR740" t="s">
        <v>8172</v>
      </c>
      <c r="AS740" t="s">
        <v>763</v>
      </c>
      <c r="AT740" s="2" t="s">
        <v>0</v>
      </c>
      <c r="AU740" s="1">
        <f t="shared" si="91"/>
        <v>0.57733550402199929</v>
      </c>
      <c r="AV740" s="1">
        <f t="shared" si="92"/>
        <v>0.45325206286396152</v>
      </c>
      <c r="AW740" s="1">
        <f t="shared" si="93"/>
        <v>0.3291686217059237</v>
      </c>
    </row>
    <row r="741" spans="1:49" x14ac:dyDescent="0.2">
      <c r="A741">
        <v>739</v>
      </c>
      <c r="B741" t="s">
        <v>8171</v>
      </c>
      <c r="C741" t="s">
        <v>8170</v>
      </c>
      <c r="E741">
        <v>15355113</v>
      </c>
      <c r="F741" t="s">
        <v>8169</v>
      </c>
      <c r="G741" t="s">
        <v>6</v>
      </c>
      <c r="H741" t="s">
        <v>5</v>
      </c>
      <c r="I741" t="s">
        <v>8168</v>
      </c>
      <c r="J741" t="s">
        <v>8167</v>
      </c>
      <c r="K741" t="s">
        <v>8166</v>
      </c>
      <c r="L741" t="s">
        <v>8165</v>
      </c>
      <c r="M741" t="s">
        <v>8164</v>
      </c>
      <c r="N741">
        <v>3</v>
      </c>
      <c r="O741" t="s">
        <v>8163</v>
      </c>
      <c r="P741" t="s">
        <v>8162</v>
      </c>
      <c r="Q741" t="s">
        <v>8161</v>
      </c>
      <c r="R741" s="7">
        <v>38245</v>
      </c>
      <c r="S741" s="8">
        <f t="shared" si="88"/>
        <v>2004</v>
      </c>
      <c r="T741" s="8">
        <v>2004</v>
      </c>
      <c r="U741" s="8">
        <f t="shared" si="89"/>
        <v>18</v>
      </c>
      <c r="V741" s="7">
        <v>38245</v>
      </c>
      <c r="W741" t="s">
        <v>1179</v>
      </c>
      <c r="X741" s="2">
        <v>7.1150000000000002</v>
      </c>
      <c r="Y741" s="6">
        <f t="shared" si="94"/>
        <v>0.18993086142921972</v>
      </c>
      <c r="AA741">
        <v>27863</v>
      </c>
      <c r="AB741">
        <v>22680</v>
      </c>
      <c r="AD741" t="s">
        <v>2</v>
      </c>
      <c r="AE741">
        <v>126</v>
      </c>
      <c r="AF741">
        <v>36</v>
      </c>
      <c r="AH741" t="s">
        <v>8160</v>
      </c>
      <c r="AI741" t="s">
        <v>8159</v>
      </c>
      <c r="AK741" t="s">
        <v>8158</v>
      </c>
      <c r="AL741">
        <v>49</v>
      </c>
      <c r="AM741" s="5">
        <f t="shared" si="90"/>
        <v>2.7222222222222223</v>
      </c>
      <c r="AN741" s="4">
        <f t="shared" si="95"/>
        <v>4.1230173755732258E-3</v>
      </c>
      <c r="AO741" s="3"/>
      <c r="AP741">
        <v>0</v>
      </c>
      <c r="AR741" t="s">
        <v>1</v>
      </c>
      <c r="AT741" s="2" t="s">
        <v>0</v>
      </c>
      <c r="AU741" s="1">
        <f t="shared" si="91"/>
        <v>13.418850821312578</v>
      </c>
      <c r="AV741" s="1">
        <f t="shared" si="92"/>
        <v>9.7026939402396462</v>
      </c>
      <c r="AW741" s="1">
        <f t="shared" si="93"/>
        <v>5.9865370591667171</v>
      </c>
    </row>
    <row r="742" spans="1:49" x14ac:dyDescent="0.2">
      <c r="A742">
        <v>740</v>
      </c>
      <c r="B742" t="s">
        <v>8157</v>
      </c>
      <c r="C742" t="s">
        <v>8156</v>
      </c>
      <c r="F742" t="s">
        <v>8155</v>
      </c>
      <c r="G742" t="s">
        <v>6</v>
      </c>
      <c r="H742" t="s">
        <v>5</v>
      </c>
      <c r="I742" t="s">
        <v>8154</v>
      </c>
      <c r="J742" t="s">
        <v>8153</v>
      </c>
      <c r="K742" t="s">
        <v>8152</v>
      </c>
      <c r="L742" t="s">
        <v>8151</v>
      </c>
      <c r="M742" t="s">
        <v>8150</v>
      </c>
      <c r="N742">
        <v>5</v>
      </c>
      <c r="O742" t="s">
        <v>8149</v>
      </c>
      <c r="P742" t="s">
        <v>8148</v>
      </c>
      <c r="Q742" t="s">
        <v>8147</v>
      </c>
      <c r="R742" s="7">
        <v>38243</v>
      </c>
      <c r="S742" s="8">
        <f t="shared" si="88"/>
        <v>2004</v>
      </c>
      <c r="T742" s="8">
        <v>2004</v>
      </c>
      <c r="U742" s="8">
        <f t="shared" si="89"/>
        <v>18</v>
      </c>
      <c r="V742" s="7">
        <v>38243</v>
      </c>
      <c r="W742" t="s">
        <v>8146</v>
      </c>
      <c r="X742" s="2">
        <v>0.82499999999999996</v>
      </c>
      <c r="Y742" s="6">
        <f t="shared" si="94"/>
        <v>2.202290381997277E-2</v>
      </c>
      <c r="AA742" t="s">
        <v>8145</v>
      </c>
      <c r="AB742">
        <v>25853</v>
      </c>
      <c r="AD742" t="s">
        <v>2</v>
      </c>
      <c r="AF742">
        <v>18</v>
      </c>
      <c r="AH742" t="s">
        <v>8144</v>
      </c>
      <c r="AI742" t="s">
        <v>8143</v>
      </c>
      <c r="AJ742" t="s">
        <v>8142</v>
      </c>
      <c r="AK742" t="s">
        <v>8141</v>
      </c>
      <c r="AL742">
        <v>58</v>
      </c>
      <c r="AM742" s="5">
        <f t="shared" si="90"/>
        <v>3.2222222222222223</v>
      </c>
      <c r="AN742" s="4">
        <f t="shared" si="95"/>
        <v>4.8803062812907572E-3</v>
      </c>
      <c r="AO742" s="3"/>
      <c r="AP742">
        <v>0</v>
      </c>
      <c r="AR742" t="s">
        <v>1</v>
      </c>
      <c r="AT742" s="2">
        <v>3.0209999999999999</v>
      </c>
      <c r="AU742" s="1">
        <f t="shared" si="91"/>
        <v>1.6880124558368164</v>
      </c>
      <c r="AV742" s="1">
        <f t="shared" si="92"/>
        <v>1.3451605050631765</v>
      </c>
      <c r="AW742" s="1">
        <f t="shared" si="93"/>
        <v>1.0023085542895362</v>
      </c>
    </row>
    <row r="743" spans="1:49" x14ac:dyDescent="0.2">
      <c r="A743">
        <v>741</v>
      </c>
      <c r="B743" t="s">
        <v>8140</v>
      </c>
      <c r="C743" t="s">
        <v>8139</v>
      </c>
      <c r="F743" t="s">
        <v>8138</v>
      </c>
      <c r="G743" t="s">
        <v>6</v>
      </c>
      <c r="H743" t="s">
        <v>5</v>
      </c>
      <c r="I743" t="s">
        <v>8137</v>
      </c>
      <c r="J743" t="s">
        <v>8136</v>
      </c>
      <c r="K743" t="s">
        <v>8135</v>
      </c>
      <c r="L743" t="s">
        <v>8134</v>
      </c>
      <c r="M743" t="s">
        <v>8133</v>
      </c>
      <c r="N743">
        <v>13</v>
      </c>
      <c r="O743" t="s">
        <v>8132</v>
      </c>
      <c r="P743" t="s">
        <v>8131</v>
      </c>
      <c r="Q743" t="s">
        <v>8130</v>
      </c>
      <c r="R743" s="7">
        <v>38240</v>
      </c>
      <c r="S743" s="8">
        <f t="shared" si="88"/>
        <v>2004</v>
      </c>
      <c r="T743" s="8">
        <v>2004</v>
      </c>
      <c r="U743" s="8">
        <f t="shared" si="89"/>
        <v>18</v>
      </c>
      <c r="V743" s="7">
        <v>38240</v>
      </c>
      <c r="W743" t="s">
        <v>407</v>
      </c>
      <c r="X743" s="2">
        <v>2.3759999999999999</v>
      </c>
      <c r="Y743" s="6">
        <f t="shared" si="94"/>
        <v>6.3425963001521576E-2</v>
      </c>
      <c r="AA743" t="s">
        <v>406</v>
      </c>
      <c r="AB743">
        <v>26765</v>
      </c>
      <c r="AC743">
        <v>15384357</v>
      </c>
      <c r="AD743" t="s">
        <v>2</v>
      </c>
      <c r="AE743">
        <v>612</v>
      </c>
      <c r="AF743" t="s">
        <v>1187</v>
      </c>
      <c r="AH743" t="s">
        <v>8129</v>
      </c>
      <c r="AI743" t="s">
        <v>8128</v>
      </c>
      <c r="AJ743" t="s">
        <v>8127</v>
      </c>
      <c r="AK743" t="s">
        <v>8126</v>
      </c>
      <c r="AL743">
        <v>21</v>
      </c>
      <c r="AM743" s="5">
        <f t="shared" si="90"/>
        <v>1.1666666666666667</v>
      </c>
      <c r="AN743" s="4">
        <f t="shared" si="95"/>
        <v>1.7670074466742396E-3</v>
      </c>
      <c r="AO743" s="3"/>
      <c r="AP743">
        <v>0</v>
      </c>
      <c r="AR743" t="s">
        <v>1</v>
      </c>
      <c r="AT743" s="2">
        <v>5.8739999999999997</v>
      </c>
      <c r="AU743" s="1">
        <f t="shared" si="91"/>
        <v>4.492827633506737</v>
      </c>
      <c r="AV743" s="1">
        <f t="shared" si="92"/>
        <v>3.2596485224097909</v>
      </c>
      <c r="AW743" s="1">
        <f t="shared" si="93"/>
        <v>2.0264694113128439</v>
      </c>
    </row>
    <row r="744" spans="1:49" x14ac:dyDescent="0.2">
      <c r="A744">
        <v>742</v>
      </c>
      <c r="B744" t="s">
        <v>8125</v>
      </c>
      <c r="C744" t="s">
        <v>8124</v>
      </c>
      <c r="D744" t="s">
        <v>8123</v>
      </c>
      <c r="E744">
        <v>15481265</v>
      </c>
      <c r="F744" t="s">
        <v>8122</v>
      </c>
      <c r="G744" t="s">
        <v>6</v>
      </c>
      <c r="H744" t="s">
        <v>5</v>
      </c>
      <c r="I744" t="s">
        <v>8121</v>
      </c>
      <c r="J744">
        <v>60023617</v>
      </c>
      <c r="K744" t="s">
        <v>8120</v>
      </c>
      <c r="L744" t="s">
        <v>69</v>
      </c>
      <c r="M744" t="s">
        <v>68</v>
      </c>
      <c r="N744">
        <v>3</v>
      </c>
      <c r="O744" t="s">
        <v>8119</v>
      </c>
      <c r="P744" t="s">
        <v>8118</v>
      </c>
      <c r="Q744" t="s">
        <v>8117</v>
      </c>
      <c r="R744" s="7">
        <v>38240</v>
      </c>
      <c r="S744" s="8">
        <f t="shared" si="88"/>
        <v>2004</v>
      </c>
      <c r="T744" s="8">
        <v>2004</v>
      </c>
      <c r="U744" s="8">
        <f t="shared" si="89"/>
        <v>18</v>
      </c>
      <c r="V744" s="7">
        <v>38240</v>
      </c>
      <c r="W744" t="s">
        <v>700</v>
      </c>
      <c r="X744" s="2">
        <v>1.0109999999999999</v>
      </c>
      <c r="Y744" s="6">
        <f t="shared" si="94"/>
        <v>2.6988067590293905E-2</v>
      </c>
      <c r="AA744">
        <v>219673</v>
      </c>
      <c r="AB744">
        <v>130000</v>
      </c>
      <c r="AD744" t="s">
        <v>2</v>
      </c>
      <c r="AE744">
        <v>1048</v>
      </c>
      <c r="AF744">
        <v>2</v>
      </c>
      <c r="AH744" t="s">
        <v>1249</v>
      </c>
      <c r="AI744" t="s">
        <v>8116</v>
      </c>
      <c r="AJ744" t="s">
        <v>8115</v>
      </c>
      <c r="AK744" t="s">
        <v>8114</v>
      </c>
      <c r="AL744">
        <v>32</v>
      </c>
      <c r="AM744" s="5">
        <f t="shared" si="90"/>
        <v>1.7777777777777777</v>
      </c>
      <c r="AN744" s="4">
        <f t="shared" si="95"/>
        <v>2.6925827758845552E-3</v>
      </c>
      <c r="AO744" s="3"/>
      <c r="AP744">
        <v>0</v>
      </c>
      <c r="AR744" t="s">
        <v>1</v>
      </c>
      <c r="AT744" s="2">
        <v>4.7590000000000003</v>
      </c>
      <c r="AU744" s="1">
        <f t="shared" si="91"/>
        <v>1.9699422145971102</v>
      </c>
      <c r="AV744" s="1">
        <f t="shared" si="92"/>
        <v>1.4840325183089229</v>
      </c>
      <c r="AW744" s="1">
        <f t="shared" si="93"/>
        <v>0.9981228220207361</v>
      </c>
    </row>
    <row r="745" spans="1:49" x14ac:dyDescent="0.2">
      <c r="A745">
        <v>743</v>
      </c>
      <c r="B745" t="s">
        <v>8113</v>
      </c>
      <c r="C745" t="s">
        <v>8112</v>
      </c>
      <c r="D745" t="s">
        <v>8111</v>
      </c>
      <c r="E745">
        <v>15358552</v>
      </c>
      <c r="F745" t="s">
        <v>8110</v>
      </c>
      <c r="G745" t="s">
        <v>6</v>
      </c>
      <c r="H745" t="s">
        <v>5</v>
      </c>
      <c r="I745" t="s">
        <v>8109</v>
      </c>
      <c r="J745" t="s">
        <v>8108</v>
      </c>
      <c r="K745" t="s">
        <v>8107</v>
      </c>
      <c r="L745" t="s">
        <v>8106</v>
      </c>
      <c r="M745" t="s">
        <v>196</v>
      </c>
      <c r="N745">
        <v>5</v>
      </c>
      <c r="O745" t="s">
        <v>8105</v>
      </c>
      <c r="P745" t="s">
        <v>8104</v>
      </c>
      <c r="Q745" t="s">
        <v>8103</v>
      </c>
      <c r="R745" s="7">
        <v>38240</v>
      </c>
      <c r="S745" s="8">
        <f t="shared" si="88"/>
        <v>2004</v>
      </c>
      <c r="T745" s="8">
        <v>2004</v>
      </c>
      <c r="U745" s="8">
        <f t="shared" si="89"/>
        <v>18</v>
      </c>
      <c r="V745" s="7">
        <v>38240</v>
      </c>
      <c r="W745" t="s">
        <v>1046</v>
      </c>
      <c r="X745" s="2">
        <v>1.593</v>
      </c>
      <c r="Y745" s="6">
        <f t="shared" si="94"/>
        <v>4.2524225194201973E-2</v>
      </c>
      <c r="AA745">
        <v>145793</v>
      </c>
      <c r="AB745">
        <v>17481</v>
      </c>
      <c r="AD745" t="s">
        <v>2</v>
      </c>
      <c r="AE745">
        <v>574</v>
      </c>
      <c r="AF745" s="9">
        <v>44256</v>
      </c>
      <c r="AH745" t="s">
        <v>8102</v>
      </c>
      <c r="AI745" t="s">
        <v>8101</v>
      </c>
      <c r="AJ745" t="s">
        <v>8100</v>
      </c>
      <c r="AK745" t="s">
        <v>8099</v>
      </c>
      <c r="AL745">
        <v>20</v>
      </c>
      <c r="AM745" s="5">
        <f t="shared" si="90"/>
        <v>1.1111111111111112</v>
      </c>
      <c r="AN745" s="4">
        <f t="shared" si="95"/>
        <v>1.6828642349278472E-3</v>
      </c>
      <c r="AO745" s="3"/>
      <c r="AP745">
        <v>1</v>
      </c>
      <c r="AQ745" t="s">
        <v>1270</v>
      </c>
      <c r="AR745" t="s">
        <v>1</v>
      </c>
      <c r="AS745" t="s">
        <v>1322</v>
      </c>
      <c r="AT745" s="2">
        <v>4.1239999999999997</v>
      </c>
      <c r="AU745" s="1">
        <f t="shared" si="91"/>
        <v>3.0271816906419735</v>
      </c>
      <c r="AV745" s="1">
        <f t="shared" si="92"/>
        <v>2.2103544714564909</v>
      </c>
      <c r="AW745" s="1">
        <f t="shared" si="93"/>
        <v>1.3935272522710085</v>
      </c>
    </row>
    <row r="746" spans="1:49" x14ac:dyDescent="0.2">
      <c r="A746">
        <v>744</v>
      </c>
      <c r="B746" t="s">
        <v>8098</v>
      </c>
      <c r="C746" t="s">
        <v>8097</v>
      </c>
      <c r="D746" t="s">
        <v>8096</v>
      </c>
      <c r="F746" t="s">
        <v>8095</v>
      </c>
      <c r="G746" t="s">
        <v>6</v>
      </c>
      <c r="H746" t="s">
        <v>5</v>
      </c>
      <c r="I746" t="s">
        <v>8094</v>
      </c>
      <c r="J746">
        <v>60000765</v>
      </c>
      <c r="K746" t="s">
        <v>182</v>
      </c>
      <c r="L746" t="s">
        <v>181</v>
      </c>
      <c r="M746" t="s">
        <v>83</v>
      </c>
      <c r="N746">
        <v>3</v>
      </c>
      <c r="O746" t="s">
        <v>8093</v>
      </c>
      <c r="P746" t="s">
        <v>8092</v>
      </c>
      <c r="Q746" t="s">
        <v>8091</v>
      </c>
      <c r="R746" s="7">
        <v>38240</v>
      </c>
      <c r="S746" s="8">
        <f t="shared" si="88"/>
        <v>2004</v>
      </c>
      <c r="T746" s="8">
        <v>2004</v>
      </c>
      <c r="U746" s="8">
        <f t="shared" si="89"/>
        <v>18</v>
      </c>
      <c r="V746" s="7">
        <v>38240</v>
      </c>
      <c r="W746" t="s">
        <v>762</v>
      </c>
      <c r="X746" s="2">
        <v>0.437</v>
      </c>
      <c r="Y746" s="6">
        <f t="shared" si="94"/>
        <v>1.1665465417367396E-2</v>
      </c>
      <c r="AA746">
        <v>201693</v>
      </c>
      <c r="AB746">
        <v>25270</v>
      </c>
      <c r="AD746" t="s">
        <v>2</v>
      </c>
      <c r="AE746">
        <v>357</v>
      </c>
      <c r="AF746">
        <v>12</v>
      </c>
      <c r="AH746" t="s">
        <v>8090</v>
      </c>
      <c r="AI746" t="s">
        <v>8089</v>
      </c>
      <c r="AJ746" t="s">
        <v>8088</v>
      </c>
      <c r="AK746" t="s">
        <v>8087</v>
      </c>
      <c r="AL746">
        <v>6</v>
      </c>
      <c r="AM746" s="5">
        <f t="shared" si="90"/>
        <v>0.33333333333333331</v>
      </c>
      <c r="AN746" s="4">
        <f t="shared" si="95"/>
        <v>5.048592704783541E-4</v>
      </c>
      <c r="AO746" s="3"/>
      <c r="AP746">
        <v>0</v>
      </c>
      <c r="AQ746" t="s">
        <v>571</v>
      </c>
      <c r="AR746" t="s">
        <v>8086</v>
      </c>
      <c r="AS746" t="s">
        <v>473</v>
      </c>
      <c r="AT746" s="2">
        <v>2.5449999999999999</v>
      </c>
      <c r="AU746" s="1">
        <f t="shared" si="91"/>
        <v>0.83172835733006834</v>
      </c>
      <c r="AV746" s="1">
        <f t="shared" si="92"/>
        <v>0.60851623439228752</v>
      </c>
      <c r="AW746" s="1">
        <f t="shared" si="93"/>
        <v>0.38530411145450666</v>
      </c>
    </row>
    <row r="747" spans="1:49" x14ac:dyDescent="0.2">
      <c r="A747">
        <v>745</v>
      </c>
      <c r="B747" t="s">
        <v>8085</v>
      </c>
      <c r="C747" t="s">
        <v>8084</v>
      </c>
      <c r="F747" t="s">
        <v>8083</v>
      </c>
      <c r="G747" t="s">
        <v>6</v>
      </c>
      <c r="H747" t="s">
        <v>5</v>
      </c>
      <c r="I747" t="s">
        <v>171</v>
      </c>
      <c r="J747">
        <v>60019616</v>
      </c>
      <c r="K747" t="s">
        <v>888</v>
      </c>
      <c r="L747" t="s">
        <v>887</v>
      </c>
      <c r="M747" t="s">
        <v>166</v>
      </c>
      <c r="N747">
        <v>2</v>
      </c>
      <c r="O747" t="s">
        <v>8082</v>
      </c>
      <c r="P747" t="s">
        <v>8081</v>
      </c>
      <c r="Q747" t="s">
        <v>8080</v>
      </c>
      <c r="R747" s="7">
        <v>38240</v>
      </c>
      <c r="S747" s="8">
        <f t="shared" si="88"/>
        <v>2004</v>
      </c>
      <c r="T747" s="8">
        <v>2004</v>
      </c>
      <c r="U747" s="8">
        <f t="shared" si="89"/>
        <v>18</v>
      </c>
      <c r="V747" s="7">
        <v>2004</v>
      </c>
      <c r="W747" t="s">
        <v>8079</v>
      </c>
      <c r="X747" s="2">
        <v>0.32400000000000001</v>
      </c>
      <c r="Y747" s="6">
        <f t="shared" si="94"/>
        <v>8.6489949547529435E-3</v>
      </c>
      <c r="AA747">
        <v>22667</v>
      </c>
      <c r="AB747">
        <v>12633</v>
      </c>
      <c r="AD747" t="s">
        <v>2</v>
      </c>
      <c r="AE747">
        <v>76</v>
      </c>
      <c r="AF747">
        <v>4</v>
      </c>
      <c r="AH747" t="s">
        <v>8078</v>
      </c>
      <c r="AI747" t="s">
        <v>8077</v>
      </c>
      <c r="AJ747" t="s">
        <v>8076</v>
      </c>
      <c r="AK747" t="s">
        <v>8075</v>
      </c>
      <c r="AL747">
        <v>5</v>
      </c>
      <c r="AM747" s="5">
        <f t="shared" si="90"/>
        <v>0.27777777777777779</v>
      </c>
      <c r="AN747" s="4">
        <f t="shared" si="95"/>
        <v>4.207160587319618E-4</v>
      </c>
      <c r="AO747" s="3"/>
      <c r="AP747">
        <v>0</v>
      </c>
      <c r="AR747" t="s">
        <v>1</v>
      </c>
      <c r="AT747" s="2" t="s">
        <v>0</v>
      </c>
      <c r="AU747" s="1">
        <f t="shared" si="91"/>
        <v>0.61805112859466493</v>
      </c>
      <c r="AV747" s="1">
        <f t="shared" si="92"/>
        <v>0.45348555067424529</v>
      </c>
      <c r="AW747" s="1">
        <f t="shared" si="93"/>
        <v>0.28891997275382558</v>
      </c>
    </row>
    <row r="748" spans="1:49" x14ac:dyDescent="0.2">
      <c r="A748">
        <v>746</v>
      </c>
      <c r="B748" t="s">
        <v>8074</v>
      </c>
      <c r="C748" t="s">
        <v>8073</v>
      </c>
      <c r="F748" t="s">
        <v>8072</v>
      </c>
      <c r="G748" t="s">
        <v>6</v>
      </c>
      <c r="H748" t="s">
        <v>5</v>
      </c>
      <c r="I748" t="s">
        <v>345</v>
      </c>
      <c r="J748">
        <v>60007363</v>
      </c>
      <c r="K748" t="s">
        <v>8071</v>
      </c>
      <c r="L748" t="s">
        <v>8070</v>
      </c>
      <c r="M748" t="s">
        <v>19</v>
      </c>
      <c r="N748">
        <v>4</v>
      </c>
      <c r="O748" t="s">
        <v>8069</v>
      </c>
      <c r="P748" t="s">
        <v>8068</v>
      </c>
      <c r="Q748" t="s">
        <v>8067</v>
      </c>
      <c r="R748" s="7">
        <v>38238</v>
      </c>
      <c r="S748" s="8">
        <f t="shared" si="88"/>
        <v>2004</v>
      </c>
      <c r="T748" s="8">
        <v>2004</v>
      </c>
      <c r="U748" s="8">
        <f t="shared" si="89"/>
        <v>18</v>
      </c>
      <c r="V748" s="7">
        <v>38238</v>
      </c>
      <c r="W748" t="s">
        <v>1179</v>
      </c>
      <c r="X748" s="2">
        <v>7.1150000000000002</v>
      </c>
      <c r="Y748" s="6">
        <f t="shared" si="94"/>
        <v>0.18993086142921972</v>
      </c>
      <c r="AA748">
        <v>27863</v>
      </c>
      <c r="AB748">
        <v>22680</v>
      </c>
      <c r="AD748" t="s">
        <v>2</v>
      </c>
      <c r="AE748">
        <v>126</v>
      </c>
      <c r="AF748">
        <v>35</v>
      </c>
      <c r="AH748" t="s">
        <v>8066</v>
      </c>
      <c r="AI748" t="s">
        <v>8065</v>
      </c>
      <c r="AK748" t="s">
        <v>8064</v>
      </c>
      <c r="AL748">
        <v>276</v>
      </c>
      <c r="AM748" s="5">
        <f t="shared" si="90"/>
        <v>15.333333333333334</v>
      </c>
      <c r="AN748" s="4">
        <f t="shared" si="95"/>
        <v>2.3223526442004292E-2</v>
      </c>
      <c r="AO748" s="3"/>
      <c r="AP748">
        <v>0</v>
      </c>
      <c r="AR748" t="s">
        <v>1</v>
      </c>
      <c r="AT748" s="2" t="s">
        <v>0</v>
      </c>
      <c r="AU748" s="1">
        <f t="shared" si="91"/>
        <v>13.991866093305511</v>
      </c>
      <c r="AV748" s="1">
        <f t="shared" si="92"/>
        <v>10.6577193935612</v>
      </c>
      <c r="AW748" s="1">
        <f t="shared" si="93"/>
        <v>7.3235726938168915</v>
      </c>
    </row>
    <row r="749" spans="1:49" x14ac:dyDescent="0.2">
      <c r="A749">
        <v>747</v>
      </c>
      <c r="B749" t="s">
        <v>8063</v>
      </c>
      <c r="C749" t="s">
        <v>8062</v>
      </c>
      <c r="F749" t="s">
        <v>8061</v>
      </c>
      <c r="G749" t="s">
        <v>6</v>
      </c>
      <c r="H749" t="s">
        <v>5</v>
      </c>
      <c r="I749" t="s">
        <v>8060</v>
      </c>
      <c r="J749" t="s">
        <v>8059</v>
      </c>
      <c r="K749" t="s">
        <v>8058</v>
      </c>
      <c r="L749" t="s">
        <v>8057</v>
      </c>
      <c r="M749" t="s">
        <v>183</v>
      </c>
      <c r="N749">
        <v>2</v>
      </c>
      <c r="O749" t="s">
        <v>8056</v>
      </c>
      <c r="P749" t="s">
        <v>8055</v>
      </c>
      <c r="Q749" t="s">
        <v>8054</v>
      </c>
      <c r="R749" s="7">
        <v>38238</v>
      </c>
      <c r="S749" s="8">
        <f t="shared" si="88"/>
        <v>2004</v>
      </c>
      <c r="T749" s="8">
        <v>2004</v>
      </c>
      <c r="U749" s="8">
        <f t="shared" si="89"/>
        <v>18</v>
      </c>
      <c r="V749" s="7">
        <v>2004</v>
      </c>
      <c r="W749" t="s">
        <v>8053</v>
      </c>
      <c r="X749" s="2">
        <v>0.40300000000000002</v>
      </c>
      <c r="Y749" s="6">
        <f t="shared" si="94"/>
        <v>1.0757854835695791E-2</v>
      </c>
      <c r="AA749">
        <v>9670874</v>
      </c>
      <c r="AB749">
        <v>101620</v>
      </c>
      <c r="AD749" t="s">
        <v>2</v>
      </c>
      <c r="AE749">
        <v>50</v>
      </c>
      <c r="AF749">
        <v>3</v>
      </c>
      <c r="AH749" t="s">
        <v>255</v>
      </c>
      <c r="AI749" t="s">
        <v>8052</v>
      </c>
      <c r="AJ749" t="s">
        <v>8051</v>
      </c>
      <c r="AK749" t="s">
        <v>8050</v>
      </c>
      <c r="AL749">
        <v>14</v>
      </c>
      <c r="AM749" s="5">
        <f t="shared" si="90"/>
        <v>0.77777777777777779</v>
      </c>
      <c r="AN749" s="4">
        <f t="shared" si="95"/>
        <v>1.178004964449493E-3</v>
      </c>
      <c r="AO749" s="3"/>
      <c r="AP749">
        <v>0</v>
      </c>
      <c r="AR749" t="s">
        <v>1</v>
      </c>
      <c r="AT749" s="2" t="s">
        <v>0</v>
      </c>
      <c r="AU749" s="1">
        <f t="shared" si="91"/>
        <v>0.78838998743219013</v>
      </c>
      <c r="AV749" s="1">
        <f t="shared" si="92"/>
        <v>0.59679299000726416</v>
      </c>
      <c r="AW749" s="1">
        <f t="shared" si="93"/>
        <v>0.40519599258233824</v>
      </c>
    </row>
    <row r="750" spans="1:49" x14ac:dyDescent="0.2">
      <c r="A750">
        <v>748</v>
      </c>
      <c r="B750" t="s">
        <v>8049</v>
      </c>
      <c r="C750" t="s">
        <v>8048</v>
      </c>
      <c r="F750" t="s">
        <v>8047</v>
      </c>
      <c r="G750" t="s">
        <v>6</v>
      </c>
      <c r="H750" t="s">
        <v>5</v>
      </c>
      <c r="I750" t="s">
        <v>8046</v>
      </c>
      <c r="J750" t="s">
        <v>8045</v>
      </c>
      <c r="K750" t="s">
        <v>8044</v>
      </c>
      <c r="L750" t="s">
        <v>8043</v>
      </c>
      <c r="M750" t="s">
        <v>17</v>
      </c>
      <c r="N750">
        <v>2</v>
      </c>
      <c r="O750" t="s">
        <v>8042</v>
      </c>
      <c r="P750" t="s">
        <v>8041</v>
      </c>
      <c r="Q750" t="s">
        <v>8040</v>
      </c>
      <c r="R750" s="7">
        <v>38237</v>
      </c>
      <c r="S750" s="8">
        <f t="shared" si="88"/>
        <v>2004</v>
      </c>
      <c r="T750" s="8">
        <v>2004</v>
      </c>
      <c r="U750" s="8">
        <f t="shared" si="89"/>
        <v>18</v>
      </c>
      <c r="V750" s="7">
        <v>38237</v>
      </c>
      <c r="W750" t="s">
        <v>8039</v>
      </c>
      <c r="X750" s="2" t="s">
        <v>0</v>
      </c>
      <c r="Y750" s="6" t="e">
        <f t="shared" si="94"/>
        <v>#VALUE!</v>
      </c>
      <c r="AA750">
        <v>1718630</v>
      </c>
      <c r="AB750">
        <v>12169</v>
      </c>
      <c r="AD750" t="s">
        <v>2</v>
      </c>
      <c r="AE750">
        <v>278</v>
      </c>
      <c r="AH750" t="s">
        <v>8038</v>
      </c>
      <c r="AI750" t="s">
        <v>8037</v>
      </c>
      <c r="AJ750" t="s">
        <v>8036</v>
      </c>
      <c r="AK750" t="s">
        <v>8035</v>
      </c>
      <c r="AL750">
        <v>19</v>
      </c>
      <c r="AM750" s="5">
        <f t="shared" si="90"/>
        <v>1.0555555555555556</v>
      </c>
      <c r="AN750" s="4">
        <f t="shared" si="95"/>
        <v>1.5987210231814548E-3</v>
      </c>
      <c r="AO750" s="3"/>
      <c r="AP750">
        <v>1</v>
      </c>
      <c r="AR750" t="s">
        <v>1</v>
      </c>
      <c r="AT750" s="2">
        <v>2.8239999999999998</v>
      </c>
      <c r="AU750" s="1" t="e">
        <f t="shared" si="91"/>
        <v>#VALUE!</v>
      </c>
      <c r="AV750" s="1" t="e">
        <f t="shared" si="92"/>
        <v>#VALUE!</v>
      </c>
      <c r="AW750" s="1" t="e">
        <f t="shared" si="93"/>
        <v>#VALUE!</v>
      </c>
    </row>
    <row r="751" spans="1:49" x14ac:dyDescent="0.2">
      <c r="A751">
        <v>749</v>
      </c>
      <c r="B751" t="s">
        <v>8034</v>
      </c>
      <c r="C751" t="s">
        <v>8033</v>
      </c>
      <c r="F751" t="s">
        <v>8032</v>
      </c>
      <c r="G751" t="s">
        <v>6</v>
      </c>
      <c r="H751" t="s">
        <v>5</v>
      </c>
      <c r="I751" t="s">
        <v>2737</v>
      </c>
      <c r="J751" t="s">
        <v>8031</v>
      </c>
      <c r="K751" t="s">
        <v>8030</v>
      </c>
      <c r="L751" t="s">
        <v>8029</v>
      </c>
      <c r="M751" t="s">
        <v>1424</v>
      </c>
      <c r="N751">
        <v>4</v>
      </c>
      <c r="O751" t="s">
        <v>8028</v>
      </c>
      <c r="P751" t="s">
        <v>8027</v>
      </c>
      <c r="Q751" t="s">
        <v>8026</v>
      </c>
      <c r="R751" s="7">
        <v>38236</v>
      </c>
      <c r="S751" s="8">
        <f t="shared" si="88"/>
        <v>2004</v>
      </c>
      <c r="T751" s="8">
        <v>2004</v>
      </c>
      <c r="U751" s="8">
        <f t="shared" si="89"/>
        <v>18</v>
      </c>
      <c r="V751" s="7">
        <v>38236</v>
      </c>
      <c r="W751" t="s">
        <v>736</v>
      </c>
      <c r="X751" s="2">
        <v>1.1819999999999999</v>
      </c>
      <c r="Y751" s="6">
        <f t="shared" si="94"/>
        <v>3.1552814927524625E-2</v>
      </c>
      <c r="AA751">
        <v>36951</v>
      </c>
      <c r="AB751">
        <v>27030</v>
      </c>
      <c r="AD751" t="s">
        <v>2</v>
      </c>
      <c r="AE751">
        <v>85</v>
      </c>
      <c r="AF751">
        <v>10</v>
      </c>
      <c r="AH751" t="s">
        <v>8025</v>
      </c>
      <c r="AI751" t="s">
        <v>8024</v>
      </c>
      <c r="AK751" t="s">
        <v>8023</v>
      </c>
      <c r="AL751">
        <v>8</v>
      </c>
      <c r="AM751" s="5">
        <f t="shared" si="90"/>
        <v>0.44444444444444442</v>
      </c>
      <c r="AN751" s="4">
        <f t="shared" si="95"/>
        <v>6.7314569397113879E-4</v>
      </c>
      <c r="AO751" s="3"/>
      <c r="AP751">
        <v>0</v>
      </c>
      <c r="AQ751" t="s">
        <v>1128</v>
      </c>
      <c r="AR751" t="s">
        <v>1</v>
      </c>
      <c r="AS751" t="s">
        <v>1127</v>
      </c>
      <c r="AT751" s="2">
        <v>3.7909999999999999</v>
      </c>
      <c r="AU751" s="1">
        <f t="shared" si="91"/>
        <v>2.2288914157458577</v>
      </c>
      <c r="AV751" s="1">
        <f t="shared" si="92"/>
        <v>1.6112980310747882</v>
      </c>
      <c r="AW751" s="1">
        <f t="shared" si="93"/>
        <v>0.99370464640371847</v>
      </c>
    </row>
    <row r="752" spans="1:49" x14ac:dyDescent="0.2">
      <c r="A752">
        <v>750</v>
      </c>
      <c r="B752" t="s">
        <v>8022</v>
      </c>
      <c r="C752" t="s">
        <v>8021</v>
      </c>
      <c r="D752" t="s">
        <v>8020</v>
      </c>
      <c r="F752" t="s">
        <v>8019</v>
      </c>
      <c r="G752" t="s">
        <v>6</v>
      </c>
      <c r="H752" t="s">
        <v>5</v>
      </c>
      <c r="I752" t="s">
        <v>8018</v>
      </c>
      <c r="J752">
        <v>60015941</v>
      </c>
      <c r="K752" t="s">
        <v>832</v>
      </c>
      <c r="L752" t="s">
        <v>831</v>
      </c>
      <c r="M752" t="s">
        <v>19</v>
      </c>
      <c r="N752">
        <v>2</v>
      </c>
      <c r="O752" t="s">
        <v>8017</v>
      </c>
      <c r="P752" t="s">
        <v>8016</v>
      </c>
      <c r="Q752" t="s">
        <v>830</v>
      </c>
      <c r="R752" s="7">
        <v>38236</v>
      </c>
      <c r="S752" s="8">
        <f t="shared" si="88"/>
        <v>2004</v>
      </c>
      <c r="T752" s="8">
        <v>2004</v>
      </c>
      <c r="U752" s="8">
        <f t="shared" si="89"/>
        <v>18</v>
      </c>
      <c r="V752" s="7">
        <v>38236</v>
      </c>
      <c r="W752" t="s">
        <v>8015</v>
      </c>
      <c r="X752" s="2">
        <v>1.3149999999999999</v>
      </c>
      <c r="Y752" s="6">
        <f t="shared" si="94"/>
        <v>3.5103173967592965E-2</v>
      </c>
      <c r="AA752" t="s">
        <v>8014</v>
      </c>
      <c r="AB752">
        <v>13030</v>
      </c>
      <c r="AD752" t="s">
        <v>2</v>
      </c>
      <c r="AE752">
        <v>276</v>
      </c>
      <c r="AF752" s="9">
        <v>44228</v>
      </c>
      <c r="AH752" t="s">
        <v>8013</v>
      </c>
      <c r="AI752" t="s">
        <v>8012</v>
      </c>
      <c r="AK752" t="s">
        <v>8011</v>
      </c>
      <c r="AL752">
        <v>43</v>
      </c>
      <c r="AM752" s="5">
        <f t="shared" si="90"/>
        <v>2.3888888888888888</v>
      </c>
      <c r="AN752" s="4">
        <f t="shared" si="95"/>
        <v>3.6181581050948714E-3</v>
      </c>
      <c r="AO752" s="3"/>
      <c r="AP752">
        <v>0</v>
      </c>
      <c r="AQ752" t="s">
        <v>1352</v>
      </c>
      <c r="AR752" t="s">
        <v>1</v>
      </c>
      <c r="AS752" t="s">
        <v>1351</v>
      </c>
      <c r="AT752" s="2">
        <v>3.6549999999999998</v>
      </c>
      <c r="AU752" s="1">
        <f t="shared" si="91"/>
        <v>2.5657669208843537</v>
      </c>
      <c r="AV752" s="1">
        <f t="shared" si="92"/>
        <v>1.9360666036343919</v>
      </c>
      <c r="AW752" s="1">
        <f t="shared" si="93"/>
        <v>1.3063662863844299</v>
      </c>
    </row>
    <row r="753" spans="1:49" x14ac:dyDescent="0.2">
      <c r="A753">
        <v>751</v>
      </c>
      <c r="B753" t="s">
        <v>8010</v>
      </c>
      <c r="C753" t="s">
        <v>8009</v>
      </c>
      <c r="F753" t="s">
        <v>8008</v>
      </c>
      <c r="G753" t="s">
        <v>6</v>
      </c>
      <c r="H753" t="s">
        <v>5</v>
      </c>
      <c r="I753" t="s">
        <v>8007</v>
      </c>
      <c r="J753">
        <v>60110693</v>
      </c>
      <c r="K753" t="s">
        <v>1288</v>
      </c>
      <c r="L753" t="s">
        <v>1287</v>
      </c>
      <c r="M753" t="s">
        <v>39</v>
      </c>
      <c r="N753">
        <v>4</v>
      </c>
      <c r="O753" t="s">
        <v>8006</v>
      </c>
      <c r="P753" t="s">
        <v>8005</v>
      </c>
      <c r="Q753" t="s">
        <v>1286</v>
      </c>
      <c r="R753" s="7">
        <v>38235</v>
      </c>
      <c r="S753" s="8">
        <f t="shared" si="88"/>
        <v>2004</v>
      </c>
      <c r="T753" s="8">
        <v>2004</v>
      </c>
      <c r="U753" s="8">
        <f t="shared" si="89"/>
        <v>18</v>
      </c>
      <c r="V753" s="7">
        <v>38235</v>
      </c>
      <c r="W753" t="s">
        <v>703</v>
      </c>
      <c r="X753" s="2">
        <v>0.30399999999999999</v>
      </c>
      <c r="Y753" s="6">
        <f t="shared" si="94"/>
        <v>8.115106377299057E-3</v>
      </c>
      <c r="AA753">
        <v>8952477</v>
      </c>
      <c r="AB753">
        <v>12250</v>
      </c>
      <c r="AD753" t="s">
        <v>2</v>
      </c>
      <c r="AE753">
        <v>42</v>
      </c>
      <c r="AF753">
        <v>5</v>
      </c>
      <c r="AH753" t="s">
        <v>8004</v>
      </c>
      <c r="AI753" t="s">
        <v>8003</v>
      </c>
      <c r="AJ753" t="s">
        <v>8002</v>
      </c>
      <c r="AK753" t="s">
        <v>8001</v>
      </c>
      <c r="AL753">
        <v>6</v>
      </c>
      <c r="AM753" s="5">
        <f t="shared" si="90"/>
        <v>0.33333333333333331</v>
      </c>
      <c r="AN753" s="4">
        <f t="shared" si="95"/>
        <v>5.048592704783541E-4</v>
      </c>
      <c r="AO753" s="3"/>
      <c r="AP753">
        <v>0</v>
      </c>
      <c r="AR753" t="s">
        <v>1</v>
      </c>
      <c r="AT753" s="2" t="s">
        <v>0</v>
      </c>
      <c r="AU753" s="1">
        <f t="shared" si="91"/>
        <v>0.58320322452528461</v>
      </c>
      <c r="AV753" s="1">
        <f t="shared" si="92"/>
        <v>0.43099828238887061</v>
      </c>
      <c r="AW753" s="1">
        <f t="shared" si="93"/>
        <v>0.2787933402524565</v>
      </c>
    </row>
    <row r="754" spans="1:49" x14ac:dyDescent="0.2">
      <c r="A754">
        <v>752</v>
      </c>
      <c r="B754" t="s">
        <v>8000</v>
      </c>
      <c r="C754" t="s">
        <v>7999</v>
      </c>
      <c r="F754" t="s">
        <v>7998</v>
      </c>
      <c r="G754" t="s">
        <v>6</v>
      </c>
      <c r="H754" t="s">
        <v>5</v>
      </c>
      <c r="I754" t="s">
        <v>7997</v>
      </c>
      <c r="J754" t="s">
        <v>713</v>
      </c>
      <c r="K754" t="s">
        <v>712</v>
      </c>
      <c r="L754" t="s">
        <v>711</v>
      </c>
      <c r="M754" t="s">
        <v>353</v>
      </c>
      <c r="N754">
        <v>4</v>
      </c>
      <c r="O754" t="s">
        <v>7996</v>
      </c>
      <c r="P754" t="s">
        <v>7995</v>
      </c>
      <c r="Q754" t="s">
        <v>3177</v>
      </c>
      <c r="R754" s="7">
        <v>38235</v>
      </c>
      <c r="S754" s="8">
        <f t="shared" si="88"/>
        <v>2004</v>
      </c>
      <c r="T754" s="8">
        <v>2004</v>
      </c>
      <c r="U754" s="8">
        <f t="shared" si="89"/>
        <v>18</v>
      </c>
      <c r="V754" s="7">
        <v>38235</v>
      </c>
      <c r="W754" t="s">
        <v>703</v>
      </c>
      <c r="X754" s="2">
        <v>0.30399999999999999</v>
      </c>
      <c r="Y754" s="6">
        <f t="shared" si="94"/>
        <v>8.115106377299057E-3</v>
      </c>
      <c r="AA754">
        <v>8952477</v>
      </c>
      <c r="AB754">
        <v>12250</v>
      </c>
      <c r="AD754" t="s">
        <v>2</v>
      </c>
      <c r="AE754">
        <v>42</v>
      </c>
      <c r="AF754">
        <v>5</v>
      </c>
      <c r="AH754" t="s">
        <v>7994</v>
      </c>
      <c r="AI754" t="s">
        <v>7993</v>
      </c>
      <c r="AJ754" t="s">
        <v>7992</v>
      </c>
      <c r="AK754" t="s">
        <v>7991</v>
      </c>
      <c r="AL754">
        <v>3</v>
      </c>
      <c r="AM754" s="5">
        <f t="shared" si="90"/>
        <v>0.16666666666666666</v>
      </c>
      <c r="AN754" s="4">
        <f t="shared" si="95"/>
        <v>2.5242963523917705E-4</v>
      </c>
      <c r="AO754" s="3"/>
      <c r="AP754">
        <v>0</v>
      </c>
      <c r="AR754" t="s">
        <v>1</v>
      </c>
      <c r="AT754" s="2" t="s">
        <v>0</v>
      </c>
      <c r="AU754" s="1">
        <f t="shared" si="91"/>
        <v>0.57563033546810927</v>
      </c>
      <c r="AV754" s="1">
        <f t="shared" si="92"/>
        <v>0.41837680062691174</v>
      </c>
      <c r="AW754" s="1">
        <f t="shared" si="93"/>
        <v>0.2611232657857141</v>
      </c>
    </row>
    <row r="755" spans="1:49" x14ac:dyDescent="0.2">
      <c r="A755">
        <v>753</v>
      </c>
      <c r="B755" t="s">
        <v>7990</v>
      </c>
      <c r="C755" t="s">
        <v>7989</v>
      </c>
      <c r="F755" t="s">
        <v>7988</v>
      </c>
      <c r="G755" t="s">
        <v>6</v>
      </c>
      <c r="H755" t="s">
        <v>5</v>
      </c>
      <c r="I755" t="s">
        <v>7987</v>
      </c>
      <c r="J755">
        <v>60005273</v>
      </c>
      <c r="K755" t="s">
        <v>291</v>
      </c>
      <c r="L755" t="s">
        <v>133</v>
      </c>
      <c r="M755" t="s">
        <v>60</v>
      </c>
      <c r="N755">
        <v>3</v>
      </c>
      <c r="O755" t="s">
        <v>7986</v>
      </c>
      <c r="P755" t="s">
        <v>290</v>
      </c>
      <c r="Q755" t="s">
        <v>289</v>
      </c>
      <c r="R755" s="7">
        <v>38235</v>
      </c>
      <c r="S755" s="8">
        <f t="shared" si="88"/>
        <v>2004</v>
      </c>
      <c r="T755" s="8">
        <v>2004</v>
      </c>
      <c r="U755" s="8">
        <f t="shared" si="89"/>
        <v>18</v>
      </c>
      <c r="V755" s="7">
        <v>38235</v>
      </c>
      <c r="W755" t="s">
        <v>703</v>
      </c>
      <c r="X755" s="2">
        <v>0.30399999999999999</v>
      </c>
      <c r="Y755" s="6">
        <f t="shared" si="94"/>
        <v>8.115106377299057E-3</v>
      </c>
      <c r="AA755">
        <v>8952477</v>
      </c>
      <c r="AB755">
        <v>12250</v>
      </c>
      <c r="AD755" t="s">
        <v>2</v>
      </c>
      <c r="AE755">
        <v>42</v>
      </c>
      <c r="AF755">
        <v>5</v>
      </c>
      <c r="AH755" t="s">
        <v>1375</v>
      </c>
      <c r="AI755" t="s">
        <v>7985</v>
      </c>
      <c r="AJ755" t="s">
        <v>7984</v>
      </c>
      <c r="AK755" t="s">
        <v>7983</v>
      </c>
      <c r="AL755">
        <v>9</v>
      </c>
      <c r="AM755" s="5">
        <f t="shared" si="90"/>
        <v>0.5</v>
      </c>
      <c r="AN755" s="4">
        <f t="shared" si="95"/>
        <v>7.572889057175312E-4</v>
      </c>
      <c r="AO755" s="3"/>
      <c r="AP755">
        <v>0</v>
      </c>
      <c r="AR755" t="s">
        <v>1</v>
      </c>
      <c r="AT755" s="2" t="s">
        <v>0</v>
      </c>
      <c r="AU755" s="1">
        <f t="shared" si="91"/>
        <v>0.59077611358245985</v>
      </c>
      <c r="AV755" s="1">
        <f t="shared" si="92"/>
        <v>0.44361976415082938</v>
      </c>
      <c r="AW755" s="1">
        <f t="shared" si="93"/>
        <v>0.2964634147191989</v>
      </c>
    </row>
    <row r="756" spans="1:49" x14ac:dyDescent="0.2">
      <c r="A756">
        <v>754</v>
      </c>
      <c r="B756" t="s">
        <v>7982</v>
      </c>
      <c r="C756" t="s">
        <v>7981</v>
      </c>
      <c r="F756" t="s">
        <v>7980</v>
      </c>
      <c r="G756" t="s">
        <v>6</v>
      </c>
      <c r="H756" t="s">
        <v>5</v>
      </c>
      <c r="I756" t="s">
        <v>55</v>
      </c>
      <c r="J756">
        <v>60015331</v>
      </c>
      <c r="K756" t="s">
        <v>54</v>
      </c>
      <c r="L756" t="s">
        <v>53</v>
      </c>
      <c r="M756" t="s">
        <v>52</v>
      </c>
      <c r="N756">
        <v>1</v>
      </c>
      <c r="O756" t="s">
        <v>7979</v>
      </c>
      <c r="P756">
        <v>35070366800</v>
      </c>
      <c r="Q756">
        <v>60015331</v>
      </c>
      <c r="R756" s="7">
        <v>38235</v>
      </c>
      <c r="S756" s="8">
        <f t="shared" si="88"/>
        <v>2004</v>
      </c>
      <c r="T756" s="8">
        <v>2004</v>
      </c>
      <c r="U756" s="8">
        <f t="shared" si="89"/>
        <v>18</v>
      </c>
      <c r="V756" s="7">
        <v>38235</v>
      </c>
      <c r="W756" t="s">
        <v>703</v>
      </c>
      <c r="X756" s="2">
        <v>0.30399999999999999</v>
      </c>
      <c r="Y756" s="6">
        <f t="shared" si="94"/>
        <v>8.115106377299057E-3</v>
      </c>
      <c r="AA756">
        <v>8952477</v>
      </c>
      <c r="AB756">
        <v>12250</v>
      </c>
      <c r="AD756" t="s">
        <v>2</v>
      </c>
      <c r="AE756">
        <v>42</v>
      </c>
      <c r="AF756">
        <v>5</v>
      </c>
      <c r="AH756" t="s">
        <v>7978</v>
      </c>
      <c r="AI756" t="s">
        <v>7977</v>
      </c>
      <c r="AJ756" t="s">
        <v>7976</v>
      </c>
      <c r="AK756" t="s">
        <v>7975</v>
      </c>
      <c r="AL756">
        <v>7</v>
      </c>
      <c r="AM756" s="5">
        <f t="shared" si="90"/>
        <v>0.3888888888888889</v>
      </c>
      <c r="AN756" s="4">
        <f t="shared" si="95"/>
        <v>5.890024822247465E-4</v>
      </c>
      <c r="AO756" s="3"/>
      <c r="AP756">
        <v>0</v>
      </c>
      <c r="AR756" t="s">
        <v>1</v>
      </c>
      <c r="AT756" s="2" t="s">
        <v>0</v>
      </c>
      <c r="AU756" s="1">
        <f t="shared" si="91"/>
        <v>0.58572752087767632</v>
      </c>
      <c r="AV756" s="1">
        <f t="shared" si="92"/>
        <v>0.43520544297619018</v>
      </c>
      <c r="AW756" s="1">
        <f t="shared" si="93"/>
        <v>0.28468336507470393</v>
      </c>
    </row>
    <row r="757" spans="1:49" x14ac:dyDescent="0.2">
      <c r="A757">
        <v>755</v>
      </c>
      <c r="B757" t="s">
        <v>7974</v>
      </c>
      <c r="C757" t="s">
        <v>7973</v>
      </c>
      <c r="F757" t="s">
        <v>7972</v>
      </c>
      <c r="G757" t="s">
        <v>6</v>
      </c>
      <c r="H757" t="s">
        <v>5</v>
      </c>
      <c r="I757" t="s">
        <v>146</v>
      </c>
      <c r="J757">
        <v>60004879</v>
      </c>
      <c r="K757" t="s">
        <v>145</v>
      </c>
      <c r="L757" t="s">
        <v>144</v>
      </c>
      <c r="M757" t="s">
        <v>22</v>
      </c>
      <c r="N757">
        <v>2</v>
      </c>
      <c r="O757" t="s">
        <v>7971</v>
      </c>
      <c r="P757" t="s">
        <v>7970</v>
      </c>
      <c r="Q757" t="s">
        <v>1416</v>
      </c>
      <c r="R757" s="7">
        <v>38235</v>
      </c>
      <c r="S757" s="8">
        <f t="shared" si="88"/>
        <v>2004</v>
      </c>
      <c r="T757" s="8">
        <v>2004</v>
      </c>
      <c r="U757" s="8">
        <f t="shared" si="89"/>
        <v>18</v>
      </c>
      <c r="V757" s="7">
        <v>38235</v>
      </c>
      <c r="W757" t="s">
        <v>703</v>
      </c>
      <c r="X757" s="2">
        <v>0.30399999999999999</v>
      </c>
      <c r="Y757" s="6">
        <f t="shared" si="94"/>
        <v>8.115106377299057E-3</v>
      </c>
      <c r="AA757">
        <v>8952477</v>
      </c>
      <c r="AB757">
        <v>12250</v>
      </c>
      <c r="AD757" t="s">
        <v>2</v>
      </c>
      <c r="AE757">
        <v>42</v>
      </c>
      <c r="AF757">
        <v>5</v>
      </c>
      <c r="AH757" t="s">
        <v>7969</v>
      </c>
      <c r="AI757" t="s">
        <v>7968</v>
      </c>
      <c r="AJ757" t="s">
        <v>7967</v>
      </c>
      <c r="AK757" t="s">
        <v>7966</v>
      </c>
      <c r="AL757">
        <v>5</v>
      </c>
      <c r="AM757" s="5">
        <f t="shared" si="90"/>
        <v>0.27777777777777779</v>
      </c>
      <c r="AN757" s="4">
        <f t="shared" si="95"/>
        <v>4.207160587319618E-4</v>
      </c>
      <c r="AO757" s="3"/>
      <c r="AP757">
        <v>0</v>
      </c>
      <c r="AR757" t="s">
        <v>1</v>
      </c>
      <c r="AT757" s="2" t="s">
        <v>0</v>
      </c>
      <c r="AU757" s="1">
        <f t="shared" si="91"/>
        <v>0.58067892817289279</v>
      </c>
      <c r="AV757" s="1">
        <f t="shared" si="92"/>
        <v>0.42679112180155093</v>
      </c>
      <c r="AW757" s="1">
        <f t="shared" si="93"/>
        <v>0.27290331543020901</v>
      </c>
    </row>
    <row r="758" spans="1:49" x14ac:dyDescent="0.2">
      <c r="A758">
        <v>756</v>
      </c>
      <c r="B758" t="s">
        <v>7965</v>
      </c>
      <c r="C758" t="s">
        <v>7964</v>
      </c>
      <c r="F758" t="s">
        <v>7963</v>
      </c>
      <c r="G758" t="s">
        <v>6</v>
      </c>
      <c r="H758" t="s">
        <v>5</v>
      </c>
      <c r="I758" t="s">
        <v>7962</v>
      </c>
      <c r="J758" t="s">
        <v>7957</v>
      </c>
      <c r="K758" t="s">
        <v>7961</v>
      </c>
      <c r="L758" t="s">
        <v>7960</v>
      </c>
      <c r="M758" t="s">
        <v>463</v>
      </c>
      <c r="N758">
        <v>2</v>
      </c>
      <c r="O758" t="s">
        <v>7959</v>
      </c>
      <c r="P758" t="s">
        <v>7958</v>
      </c>
      <c r="Q758" t="s">
        <v>7957</v>
      </c>
      <c r="R758" s="7">
        <v>38235</v>
      </c>
      <c r="S758" s="8">
        <f t="shared" si="88"/>
        <v>2004</v>
      </c>
      <c r="T758" s="8">
        <v>2004</v>
      </c>
      <c r="U758" s="8">
        <f t="shared" si="89"/>
        <v>18</v>
      </c>
      <c r="V758" s="7">
        <v>38235</v>
      </c>
      <c r="W758" t="s">
        <v>703</v>
      </c>
      <c r="X758" s="2">
        <v>0.30399999999999999</v>
      </c>
      <c r="Y758" s="6">
        <f t="shared" si="94"/>
        <v>8.115106377299057E-3</v>
      </c>
      <c r="AA758">
        <v>8952477</v>
      </c>
      <c r="AB758">
        <v>12250</v>
      </c>
      <c r="AD758" t="s">
        <v>2</v>
      </c>
      <c r="AE758">
        <v>42</v>
      </c>
      <c r="AF758">
        <v>5</v>
      </c>
      <c r="AH758" t="s">
        <v>7956</v>
      </c>
      <c r="AI758" t="s">
        <v>7955</v>
      </c>
      <c r="AJ758" t="s">
        <v>7954</v>
      </c>
      <c r="AK758" t="s">
        <v>7953</v>
      </c>
      <c r="AL758">
        <v>1</v>
      </c>
      <c r="AM758" s="5">
        <f t="shared" si="90"/>
        <v>5.5555555555555552E-2</v>
      </c>
      <c r="AN758" s="4">
        <f t="shared" si="95"/>
        <v>8.4143211746392349E-5</v>
      </c>
      <c r="AO758" s="3"/>
      <c r="AP758">
        <v>0</v>
      </c>
      <c r="AR758" t="s">
        <v>1</v>
      </c>
      <c r="AT758" s="2" t="s">
        <v>0</v>
      </c>
      <c r="AU758" s="1">
        <f t="shared" si="91"/>
        <v>0.57058174276332574</v>
      </c>
      <c r="AV758" s="1">
        <f t="shared" si="92"/>
        <v>0.40996247945227249</v>
      </c>
      <c r="AW758" s="1">
        <f t="shared" si="93"/>
        <v>0.24934321614121915</v>
      </c>
    </row>
    <row r="759" spans="1:49" x14ac:dyDescent="0.2">
      <c r="A759">
        <v>757</v>
      </c>
      <c r="B759" t="s">
        <v>7952</v>
      </c>
      <c r="C759" t="s">
        <v>7951</v>
      </c>
      <c r="F759" t="s">
        <v>7950</v>
      </c>
      <c r="G759" t="s">
        <v>6</v>
      </c>
      <c r="H759" t="s">
        <v>5</v>
      </c>
      <c r="I759" t="s">
        <v>1136</v>
      </c>
      <c r="J759">
        <v>60015197</v>
      </c>
      <c r="K759" t="s">
        <v>7949</v>
      </c>
      <c r="L759" t="s">
        <v>7948</v>
      </c>
      <c r="M759" t="s">
        <v>8</v>
      </c>
      <c r="N759">
        <v>2</v>
      </c>
      <c r="O759" t="s">
        <v>7947</v>
      </c>
      <c r="P759" t="s">
        <v>7946</v>
      </c>
      <c r="Q759" t="s">
        <v>7945</v>
      </c>
      <c r="R759" s="7">
        <v>38235</v>
      </c>
      <c r="S759" s="8">
        <f t="shared" si="88"/>
        <v>2004</v>
      </c>
      <c r="T759" s="8">
        <v>2004</v>
      </c>
      <c r="U759" s="8">
        <f t="shared" si="89"/>
        <v>18</v>
      </c>
      <c r="V759" s="7">
        <v>38235</v>
      </c>
      <c r="W759" t="s">
        <v>703</v>
      </c>
      <c r="X759" s="2">
        <v>0.30399999999999999</v>
      </c>
      <c r="Y759" s="6">
        <f t="shared" si="94"/>
        <v>8.115106377299057E-3</v>
      </c>
      <c r="AA759">
        <v>8952477</v>
      </c>
      <c r="AB759">
        <v>12250</v>
      </c>
      <c r="AD759" t="s">
        <v>2</v>
      </c>
      <c r="AE759">
        <v>42</v>
      </c>
      <c r="AF759">
        <v>5</v>
      </c>
      <c r="AH759" t="s">
        <v>7944</v>
      </c>
      <c r="AI759" t="s">
        <v>7943</v>
      </c>
      <c r="AJ759" t="s">
        <v>7942</v>
      </c>
      <c r="AK759" t="s">
        <v>7941</v>
      </c>
      <c r="AL759">
        <v>2</v>
      </c>
      <c r="AM759" s="5">
        <f t="shared" si="90"/>
        <v>0.1111111111111111</v>
      </c>
      <c r="AN759" s="4">
        <f t="shared" si="95"/>
        <v>1.682864234927847E-4</v>
      </c>
      <c r="AO759" s="3"/>
      <c r="AP759">
        <v>0</v>
      </c>
      <c r="AR759" t="s">
        <v>1</v>
      </c>
      <c r="AT759" s="2" t="s">
        <v>0</v>
      </c>
      <c r="AU759" s="1">
        <f t="shared" si="91"/>
        <v>0.57310603911571745</v>
      </c>
      <c r="AV759" s="1">
        <f t="shared" si="92"/>
        <v>0.41416964003959206</v>
      </c>
      <c r="AW759" s="1">
        <f t="shared" si="93"/>
        <v>0.25523324096346667</v>
      </c>
    </row>
    <row r="760" spans="1:49" x14ac:dyDescent="0.2">
      <c r="A760">
        <v>758</v>
      </c>
      <c r="B760" t="s">
        <v>7940</v>
      </c>
      <c r="C760" t="s">
        <v>7939</v>
      </c>
      <c r="F760" t="s">
        <v>7938</v>
      </c>
      <c r="G760" t="s">
        <v>6</v>
      </c>
      <c r="H760" t="s">
        <v>5</v>
      </c>
      <c r="I760" t="s">
        <v>7937</v>
      </c>
      <c r="J760" t="s">
        <v>7936</v>
      </c>
      <c r="K760" t="s">
        <v>7935</v>
      </c>
      <c r="L760" t="s">
        <v>7934</v>
      </c>
      <c r="M760" t="s">
        <v>158</v>
      </c>
      <c r="N760">
        <v>3</v>
      </c>
      <c r="O760" t="s">
        <v>7933</v>
      </c>
      <c r="P760" t="s">
        <v>7932</v>
      </c>
      <c r="Q760" t="s">
        <v>7931</v>
      </c>
      <c r="R760" s="7">
        <v>38232</v>
      </c>
      <c r="S760" s="8">
        <f t="shared" si="88"/>
        <v>2004</v>
      </c>
      <c r="T760" s="8">
        <v>2004</v>
      </c>
      <c r="U760" s="8">
        <f t="shared" si="89"/>
        <v>18</v>
      </c>
      <c r="V760" s="7">
        <v>38232</v>
      </c>
      <c r="W760" t="s">
        <v>722</v>
      </c>
      <c r="X760" s="2">
        <v>0.375</v>
      </c>
      <c r="Y760" s="6">
        <f t="shared" si="94"/>
        <v>1.0010410827260351E-2</v>
      </c>
      <c r="AA760">
        <v>135194</v>
      </c>
      <c r="AB760">
        <v>24918</v>
      </c>
      <c r="AD760" t="s">
        <v>2</v>
      </c>
      <c r="AE760">
        <v>40</v>
      </c>
      <c r="AF760">
        <v>18</v>
      </c>
      <c r="AH760" t="s">
        <v>7930</v>
      </c>
      <c r="AI760" t="s">
        <v>7929</v>
      </c>
      <c r="AK760" t="s">
        <v>7928</v>
      </c>
      <c r="AL760">
        <v>3</v>
      </c>
      <c r="AM760" s="5">
        <f t="shared" si="90"/>
        <v>0.16666666666666666</v>
      </c>
      <c r="AN760" s="4">
        <f t="shared" si="95"/>
        <v>2.5242963523917705E-4</v>
      </c>
      <c r="AO760" s="3"/>
      <c r="AP760">
        <v>0</v>
      </c>
      <c r="AR760" t="s">
        <v>1</v>
      </c>
      <c r="AT760" s="2">
        <v>1.3140000000000001</v>
      </c>
      <c r="AU760" s="1">
        <f t="shared" si="91"/>
        <v>0.70830164696539988</v>
      </c>
      <c r="AV760" s="1">
        <f t="shared" si="92"/>
        <v>0.51314202312497648</v>
      </c>
      <c r="AW760" s="1">
        <f t="shared" si="93"/>
        <v>0.31798239928455291</v>
      </c>
    </row>
    <row r="761" spans="1:49" x14ac:dyDescent="0.2">
      <c r="A761">
        <v>759</v>
      </c>
      <c r="B761" t="s">
        <v>7927</v>
      </c>
      <c r="C761" t="s">
        <v>7926</v>
      </c>
      <c r="F761" t="s">
        <v>7925</v>
      </c>
      <c r="G761" t="s">
        <v>6</v>
      </c>
      <c r="H761" t="s">
        <v>5</v>
      </c>
      <c r="I761" t="s">
        <v>1313</v>
      </c>
      <c r="J761">
        <v>60024155</v>
      </c>
      <c r="K761" t="s">
        <v>1312</v>
      </c>
      <c r="L761" t="s">
        <v>1311</v>
      </c>
      <c r="M761" t="s">
        <v>22</v>
      </c>
      <c r="N761">
        <v>2</v>
      </c>
      <c r="O761" t="s">
        <v>7924</v>
      </c>
      <c r="P761" t="s">
        <v>7923</v>
      </c>
      <c r="Q761" t="s">
        <v>1310</v>
      </c>
      <c r="R761" s="7">
        <v>38232</v>
      </c>
      <c r="S761" s="8">
        <f t="shared" si="88"/>
        <v>2004</v>
      </c>
      <c r="T761" s="8">
        <v>2004</v>
      </c>
      <c r="U761" s="8">
        <f t="shared" si="89"/>
        <v>18</v>
      </c>
      <c r="V761" s="7">
        <v>38232</v>
      </c>
      <c r="W761" t="s">
        <v>722</v>
      </c>
      <c r="X761" s="2">
        <v>0.375</v>
      </c>
      <c r="Y761" s="6">
        <f t="shared" si="94"/>
        <v>1.0010410827260351E-2</v>
      </c>
      <c r="AA761">
        <v>135194</v>
      </c>
      <c r="AB761">
        <v>24918</v>
      </c>
      <c r="AD761" t="s">
        <v>2</v>
      </c>
      <c r="AE761">
        <v>40</v>
      </c>
      <c r="AF761">
        <v>18</v>
      </c>
      <c r="AH761" t="s">
        <v>7922</v>
      </c>
      <c r="AI761" t="s">
        <v>7921</v>
      </c>
      <c r="AK761" t="s">
        <v>7920</v>
      </c>
      <c r="AL761">
        <v>67</v>
      </c>
      <c r="AM761" s="5">
        <f t="shared" si="90"/>
        <v>3.7222222222222223</v>
      </c>
      <c r="AN761" s="4">
        <f t="shared" si="95"/>
        <v>5.6375951870082886E-3</v>
      </c>
      <c r="AO761" s="3"/>
      <c r="AP761">
        <v>0</v>
      </c>
      <c r="AR761" t="s">
        <v>1</v>
      </c>
      <c r="AT761" s="2">
        <v>1.3140000000000001</v>
      </c>
      <c r="AU761" s="1">
        <f t="shared" si="91"/>
        <v>0.86985661351847332</v>
      </c>
      <c r="AV761" s="1">
        <f t="shared" si="92"/>
        <v>0.78240030071343203</v>
      </c>
      <c r="AW761" s="1">
        <f t="shared" si="93"/>
        <v>0.69494398790839063</v>
      </c>
    </row>
    <row r="762" spans="1:49" x14ac:dyDescent="0.2">
      <c r="A762">
        <v>760</v>
      </c>
      <c r="B762" t="s">
        <v>7919</v>
      </c>
      <c r="C762" t="s">
        <v>7918</v>
      </c>
      <c r="F762" t="s">
        <v>7917</v>
      </c>
      <c r="G762" t="s">
        <v>6</v>
      </c>
      <c r="H762" t="s">
        <v>5</v>
      </c>
      <c r="I762" t="s">
        <v>754</v>
      </c>
      <c r="J762">
        <v>60008495</v>
      </c>
      <c r="K762" t="s">
        <v>629</v>
      </c>
      <c r="L762" t="s">
        <v>628</v>
      </c>
      <c r="M762" t="s">
        <v>22</v>
      </c>
      <c r="N762">
        <v>2</v>
      </c>
      <c r="O762" t="s">
        <v>7916</v>
      </c>
      <c r="P762" t="s">
        <v>7915</v>
      </c>
      <c r="Q762" t="s">
        <v>890</v>
      </c>
      <c r="R762" s="7">
        <v>38232</v>
      </c>
      <c r="S762" s="8">
        <f t="shared" si="88"/>
        <v>2004</v>
      </c>
      <c r="T762" s="8">
        <v>2004</v>
      </c>
      <c r="U762" s="8">
        <f t="shared" si="89"/>
        <v>18</v>
      </c>
      <c r="V762" s="7">
        <v>38232</v>
      </c>
      <c r="W762" t="s">
        <v>722</v>
      </c>
      <c r="X762" s="2">
        <v>0.375</v>
      </c>
      <c r="Y762" s="6">
        <f t="shared" si="94"/>
        <v>1.0010410827260351E-2</v>
      </c>
      <c r="AA762">
        <v>135194</v>
      </c>
      <c r="AB762">
        <v>24918</v>
      </c>
      <c r="AD762" t="s">
        <v>2</v>
      </c>
      <c r="AE762">
        <v>40</v>
      </c>
      <c r="AF762">
        <v>18</v>
      </c>
      <c r="AH762" t="s">
        <v>7914</v>
      </c>
      <c r="AI762" t="s">
        <v>7913</v>
      </c>
      <c r="AK762" t="s">
        <v>7912</v>
      </c>
      <c r="AL762">
        <v>86</v>
      </c>
      <c r="AM762" s="5">
        <f t="shared" si="90"/>
        <v>4.7777777777777777</v>
      </c>
      <c r="AN762" s="4">
        <f t="shared" si="95"/>
        <v>7.2363162101897428E-3</v>
      </c>
      <c r="AO762" s="3"/>
      <c r="AP762">
        <v>0</v>
      </c>
      <c r="AR762" t="s">
        <v>1</v>
      </c>
      <c r="AT762" s="2">
        <v>1.3140000000000001</v>
      </c>
      <c r="AU762" s="1">
        <f t="shared" si="91"/>
        <v>0.91781824421391689</v>
      </c>
      <c r="AV762" s="1">
        <f t="shared" si="92"/>
        <v>0.86233635187250479</v>
      </c>
      <c r="AW762" s="1">
        <f t="shared" si="93"/>
        <v>0.80685445953109247</v>
      </c>
    </row>
    <row r="763" spans="1:49" x14ac:dyDescent="0.2">
      <c r="A763">
        <v>761</v>
      </c>
      <c r="B763" t="s">
        <v>7911</v>
      </c>
      <c r="C763" t="s">
        <v>7910</v>
      </c>
      <c r="F763" t="s">
        <v>7909</v>
      </c>
      <c r="G763" t="s">
        <v>6</v>
      </c>
      <c r="H763" t="s">
        <v>5</v>
      </c>
      <c r="I763" t="s">
        <v>7908</v>
      </c>
      <c r="J763" t="s">
        <v>7907</v>
      </c>
      <c r="K763" t="s">
        <v>7906</v>
      </c>
      <c r="L763" t="s">
        <v>7905</v>
      </c>
      <c r="M763" t="s">
        <v>103</v>
      </c>
      <c r="N763">
        <v>3</v>
      </c>
      <c r="O763" t="s">
        <v>7904</v>
      </c>
      <c r="P763" t="s">
        <v>7903</v>
      </c>
      <c r="Q763" t="s">
        <v>7902</v>
      </c>
      <c r="R763" s="7">
        <v>38232</v>
      </c>
      <c r="S763" s="8">
        <f t="shared" si="88"/>
        <v>2004</v>
      </c>
      <c r="T763" s="8">
        <v>2004</v>
      </c>
      <c r="U763" s="8">
        <f t="shared" si="89"/>
        <v>18</v>
      </c>
      <c r="V763" s="7">
        <v>38232</v>
      </c>
      <c r="W763" t="s">
        <v>722</v>
      </c>
      <c r="X763" s="2">
        <v>0.375</v>
      </c>
      <c r="Y763" s="6">
        <f t="shared" si="94"/>
        <v>1.0010410827260351E-2</v>
      </c>
      <c r="AA763">
        <v>135194</v>
      </c>
      <c r="AB763">
        <v>24918</v>
      </c>
      <c r="AD763" t="s">
        <v>2</v>
      </c>
      <c r="AE763">
        <v>40</v>
      </c>
      <c r="AF763">
        <v>18</v>
      </c>
      <c r="AH763" t="s">
        <v>7901</v>
      </c>
      <c r="AI763" t="s">
        <v>7900</v>
      </c>
      <c r="AK763" t="s">
        <v>7899</v>
      </c>
      <c r="AL763">
        <v>0</v>
      </c>
      <c r="AM763" s="5">
        <f t="shared" si="90"/>
        <v>0</v>
      </c>
      <c r="AN763" s="4">
        <f t="shared" si="95"/>
        <v>0</v>
      </c>
      <c r="AO763" s="3"/>
      <c r="AP763">
        <v>0</v>
      </c>
      <c r="AR763" t="s">
        <v>1</v>
      </c>
      <c r="AT763" s="2">
        <v>1.3140000000000001</v>
      </c>
      <c r="AU763" s="1">
        <f t="shared" si="91"/>
        <v>0.70072875790822453</v>
      </c>
      <c r="AV763" s="1">
        <f t="shared" si="92"/>
        <v>0.5005205413630176</v>
      </c>
      <c r="AW763" s="1">
        <f t="shared" si="93"/>
        <v>0.30031232481781051</v>
      </c>
    </row>
    <row r="764" spans="1:49" x14ac:dyDescent="0.2">
      <c r="A764">
        <v>762</v>
      </c>
      <c r="B764" t="s">
        <v>7898</v>
      </c>
      <c r="C764" t="s">
        <v>7897</v>
      </c>
      <c r="F764" t="s">
        <v>7896</v>
      </c>
      <c r="G764" t="s">
        <v>6</v>
      </c>
      <c r="H764" t="s">
        <v>5</v>
      </c>
      <c r="I764" t="s">
        <v>7895</v>
      </c>
      <c r="J764" t="s">
        <v>1203</v>
      </c>
      <c r="K764" t="s">
        <v>1205</v>
      </c>
      <c r="L764" t="s">
        <v>1204</v>
      </c>
      <c r="M764" t="s">
        <v>76</v>
      </c>
      <c r="N764">
        <v>4</v>
      </c>
      <c r="O764" t="s">
        <v>7894</v>
      </c>
      <c r="P764" t="s">
        <v>7893</v>
      </c>
      <c r="Q764" t="s">
        <v>7892</v>
      </c>
      <c r="R764" s="7">
        <v>38232</v>
      </c>
      <c r="S764" s="8">
        <f t="shared" si="88"/>
        <v>2004</v>
      </c>
      <c r="T764" s="8">
        <v>2004</v>
      </c>
      <c r="U764" s="8">
        <f t="shared" si="89"/>
        <v>18</v>
      </c>
      <c r="V764" s="7">
        <v>38232</v>
      </c>
      <c r="W764" t="s">
        <v>722</v>
      </c>
      <c r="X764" s="2">
        <v>0.375</v>
      </c>
      <c r="Y764" s="6">
        <f t="shared" si="94"/>
        <v>1.0010410827260351E-2</v>
      </c>
      <c r="AA764">
        <v>135194</v>
      </c>
      <c r="AB764">
        <v>24918</v>
      </c>
      <c r="AD764" t="s">
        <v>2</v>
      </c>
      <c r="AE764">
        <v>40</v>
      </c>
      <c r="AF764">
        <v>18</v>
      </c>
      <c r="AH764" t="s">
        <v>7891</v>
      </c>
      <c r="AI764" t="s">
        <v>7890</v>
      </c>
      <c r="AK764" t="s">
        <v>7889</v>
      </c>
      <c r="AL764">
        <v>46</v>
      </c>
      <c r="AM764" s="5">
        <f t="shared" si="90"/>
        <v>2.5555555555555554</v>
      </c>
      <c r="AN764" s="4">
        <f t="shared" si="95"/>
        <v>3.8705877403340484E-3</v>
      </c>
      <c r="AO764" s="3"/>
      <c r="AP764">
        <v>0</v>
      </c>
      <c r="AR764" t="s">
        <v>1</v>
      </c>
      <c r="AT764" s="2">
        <v>1.3140000000000001</v>
      </c>
      <c r="AU764" s="1">
        <f t="shared" si="91"/>
        <v>0.81684639011824589</v>
      </c>
      <c r="AV764" s="1">
        <f t="shared" si="92"/>
        <v>0.69404992837972002</v>
      </c>
      <c r="AW764" s="1">
        <f t="shared" si="93"/>
        <v>0.57125346664119392</v>
      </c>
    </row>
    <row r="765" spans="1:49" x14ac:dyDescent="0.2">
      <c r="A765">
        <v>763</v>
      </c>
      <c r="B765" t="s">
        <v>7888</v>
      </c>
      <c r="C765" t="s">
        <v>7887</v>
      </c>
      <c r="F765" t="s">
        <v>7886</v>
      </c>
      <c r="G765" t="s">
        <v>6</v>
      </c>
      <c r="H765" t="s">
        <v>5</v>
      </c>
      <c r="I765" t="s">
        <v>805</v>
      </c>
      <c r="J765" t="s">
        <v>7885</v>
      </c>
      <c r="K765" t="s">
        <v>7884</v>
      </c>
      <c r="L765" t="s">
        <v>7883</v>
      </c>
      <c r="M765" t="s">
        <v>7882</v>
      </c>
      <c r="N765">
        <v>5</v>
      </c>
      <c r="O765" t="s">
        <v>7881</v>
      </c>
      <c r="P765" t="s">
        <v>7880</v>
      </c>
      <c r="Q765" t="s">
        <v>7879</v>
      </c>
      <c r="R765" s="7">
        <v>38232</v>
      </c>
      <c r="S765" s="8">
        <f t="shared" si="88"/>
        <v>2004</v>
      </c>
      <c r="T765" s="8">
        <v>2004</v>
      </c>
      <c r="U765" s="8">
        <f t="shared" si="89"/>
        <v>18</v>
      </c>
      <c r="V765" s="7">
        <v>38232</v>
      </c>
      <c r="W765" t="s">
        <v>735</v>
      </c>
      <c r="X765" s="2">
        <v>0.86399999999999999</v>
      </c>
      <c r="Y765" s="6">
        <f t="shared" si="94"/>
        <v>2.3063986546007848E-2</v>
      </c>
      <c r="AA765">
        <v>15206106</v>
      </c>
      <c r="AB765">
        <v>26970</v>
      </c>
      <c r="AD765" t="s">
        <v>2</v>
      </c>
      <c r="AE765">
        <v>108</v>
      </c>
      <c r="AF765">
        <v>35</v>
      </c>
      <c r="AH765" t="s">
        <v>7878</v>
      </c>
      <c r="AI765" t="s">
        <v>7877</v>
      </c>
      <c r="AK765" t="s">
        <v>7876</v>
      </c>
      <c r="AL765">
        <v>51</v>
      </c>
      <c r="AM765" s="5">
        <f t="shared" si="90"/>
        <v>2.8333333333333335</v>
      </c>
      <c r="AN765" s="4">
        <f t="shared" si="95"/>
        <v>4.2913037990660102E-3</v>
      </c>
      <c r="AO765" s="3"/>
      <c r="AP765">
        <v>0</v>
      </c>
      <c r="AR765" t="s">
        <v>1</v>
      </c>
      <c r="AT765" s="2">
        <v>2.9910000000000001</v>
      </c>
      <c r="AU765" s="1">
        <f t="shared" si="91"/>
        <v>1.7432181721925295</v>
      </c>
      <c r="AV765" s="1">
        <f t="shared" si="92"/>
        <v>1.367764517253693</v>
      </c>
      <c r="AW765" s="1">
        <f t="shared" si="93"/>
        <v>0.99231086231485599</v>
      </c>
    </row>
    <row r="766" spans="1:49" x14ac:dyDescent="0.2">
      <c r="A766">
        <v>764</v>
      </c>
      <c r="B766" t="s">
        <v>7875</v>
      </c>
      <c r="C766" t="s">
        <v>7874</v>
      </c>
      <c r="F766" t="s">
        <v>7873</v>
      </c>
      <c r="G766" t="s">
        <v>6</v>
      </c>
      <c r="H766" t="s">
        <v>5</v>
      </c>
      <c r="I766" t="s">
        <v>7872</v>
      </c>
      <c r="J766">
        <v>60022134</v>
      </c>
      <c r="K766" t="s">
        <v>4896</v>
      </c>
      <c r="L766" t="s">
        <v>4895</v>
      </c>
      <c r="M766" t="s">
        <v>170</v>
      </c>
      <c r="N766">
        <v>2</v>
      </c>
      <c r="O766" t="s">
        <v>7871</v>
      </c>
      <c r="P766" t="s">
        <v>7870</v>
      </c>
      <c r="Q766" t="s">
        <v>7869</v>
      </c>
      <c r="R766" s="7">
        <v>38231</v>
      </c>
      <c r="S766" s="8">
        <f t="shared" si="88"/>
        <v>2004</v>
      </c>
      <c r="T766" s="8">
        <v>2004</v>
      </c>
      <c r="U766" s="8">
        <f t="shared" si="89"/>
        <v>18</v>
      </c>
      <c r="V766" s="7">
        <v>38231</v>
      </c>
      <c r="W766" t="s">
        <v>394</v>
      </c>
      <c r="X766" s="2">
        <v>0.30199999999999999</v>
      </c>
      <c r="Y766" s="6">
        <f t="shared" si="94"/>
        <v>8.0617175195536687E-3</v>
      </c>
      <c r="AA766">
        <v>9296212</v>
      </c>
      <c r="AB766">
        <v>20725</v>
      </c>
      <c r="AD766" t="s">
        <v>2</v>
      </c>
      <c r="AE766">
        <v>30</v>
      </c>
      <c r="AF766" s="9">
        <v>44288</v>
      </c>
      <c r="AH766" t="s">
        <v>7868</v>
      </c>
      <c r="AI766" t="s">
        <v>7867</v>
      </c>
      <c r="AJ766" t="s">
        <v>7866</v>
      </c>
      <c r="AK766" t="s">
        <v>7865</v>
      </c>
      <c r="AL766">
        <v>0</v>
      </c>
      <c r="AM766" s="5">
        <f t="shared" si="90"/>
        <v>0</v>
      </c>
      <c r="AN766" s="4">
        <f t="shared" si="95"/>
        <v>0</v>
      </c>
      <c r="AO766" s="3"/>
      <c r="AP766">
        <v>0</v>
      </c>
      <c r="AQ766" t="s">
        <v>539</v>
      </c>
      <c r="AR766" t="s">
        <v>7864</v>
      </c>
      <c r="AS766" t="s">
        <v>538</v>
      </c>
      <c r="AT766" s="2">
        <v>1.671</v>
      </c>
      <c r="AU766" s="1">
        <f t="shared" si="91"/>
        <v>0.56432022636875678</v>
      </c>
      <c r="AV766" s="1">
        <f t="shared" si="92"/>
        <v>0.40308587597768342</v>
      </c>
      <c r="AW766" s="1">
        <f t="shared" si="93"/>
        <v>0.24185152558661005</v>
      </c>
    </row>
    <row r="767" spans="1:49" x14ac:dyDescent="0.2">
      <c r="A767">
        <v>765</v>
      </c>
      <c r="B767" t="s">
        <v>7863</v>
      </c>
      <c r="F767" t="s">
        <v>7862</v>
      </c>
      <c r="G767" t="s">
        <v>6</v>
      </c>
      <c r="H767" t="s">
        <v>5</v>
      </c>
      <c r="I767" t="s">
        <v>7861</v>
      </c>
      <c r="J767">
        <v>60025555</v>
      </c>
      <c r="K767" t="s">
        <v>110</v>
      </c>
      <c r="L767" t="s">
        <v>109</v>
      </c>
      <c r="M767" t="s">
        <v>96</v>
      </c>
      <c r="N767">
        <v>6</v>
      </c>
      <c r="O767" t="s">
        <v>7860</v>
      </c>
      <c r="P767" t="s">
        <v>7859</v>
      </c>
      <c r="Q767" t="s">
        <v>7858</v>
      </c>
      <c r="R767" s="7">
        <v>38231</v>
      </c>
      <c r="S767" s="8">
        <f t="shared" si="88"/>
        <v>2004</v>
      </c>
      <c r="T767" s="8">
        <v>2004</v>
      </c>
      <c r="U767" s="8">
        <f t="shared" si="89"/>
        <v>18</v>
      </c>
      <c r="V767" s="7">
        <v>38231</v>
      </c>
      <c r="W767" t="s">
        <v>556</v>
      </c>
      <c r="X767" s="2">
        <v>0.19</v>
      </c>
      <c r="Y767" s="6">
        <f t="shared" si="94"/>
        <v>5.0719414858119115E-3</v>
      </c>
      <c r="AA767">
        <v>13483447</v>
      </c>
      <c r="AB767">
        <v>51658</v>
      </c>
      <c r="AD767" t="s">
        <v>2</v>
      </c>
      <c r="AE767">
        <v>2</v>
      </c>
      <c r="AF767">
        <v>9</v>
      </c>
      <c r="AH767" t="s">
        <v>7857</v>
      </c>
      <c r="AI767" t="s">
        <v>7856</v>
      </c>
      <c r="AK767" t="s">
        <v>7855</v>
      </c>
      <c r="AL767">
        <v>2</v>
      </c>
      <c r="AM767" s="5">
        <f t="shared" si="90"/>
        <v>0.1111111111111111</v>
      </c>
      <c r="AN767" s="4">
        <f t="shared" si="95"/>
        <v>1.682864234927847E-4</v>
      </c>
      <c r="AO767" s="3"/>
      <c r="AP767">
        <v>0</v>
      </c>
      <c r="AR767" t="s">
        <v>1</v>
      </c>
      <c r="AT767" s="2" t="s">
        <v>0</v>
      </c>
      <c r="AU767" s="1">
        <f t="shared" si="91"/>
        <v>0.36008449671161735</v>
      </c>
      <c r="AV767" s="1">
        <f t="shared" si="92"/>
        <v>0.26201139546523478</v>
      </c>
      <c r="AW767" s="1">
        <f t="shared" si="93"/>
        <v>0.16393829421885228</v>
      </c>
    </row>
    <row r="768" spans="1:49" x14ac:dyDescent="0.2">
      <c r="A768">
        <v>766</v>
      </c>
      <c r="B768" t="s">
        <v>7854</v>
      </c>
      <c r="F768" t="s">
        <v>7853</v>
      </c>
      <c r="G768" t="s">
        <v>6</v>
      </c>
      <c r="H768" t="s">
        <v>5</v>
      </c>
      <c r="I768" t="s">
        <v>933</v>
      </c>
      <c r="J768" t="s">
        <v>7852</v>
      </c>
      <c r="K768" t="s">
        <v>7851</v>
      </c>
      <c r="L768" t="s">
        <v>7850</v>
      </c>
      <c r="M768" t="s">
        <v>17</v>
      </c>
      <c r="N768">
        <v>2</v>
      </c>
      <c r="O768" t="s">
        <v>7849</v>
      </c>
      <c r="P768" t="s">
        <v>7848</v>
      </c>
      <c r="Q768" t="s">
        <v>7847</v>
      </c>
      <c r="R768" s="7">
        <v>38231</v>
      </c>
      <c r="S768" s="8">
        <f t="shared" si="88"/>
        <v>2004</v>
      </c>
      <c r="T768" s="8">
        <v>2004</v>
      </c>
      <c r="U768" s="8">
        <f t="shared" si="89"/>
        <v>18</v>
      </c>
      <c r="V768" s="7">
        <v>38231</v>
      </c>
      <c r="W768" t="s">
        <v>7846</v>
      </c>
      <c r="X768" s="2">
        <v>0.372</v>
      </c>
      <c r="Y768" s="6">
        <f t="shared" si="94"/>
        <v>9.930327540642268E-3</v>
      </c>
      <c r="AA768">
        <v>10213589</v>
      </c>
      <c r="AB768">
        <v>19103</v>
      </c>
      <c r="AD768" t="s">
        <v>2</v>
      </c>
      <c r="AE768">
        <v>12</v>
      </c>
      <c r="AF768">
        <v>2</v>
      </c>
      <c r="AH768" t="s">
        <v>7845</v>
      </c>
      <c r="AI768" t="s">
        <v>7844</v>
      </c>
      <c r="AJ768" t="s">
        <v>7843</v>
      </c>
      <c r="AK768" t="s">
        <v>7842</v>
      </c>
      <c r="AL768">
        <v>5</v>
      </c>
      <c r="AM768" s="5">
        <f t="shared" si="90"/>
        <v>0.27777777777777779</v>
      </c>
      <c r="AN768" s="4">
        <f t="shared" si="95"/>
        <v>4.207160587319618E-4</v>
      </c>
      <c r="AO768" s="3"/>
      <c r="AP768">
        <v>0</v>
      </c>
      <c r="AR768" t="s">
        <v>1</v>
      </c>
      <c r="AT768" s="2">
        <v>1.1879999999999999</v>
      </c>
      <c r="AU768" s="1">
        <f t="shared" si="91"/>
        <v>0.70774440960691753</v>
      </c>
      <c r="AV768" s="1">
        <f t="shared" si="92"/>
        <v>0.5175521799687115</v>
      </c>
      <c r="AW768" s="1">
        <f t="shared" si="93"/>
        <v>0.32735995033050536</v>
      </c>
    </row>
    <row r="769" spans="1:49" x14ac:dyDescent="0.2">
      <c r="A769">
        <v>767</v>
      </c>
      <c r="B769" t="s">
        <v>7841</v>
      </c>
      <c r="C769" t="s">
        <v>7840</v>
      </c>
      <c r="F769" t="s">
        <v>7839</v>
      </c>
      <c r="G769" t="s">
        <v>6</v>
      </c>
      <c r="H769" t="s">
        <v>5</v>
      </c>
      <c r="I769" t="s">
        <v>7838</v>
      </c>
      <c r="J769" t="s">
        <v>7837</v>
      </c>
      <c r="K769" t="s">
        <v>7836</v>
      </c>
      <c r="L769" t="s">
        <v>928</v>
      </c>
      <c r="M769" t="s">
        <v>47</v>
      </c>
      <c r="N769">
        <v>6</v>
      </c>
      <c r="O769" t="s">
        <v>7835</v>
      </c>
      <c r="P769" t="s">
        <v>7834</v>
      </c>
      <c r="Q769" t="s">
        <v>7833</v>
      </c>
      <c r="R769" s="7">
        <v>38231</v>
      </c>
      <c r="S769" s="8">
        <f t="shared" si="88"/>
        <v>2004</v>
      </c>
      <c r="T769" s="8">
        <v>2004</v>
      </c>
      <c r="U769" s="8">
        <f t="shared" si="89"/>
        <v>18</v>
      </c>
      <c r="V769" s="7">
        <v>38231</v>
      </c>
      <c r="W769" t="s">
        <v>501</v>
      </c>
      <c r="X769" s="2">
        <v>0.48699999999999999</v>
      </c>
      <c r="Y769" s="6">
        <f t="shared" si="94"/>
        <v>1.3000186861002109E-2</v>
      </c>
      <c r="AA769">
        <v>214922</v>
      </c>
      <c r="AB769">
        <v>130262</v>
      </c>
      <c r="AD769" t="s">
        <v>2</v>
      </c>
      <c r="AE769">
        <v>43</v>
      </c>
      <c r="AF769" s="12">
        <v>0.375</v>
      </c>
      <c r="AH769" t="s">
        <v>7832</v>
      </c>
      <c r="AI769" t="s">
        <v>7831</v>
      </c>
      <c r="AJ769" t="s">
        <v>7830</v>
      </c>
      <c r="AK769" t="s">
        <v>7829</v>
      </c>
      <c r="AL769">
        <v>3</v>
      </c>
      <c r="AM769" s="5">
        <f t="shared" si="90"/>
        <v>0.16666666666666666</v>
      </c>
      <c r="AN769" s="4">
        <f t="shared" si="95"/>
        <v>2.5242963523917705E-4</v>
      </c>
      <c r="AO769" s="3"/>
      <c r="AP769">
        <v>0</v>
      </c>
      <c r="AR769" t="s">
        <v>1</v>
      </c>
      <c r="AT769" s="2" t="s">
        <v>0</v>
      </c>
      <c r="AU769" s="1">
        <f t="shared" si="91"/>
        <v>0.91758596932732284</v>
      </c>
      <c r="AV769" s="1">
        <f t="shared" si="92"/>
        <v>0.66263082481206426</v>
      </c>
      <c r="AW769" s="1">
        <f t="shared" si="93"/>
        <v>0.40767568029680568</v>
      </c>
    </row>
    <row r="770" spans="1:49" x14ac:dyDescent="0.2">
      <c r="A770">
        <v>768</v>
      </c>
      <c r="B770" t="s">
        <v>7828</v>
      </c>
      <c r="C770" t="s">
        <v>7827</v>
      </c>
      <c r="F770" t="s">
        <v>7826</v>
      </c>
      <c r="G770" t="s">
        <v>6</v>
      </c>
      <c r="H770" t="s">
        <v>5</v>
      </c>
      <c r="I770" t="s">
        <v>7825</v>
      </c>
      <c r="J770" t="s">
        <v>7824</v>
      </c>
      <c r="K770" t="s">
        <v>7823</v>
      </c>
      <c r="L770" t="s">
        <v>7822</v>
      </c>
      <c r="M770" t="s">
        <v>47</v>
      </c>
      <c r="N770">
        <v>1</v>
      </c>
      <c r="O770" t="s">
        <v>7821</v>
      </c>
      <c r="P770">
        <v>7202418130</v>
      </c>
      <c r="Q770" t="s">
        <v>7820</v>
      </c>
      <c r="R770" s="7">
        <v>38231</v>
      </c>
      <c r="S770" s="8">
        <f t="shared" ref="S770:S833" si="96">YEAR(R770)</f>
        <v>2004</v>
      </c>
      <c r="T770" s="8">
        <v>2004</v>
      </c>
      <c r="U770" s="8">
        <f t="shared" ref="U770:U833" si="97">2022-T770</f>
        <v>18</v>
      </c>
      <c r="V770" s="7">
        <v>38231</v>
      </c>
      <c r="W770" t="s">
        <v>501</v>
      </c>
      <c r="X770" s="2">
        <v>0.48699999999999999</v>
      </c>
      <c r="Y770" s="6">
        <f t="shared" si="94"/>
        <v>1.3000186861002109E-2</v>
      </c>
      <c r="AA770">
        <v>214922</v>
      </c>
      <c r="AB770">
        <v>130262</v>
      </c>
      <c r="AD770" t="s">
        <v>2</v>
      </c>
      <c r="AE770">
        <v>43</v>
      </c>
      <c r="AF770" s="12">
        <v>0.375</v>
      </c>
      <c r="AH770" t="s">
        <v>7819</v>
      </c>
      <c r="AI770" t="s">
        <v>7818</v>
      </c>
      <c r="AJ770" t="s">
        <v>7817</v>
      </c>
      <c r="AK770" t="s">
        <v>7816</v>
      </c>
      <c r="AL770">
        <v>0</v>
      </c>
      <c r="AM770" s="5">
        <f t="shared" ref="AM770:AM833" si="98">AL770/U770</f>
        <v>0</v>
      </c>
      <c r="AN770" s="4">
        <f t="shared" si="95"/>
        <v>0</v>
      </c>
      <c r="AO770" s="3"/>
      <c r="AP770">
        <v>0</v>
      </c>
      <c r="AR770" t="s">
        <v>1</v>
      </c>
      <c r="AT770" s="2" t="s">
        <v>0</v>
      </c>
      <c r="AU770" s="1">
        <f t="shared" ref="AU770:AU833" si="99">(Y770*0.7+AN770*0.3)*100</f>
        <v>0.9100130802701476</v>
      </c>
      <c r="AV770" s="1">
        <f t="shared" ref="AV770:AV833" si="100">(Y770*0.5+AN770*0.5)*100</f>
        <v>0.65000934305010538</v>
      </c>
      <c r="AW770" s="1">
        <f t="shared" ref="AW770:AW833" si="101">(Y770*0.3+AN770*0.7)*100</f>
        <v>0.39000560583006322</v>
      </c>
    </row>
    <row r="771" spans="1:49" x14ac:dyDescent="0.2">
      <c r="A771">
        <v>769</v>
      </c>
      <c r="B771" t="s">
        <v>7815</v>
      </c>
      <c r="C771" t="s">
        <v>7814</v>
      </c>
      <c r="F771" t="s">
        <v>7813</v>
      </c>
      <c r="G771" t="s">
        <v>6</v>
      </c>
      <c r="H771" t="s">
        <v>5</v>
      </c>
      <c r="I771" t="s">
        <v>7812</v>
      </c>
      <c r="J771" t="s">
        <v>7811</v>
      </c>
      <c r="K771" t="s">
        <v>7810</v>
      </c>
      <c r="L771" t="s">
        <v>7809</v>
      </c>
      <c r="M771" t="s">
        <v>58</v>
      </c>
      <c r="N771">
        <v>8</v>
      </c>
      <c r="O771" t="s">
        <v>7808</v>
      </c>
      <c r="P771" t="s">
        <v>7807</v>
      </c>
      <c r="Q771" t="s">
        <v>7806</v>
      </c>
      <c r="R771" s="7">
        <v>38231</v>
      </c>
      <c r="S771" s="8">
        <f t="shared" si="96"/>
        <v>2004</v>
      </c>
      <c r="T771" s="8">
        <v>2004</v>
      </c>
      <c r="U771" s="8">
        <f t="shared" si="97"/>
        <v>18</v>
      </c>
      <c r="V771" s="7">
        <v>38231</v>
      </c>
      <c r="W771" t="s">
        <v>407</v>
      </c>
      <c r="X771" s="2">
        <v>2.3759999999999999</v>
      </c>
      <c r="Y771" s="6">
        <f t="shared" ref="Y771:Y834" si="102">(X771-$Z$3)/($Z$2-$Z$3)</f>
        <v>6.3425963001521576E-2</v>
      </c>
      <c r="AA771" t="s">
        <v>406</v>
      </c>
      <c r="AB771">
        <v>26765</v>
      </c>
      <c r="AC771">
        <v>15384357</v>
      </c>
      <c r="AD771" t="s">
        <v>2</v>
      </c>
      <c r="AE771">
        <v>612</v>
      </c>
      <c r="AF771" t="s">
        <v>208</v>
      </c>
      <c r="AH771" t="s">
        <v>7805</v>
      </c>
      <c r="AI771" t="s">
        <v>7804</v>
      </c>
      <c r="AK771" t="s">
        <v>7803</v>
      </c>
      <c r="AL771">
        <v>29</v>
      </c>
      <c r="AM771" s="5">
        <f t="shared" si="98"/>
        <v>1.6111111111111112</v>
      </c>
      <c r="AN771" s="4">
        <f t="shared" ref="AN771:AN834" si="103">(AM771-$AO$3)/($AO$2-$AO$3)</f>
        <v>2.4401531406453786E-3</v>
      </c>
      <c r="AO771" s="3"/>
      <c r="AP771">
        <v>0</v>
      </c>
      <c r="AR771" t="s">
        <v>1</v>
      </c>
      <c r="AT771" s="2">
        <v>5.8739999999999997</v>
      </c>
      <c r="AU771" s="1">
        <f t="shared" si="99"/>
        <v>4.5130220043258715</v>
      </c>
      <c r="AV771" s="1">
        <f t="shared" si="100"/>
        <v>3.2933058071083479</v>
      </c>
      <c r="AW771" s="1">
        <f t="shared" si="101"/>
        <v>2.0735896098908237</v>
      </c>
    </row>
    <row r="772" spans="1:49" x14ac:dyDescent="0.2">
      <c r="A772">
        <v>770</v>
      </c>
      <c r="B772" t="s">
        <v>7802</v>
      </c>
      <c r="C772" t="s">
        <v>7801</v>
      </c>
      <c r="D772" t="s">
        <v>7800</v>
      </c>
      <c r="E772">
        <v>15325231</v>
      </c>
      <c r="F772" t="s">
        <v>7799</v>
      </c>
      <c r="G772" t="s">
        <v>6</v>
      </c>
      <c r="H772" t="s">
        <v>5</v>
      </c>
      <c r="I772" t="s">
        <v>7798</v>
      </c>
      <c r="J772" t="s">
        <v>7797</v>
      </c>
      <c r="K772" t="s">
        <v>7796</v>
      </c>
      <c r="L772" t="s">
        <v>7795</v>
      </c>
      <c r="M772" t="s">
        <v>674</v>
      </c>
      <c r="N772">
        <v>3</v>
      </c>
      <c r="O772" t="s">
        <v>7794</v>
      </c>
      <c r="P772" t="s">
        <v>7793</v>
      </c>
      <c r="Q772" t="s">
        <v>7792</v>
      </c>
      <c r="R772" s="7">
        <v>38231</v>
      </c>
      <c r="S772" s="8">
        <f t="shared" si="96"/>
        <v>2004</v>
      </c>
      <c r="T772" s="8">
        <v>2004</v>
      </c>
      <c r="U772" s="8">
        <f t="shared" si="97"/>
        <v>18</v>
      </c>
      <c r="V772" s="7">
        <v>38231</v>
      </c>
      <c r="W772" t="s">
        <v>7791</v>
      </c>
      <c r="X772" s="2">
        <v>1.254</v>
      </c>
      <c r="Y772" s="6">
        <f t="shared" si="102"/>
        <v>3.3474813806358611E-2</v>
      </c>
      <c r="AA772" t="s">
        <v>7790</v>
      </c>
      <c r="AB772">
        <v>26133</v>
      </c>
      <c r="AD772" t="s">
        <v>2</v>
      </c>
      <c r="AE772">
        <v>46</v>
      </c>
      <c r="AF772">
        <v>3</v>
      </c>
      <c r="AH772" t="s">
        <v>7789</v>
      </c>
      <c r="AI772" t="s">
        <v>7788</v>
      </c>
      <c r="AJ772" t="s">
        <v>7787</v>
      </c>
      <c r="AK772" t="s">
        <v>7786</v>
      </c>
      <c r="AL772">
        <v>23</v>
      </c>
      <c r="AM772" s="5">
        <f t="shared" si="98"/>
        <v>1.2777777777777777</v>
      </c>
      <c r="AN772" s="4">
        <f t="shared" si="103"/>
        <v>1.9352938701670242E-3</v>
      </c>
      <c r="AO772" s="3"/>
      <c r="AP772">
        <v>0</v>
      </c>
      <c r="AQ772" t="s">
        <v>7785</v>
      </c>
      <c r="AR772" t="s">
        <v>7784</v>
      </c>
      <c r="AS772" t="s">
        <v>7783</v>
      </c>
      <c r="AT772" s="2">
        <v>3.5870000000000002</v>
      </c>
      <c r="AU772" s="1">
        <f t="shared" si="99"/>
        <v>2.4012957825501133</v>
      </c>
      <c r="AV772" s="1">
        <f t="shared" si="100"/>
        <v>1.7705053838262819</v>
      </c>
      <c r="AW772" s="1">
        <f t="shared" si="101"/>
        <v>1.13971498510245</v>
      </c>
    </row>
    <row r="773" spans="1:49" x14ac:dyDescent="0.2">
      <c r="A773">
        <v>771</v>
      </c>
      <c r="B773" t="s">
        <v>7782</v>
      </c>
      <c r="C773" t="s">
        <v>7781</v>
      </c>
      <c r="F773" t="s">
        <v>7780</v>
      </c>
      <c r="G773" t="s">
        <v>6</v>
      </c>
      <c r="H773" t="s">
        <v>5</v>
      </c>
      <c r="I773" t="s">
        <v>117</v>
      </c>
      <c r="J773">
        <v>60000264</v>
      </c>
      <c r="K773" t="s">
        <v>7779</v>
      </c>
      <c r="L773" t="s">
        <v>673</v>
      </c>
      <c r="M773" t="s">
        <v>96</v>
      </c>
      <c r="N773">
        <v>3</v>
      </c>
      <c r="O773" t="s">
        <v>7778</v>
      </c>
      <c r="P773" t="s">
        <v>7777</v>
      </c>
      <c r="Q773" t="s">
        <v>7776</v>
      </c>
      <c r="R773" s="7">
        <v>38231</v>
      </c>
      <c r="S773" s="8">
        <f t="shared" si="96"/>
        <v>2004</v>
      </c>
      <c r="T773" s="8">
        <v>2004</v>
      </c>
      <c r="U773" s="8">
        <f t="shared" si="97"/>
        <v>18</v>
      </c>
      <c r="V773" s="7">
        <v>38231</v>
      </c>
      <c r="W773" t="s">
        <v>227</v>
      </c>
      <c r="X773" s="2">
        <v>0.58299999999999996</v>
      </c>
      <c r="Y773" s="6">
        <f t="shared" si="102"/>
        <v>1.5562852032780758E-2</v>
      </c>
      <c r="AA773">
        <v>7342101</v>
      </c>
      <c r="AB773">
        <v>28596</v>
      </c>
      <c r="AD773" t="s">
        <v>2</v>
      </c>
      <c r="AE773">
        <v>22</v>
      </c>
      <c r="AF773">
        <v>5</v>
      </c>
      <c r="AI773" t="s">
        <v>7775</v>
      </c>
      <c r="AK773" t="s">
        <v>7774</v>
      </c>
      <c r="AL773">
        <v>4</v>
      </c>
      <c r="AM773" s="5">
        <f t="shared" si="98"/>
        <v>0.22222222222222221</v>
      </c>
      <c r="AN773" s="4">
        <f t="shared" si="103"/>
        <v>3.365728469855694E-4</v>
      </c>
      <c r="AO773" s="3"/>
      <c r="AP773">
        <v>0</v>
      </c>
      <c r="AR773" t="s">
        <v>1</v>
      </c>
      <c r="AT773" s="2" t="s">
        <v>0</v>
      </c>
      <c r="AU773" s="1">
        <f t="shared" si="99"/>
        <v>1.0994968277042201</v>
      </c>
      <c r="AV773" s="1">
        <f t="shared" si="100"/>
        <v>0.79497124398831642</v>
      </c>
      <c r="AW773" s="1">
        <f t="shared" si="101"/>
        <v>0.49044566027241254</v>
      </c>
    </row>
    <row r="774" spans="1:49" x14ac:dyDescent="0.2">
      <c r="A774">
        <v>772</v>
      </c>
      <c r="B774" t="s">
        <v>7773</v>
      </c>
      <c r="C774" t="s">
        <v>7772</v>
      </c>
      <c r="F774" t="s">
        <v>7771</v>
      </c>
      <c r="G774" t="s">
        <v>6</v>
      </c>
      <c r="H774" t="s">
        <v>5</v>
      </c>
      <c r="I774" t="s">
        <v>7770</v>
      </c>
      <c r="J774">
        <v>60011774</v>
      </c>
      <c r="K774" t="s">
        <v>323</v>
      </c>
      <c r="L774" t="s">
        <v>322</v>
      </c>
      <c r="M774" t="s">
        <v>321</v>
      </c>
      <c r="N774">
        <v>1</v>
      </c>
      <c r="O774" t="s">
        <v>7769</v>
      </c>
      <c r="P774">
        <v>7004458868</v>
      </c>
      <c r="Q774">
        <v>60011774</v>
      </c>
      <c r="R774" s="7">
        <v>38231</v>
      </c>
      <c r="S774" s="8">
        <f t="shared" si="96"/>
        <v>2004</v>
      </c>
      <c r="T774" s="8">
        <v>2004</v>
      </c>
      <c r="U774" s="8">
        <f t="shared" si="97"/>
        <v>18</v>
      </c>
      <c r="V774" s="7">
        <v>38231</v>
      </c>
      <c r="W774" t="s">
        <v>319</v>
      </c>
      <c r="X774" s="2">
        <v>0.32500000000000001</v>
      </c>
      <c r="Y774" s="6">
        <f t="shared" si="102"/>
        <v>8.6756893836256385E-3</v>
      </c>
      <c r="AA774">
        <v>10637710</v>
      </c>
      <c r="AB774">
        <v>12922</v>
      </c>
      <c r="AD774" t="s">
        <v>2</v>
      </c>
      <c r="AE774">
        <v>50</v>
      </c>
      <c r="AF774">
        <v>5</v>
      </c>
      <c r="AH774" t="s">
        <v>7768</v>
      </c>
      <c r="AI774" t="s">
        <v>7767</v>
      </c>
      <c r="AK774" t="s">
        <v>7766</v>
      </c>
      <c r="AL774">
        <v>0</v>
      </c>
      <c r="AM774" s="5">
        <f t="shared" si="98"/>
        <v>0</v>
      </c>
      <c r="AN774" s="4">
        <f t="shared" si="103"/>
        <v>0</v>
      </c>
      <c r="AO774" s="3"/>
      <c r="AP774">
        <v>0</v>
      </c>
      <c r="AQ774" t="s">
        <v>318</v>
      </c>
      <c r="AR774" t="s">
        <v>7765</v>
      </c>
      <c r="AS774" t="s">
        <v>316</v>
      </c>
      <c r="AT774" s="2">
        <v>0.85599999999999998</v>
      </c>
      <c r="AU774" s="1">
        <f t="shared" si="99"/>
        <v>0.60729825685379468</v>
      </c>
      <c r="AV774" s="1">
        <f t="shared" si="100"/>
        <v>0.43378446918128194</v>
      </c>
      <c r="AW774" s="1">
        <f t="shared" si="101"/>
        <v>0.26027068150876914</v>
      </c>
    </row>
    <row r="775" spans="1:49" x14ac:dyDescent="0.2">
      <c r="A775">
        <v>773</v>
      </c>
      <c r="B775" t="s">
        <v>7764</v>
      </c>
      <c r="C775" t="s">
        <v>7763</v>
      </c>
      <c r="F775" t="s">
        <v>7762</v>
      </c>
      <c r="G775" t="s">
        <v>6</v>
      </c>
      <c r="H775" t="s">
        <v>5</v>
      </c>
      <c r="I775" t="s">
        <v>7761</v>
      </c>
      <c r="J775" t="s">
        <v>7760</v>
      </c>
      <c r="K775" t="s">
        <v>7759</v>
      </c>
      <c r="L775" t="s">
        <v>7758</v>
      </c>
      <c r="M775" t="s">
        <v>1254</v>
      </c>
      <c r="N775">
        <v>2</v>
      </c>
      <c r="O775" t="s">
        <v>7757</v>
      </c>
      <c r="P775" t="s">
        <v>7756</v>
      </c>
      <c r="Q775" t="s">
        <v>7755</v>
      </c>
      <c r="R775" s="7">
        <v>38231</v>
      </c>
      <c r="S775" s="8">
        <f t="shared" si="96"/>
        <v>2004</v>
      </c>
      <c r="T775" s="8">
        <v>2004</v>
      </c>
      <c r="U775" s="8">
        <f t="shared" si="97"/>
        <v>18</v>
      </c>
      <c r="V775" s="7">
        <v>38231</v>
      </c>
      <c r="W775" t="s">
        <v>478</v>
      </c>
      <c r="X775" s="2">
        <v>2.0099999999999998</v>
      </c>
      <c r="Y775" s="6">
        <f t="shared" si="102"/>
        <v>5.3655802034115477E-2</v>
      </c>
      <c r="AA775">
        <v>15361276</v>
      </c>
      <c r="AB775">
        <v>18933</v>
      </c>
      <c r="AD775" t="s">
        <v>2</v>
      </c>
      <c r="AE775">
        <v>3</v>
      </c>
      <c r="AF775">
        <v>5</v>
      </c>
      <c r="AH775" t="s">
        <v>7754</v>
      </c>
      <c r="AI775" t="s">
        <v>7753</v>
      </c>
      <c r="AJ775" t="s">
        <v>7752</v>
      </c>
      <c r="AK775" t="s">
        <v>7751</v>
      </c>
      <c r="AL775">
        <v>23</v>
      </c>
      <c r="AM775" s="5">
        <f t="shared" si="98"/>
        <v>1.2777777777777777</v>
      </c>
      <c r="AN775" s="4">
        <f t="shared" si="103"/>
        <v>1.9352938701670242E-3</v>
      </c>
      <c r="AO775" s="3"/>
      <c r="AP775">
        <v>0</v>
      </c>
      <c r="AR775" t="s">
        <v>1</v>
      </c>
      <c r="AT775" s="2" t="s">
        <v>0</v>
      </c>
      <c r="AU775" s="1">
        <f t="shared" si="99"/>
        <v>3.8139649584930932</v>
      </c>
      <c r="AV775" s="1">
        <f t="shared" si="100"/>
        <v>2.7795547952141253</v>
      </c>
      <c r="AW775" s="1">
        <f t="shared" si="101"/>
        <v>1.7451446319351558</v>
      </c>
    </row>
    <row r="776" spans="1:49" x14ac:dyDescent="0.2">
      <c r="A776">
        <v>774</v>
      </c>
      <c r="B776" t="s">
        <v>7750</v>
      </c>
      <c r="C776" t="s">
        <v>7749</v>
      </c>
      <c r="F776" t="s">
        <v>7748</v>
      </c>
      <c r="G776" t="s">
        <v>6</v>
      </c>
      <c r="H776" t="s">
        <v>5</v>
      </c>
      <c r="I776" t="s">
        <v>7747</v>
      </c>
      <c r="J776">
        <v>60002494</v>
      </c>
      <c r="K776" t="s">
        <v>7746</v>
      </c>
      <c r="L776" t="s">
        <v>626</v>
      </c>
      <c r="M776" t="s">
        <v>57</v>
      </c>
      <c r="N776">
        <v>2</v>
      </c>
      <c r="O776" t="s">
        <v>7745</v>
      </c>
      <c r="P776" t="s">
        <v>7744</v>
      </c>
      <c r="Q776" t="s">
        <v>7743</v>
      </c>
      <c r="R776" s="7">
        <v>38231</v>
      </c>
      <c r="S776" s="8">
        <f t="shared" si="96"/>
        <v>2004</v>
      </c>
      <c r="T776" s="8">
        <v>2004</v>
      </c>
      <c r="U776" s="8">
        <f t="shared" si="97"/>
        <v>18</v>
      </c>
      <c r="V776" s="7">
        <v>38231</v>
      </c>
      <c r="W776" t="s">
        <v>478</v>
      </c>
      <c r="X776" s="2">
        <v>2.0099999999999998</v>
      </c>
      <c r="Y776" s="6">
        <f t="shared" si="102"/>
        <v>5.3655802034115477E-2</v>
      </c>
      <c r="AA776">
        <v>15361276</v>
      </c>
      <c r="AB776">
        <v>18933</v>
      </c>
      <c r="AD776" t="s">
        <v>2</v>
      </c>
      <c r="AE776">
        <v>3</v>
      </c>
      <c r="AF776">
        <v>5</v>
      </c>
      <c r="AH776" t="s">
        <v>7742</v>
      </c>
      <c r="AI776" t="s">
        <v>7741</v>
      </c>
      <c r="AJ776" t="s">
        <v>7740</v>
      </c>
      <c r="AK776" t="s">
        <v>7739</v>
      </c>
      <c r="AL776">
        <v>2</v>
      </c>
      <c r="AM776" s="5">
        <f t="shared" si="98"/>
        <v>0.1111111111111111</v>
      </c>
      <c r="AN776" s="4">
        <f t="shared" si="103"/>
        <v>1.682864234927847E-4</v>
      </c>
      <c r="AO776" s="3"/>
      <c r="AP776">
        <v>0</v>
      </c>
      <c r="AR776" t="s">
        <v>1</v>
      </c>
      <c r="AS776" t="s">
        <v>7738</v>
      </c>
      <c r="AT776" s="2" t="s">
        <v>0</v>
      </c>
      <c r="AU776" s="1">
        <f t="shared" si="99"/>
        <v>3.7609547350928669</v>
      </c>
      <c r="AV776" s="1">
        <f t="shared" si="100"/>
        <v>2.6912044228804133</v>
      </c>
      <c r="AW776" s="1">
        <f t="shared" si="101"/>
        <v>1.6214541106679592</v>
      </c>
    </row>
    <row r="777" spans="1:49" x14ac:dyDescent="0.2">
      <c r="A777">
        <v>775</v>
      </c>
      <c r="B777" t="s">
        <v>7737</v>
      </c>
      <c r="C777" t="s">
        <v>7736</v>
      </c>
      <c r="F777" t="s">
        <v>7735</v>
      </c>
      <c r="G777" t="s">
        <v>6</v>
      </c>
      <c r="H777" t="s">
        <v>5</v>
      </c>
      <c r="I777" t="s">
        <v>7734</v>
      </c>
      <c r="J777" t="s">
        <v>7733</v>
      </c>
      <c r="K777" t="s">
        <v>7732</v>
      </c>
      <c r="L777" t="s">
        <v>7731</v>
      </c>
      <c r="M777" t="s">
        <v>664</v>
      </c>
      <c r="N777">
        <v>5</v>
      </c>
      <c r="O777" t="s">
        <v>7730</v>
      </c>
      <c r="P777" t="s">
        <v>7729</v>
      </c>
      <c r="Q777" t="s">
        <v>7728</v>
      </c>
      <c r="R777" s="7">
        <v>38231</v>
      </c>
      <c r="S777" s="8">
        <f t="shared" si="96"/>
        <v>2004</v>
      </c>
      <c r="T777" s="8">
        <v>2004</v>
      </c>
      <c r="U777" s="8">
        <f t="shared" si="97"/>
        <v>18</v>
      </c>
      <c r="V777" s="7">
        <v>38231</v>
      </c>
      <c r="W777" t="s">
        <v>478</v>
      </c>
      <c r="X777" s="2">
        <v>2.0099999999999998</v>
      </c>
      <c r="Y777" s="6">
        <f t="shared" si="102"/>
        <v>5.3655802034115477E-2</v>
      </c>
      <c r="AA777">
        <v>15361276</v>
      </c>
      <c r="AB777">
        <v>18933</v>
      </c>
      <c r="AD777" t="s">
        <v>2</v>
      </c>
      <c r="AE777">
        <v>3</v>
      </c>
      <c r="AF777">
        <v>5</v>
      </c>
      <c r="AH777" t="s">
        <v>7727</v>
      </c>
      <c r="AI777" t="s">
        <v>7726</v>
      </c>
      <c r="AJ777" t="s">
        <v>7725</v>
      </c>
      <c r="AK777" t="s">
        <v>7724</v>
      </c>
      <c r="AL777">
        <v>149</v>
      </c>
      <c r="AM777" s="5">
        <f t="shared" si="98"/>
        <v>8.2777777777777786</v>
      </c>
      <c r="AN777" s="4">
        <f t="shared" si="103"/>
        <v>1.2537338550212463E-2</v>
      </c>
      <c r="AO777" s="3"/>
      <c r="AP777">
        <v>0</v>
      </c>
      <c r="AR777" t="s">
        <v>7723</v>
      </c>
      <c r="AT777" s="2" t="s">
        <v>0</v>
      </c>
      <c r="AU777" s="1">
        <f t="shared" si="99"/>
        <v>4.1320262988944565</v>
      </c>
      <c r="AV777" s="1">
        <f t="shared" si="100"/>
        <v>3.3096570292163974</v>
      </c>
      <c r="AW777" s="1">
        <f t="shared" si="101"/>
        <v>2.4872877595383365</v>
      </c>
    </row>
    <row r="778" spans="1:49" x14ac:dyDescent="0.2">
      <c r="A778">
        <v>776</v>
      </c>
      <c r="B778" t="s">
        <v>7722</v>
      </c>
      <c r="C778" t="s">
        <v>7721</v>
      </c>
      <c r="F778" t="s">
        <v>7720</v>
      </c>
      <c r="G778" t="s">
        <v>6</v>
      </c>
      <c r="H778" t="s">
        <v>5</v>
      </c>
      <c r="I778" t="s">
        <v>7719</v>
      </c>
      <c r="J778" t="s">
        <v>7718</v>
      </c>
      <c r="K778" t="s">
        <v>7717</v>
      </c>
      <c r="L778" t="s">
        <v>7716</v>
      </c>
      <c r="M778" t="s">
        <v>7715</v>
      </c>
      <c r="N778">
        <v>3</v>
      </c>
      <c r="O778" t="s">
        <v>7714</v>
      </c>
      <c r="P778" t="s">
        <v>7713</v>
      </c>
      <c r="Q778" t="s">
        <v>7712</v>
      </c>
      <c r="R778" s="7">
        <v>38231</v>
      </c>
      <c r="S778" s="8">
        <f t="shared" si="96"/>
        <v>2004</v>
      </c>
      <c r="T778" s="8">
        <v>2004</v>
      </c>
      <c r="U778" s="8">
        <f t="shared" si="97"/>
        <v>18</v>
      </c>
      <c r="V778" s="7">
        <v>38231</v>
      </c>
      <c r="W778" t="s">
        <v>478</v>
      </c>
      <c r="X778" s="2">
        <v>2.0099999999999998</v>
      </c>
      <c r="Y778" s="6">
        <f t="shared" si="102"/>
        <v>5.3655802034115477E-2</v>
      </c>
      <c r="AA778">
        <v>15361276</v>
      </c>
      <c r="AB778">
        <v>18933</v>
      </c>
      <c r="AD778" t="s">
        <v>2</v>
      </c>
      <c r="AE778">
        <v>3</v>
      </c>
      <c r="AF778">
        <v>5</v>
      </c>
      <c r="AH778" t="s">
        <v>7711</v>
      </c>
      <c r="AI778" t="s">
        <v>7710</v>
      </c>
      <c r="AJ778" t="s">
        <v>7709</v>
      </c>
      <c r="AK778" t="s">
        <v>7708</v>
      </c>
      <c r="AL778">
        <v>22</v>
      </c>
      <c r="AM778" s="5">
        <f t="shared" si="98"/>
        <v>1.2222222222222223</v>
      </c>
      <c r="AN778" s="4">
        <f t="shared" si="103"/>
        <v>1.851150658420632E-3</v>
      </c>
      <c r="AO778" s="3"/>
      <c r="AP778">
        <v>0</v>
      </c>
      <c r="AR778" t="s">
        <v>1</v>
      </c>
      <c r="AT778" s="2" t="s">
        <v>0</v>
      </c>
      <c r="AU778" s="1">
        <f t="shared" si="99"/>
        <v>3.811440662140702</v>
      </c>
      <c r="AV778" s="1">
        <f t="shared" si="100"/>
        <v>2.7753476346268053</v>
      </c>
      <c r="AW778" s="1">
        <f t="shared" si="101"/>
        <v>1.7392546071129082</v>
      </c>
    </row>
    <row r="779" spans="1:49" x14ac:dyDescent="0.2">
      <c r="A779">
        <v>777</v>
      </c>
      <c r="B779" t="s">
        <v>7707</v>
      </c>
      <c r="C779" t="s">
        <v>7706</v>
      </c>
      <c r="F779" t="s">
        <v>7705</v>
      </c>
      <c r="G779" t="s">
        <v>6</v>
      </c>
      <c r="H779" t="s">
        <v>5</v>
      </c>
      <c r="I779" t="s">
        <v>7704</v>
      </c>
      <c r="J779" t="s">
        <v>7703</v>
      </c>
      <c r="K779" t="s">
        <v>7702</v>
      </c>
      <c r="L779" t="s">
        <v>7701</v>
      </c>
      <c r="M779" t="s">
        <v>183</v>
      </c>
      <c r="N779">
        <v>2</v>
      </c>
      <c r="O779" t="s">
        <v>7700</v>
      </c>
      <c r="P779" t="s">
        <v>7699</v>
      </c>
      <c r="Q779" t="s">
        <v>7698</v>
      </c>
      <c r="R779" s="7">
        <v>38231</v>
      </c>
      <c r="S779" s="8">
        <f t="shared" si="96"/>
        <v>2004</v>
      </c>
      <c r="T779" s="8">
        <v>2004</v>
      </c>
      <c r="U779" s="8">
        <f t="shared" si="97"/>
        <v>18</v>
      </c>
      <c r="V779" s="7">
        <v>38231</v>
      </c>
      <c r="W779" t="s">
        <v>478</v>
      </c>
      <c r="X779" s="2">
        <v>2.0099999999999998</v>
      </c>
      <c r="Y779" s="6">
        <f t="shared" si="102"/>
        <v>5.3655802034115477E-2</v>
      </c>
      <c r="AA779">
        <v>15361276</v>
      </c>
      <c r="AB779">
        <v>18933</v>
      </c>
      <c r="AD779" t="s">
        <v>2</v>
      </c>
      <c r="AE779">
        <v>3</v>
      </c>
      <c r="AF779">
        <v>5</v>
      </c>
      <c r="AH779" t="s">
        <v>7697</v>
      </c>
      <c r="AI779" t="s">
        <v>7696</v>
      </c>
      <c r="AJ779" t="s">
        <v>7695</v>
      </c>
      <c r="AK779" t="s">
        <v>7694</v>
      </c>
      <c r="AL779">
        <v>11</v>
      </c>
      <c r="AM779" s="5">
        <f t="shared" si="98"/>
        <v>0.61111111111111116</v>
      </c>
      <c r="AN779" s="4">
        <f t="shared" si="103"/>
        <v>9.25575329210316E-4</v>
      </c>
      <c r="AO779" s="3"/>
      <c r="AP779">
        <v>0</v>
      </c>
      <c r="AR779" t="s">
        <v>1</v>
      </c>
      <c r="AT779" s="2" t="s">
        <v>0</v>
      </c>
      <c r="AU779" s="1">
        <f t="shared" si="99"/>
        <v>3.7836734022643927</v>
      </c>
      <c r="AV779" s="1">
        <f t="shared" si="100"/>
        <v>2.7290688681662898</v>
      </c>
      <c r="AW779" s="1">
        <f t="shared" si="101"/>
        <v>1.6744643340681864</v>
      </c>
    </row>
    <row r="780" spans="1:49" x14ac:dyDescent="0.2">
      <c r="A780">
        <v>778</v>
      </c>
      <c r="B780" t="s">
        <v>7693</v>
      </c>
      <c r="C780" t="s">
        <v>7692</v>
      </c>
      <c r="F780" t="s">
        <v>7691</v>
      </c>
      <c r="G780" t="s">
        <v>6</v>
      </c>
      <c r="H780" t="s">
        <v>5</v>
      </c>
      <c r="I780" t="s">
        <v>7690</v>
      </c>
      <c r="J780">
        <v>60008592</v>
      </c>
      <c r="K780" t="s">
        <v>482</v>
      </c>
      <c r="L780" t="s">
        <v>125</v>
      </c>
      <c r="M780" t="s">
        <v>125</v>
      </c>
      <c r="N780">
        <v>3</v>
      </c>
      <c r="O780" t="s">
        <v>7689</v>
      </c>
      <c r="P780" t="s">
        <v>7688</v>
      </c>
      <c r="Q780" t="s">
        <v>1235</v>
      </c>
      <c r="R780" s="7">
        <v>38231</v>
      </c>
      <c r="S780" s="8">
        <f t="shared" si="96"/>
        <v>2004</v>
      </c>
      <c r="T780" s="8">
        <v>2004</v>
      </c>
      <c r="U780" s="8">
        <f t="shared" si="97"/>
        <v>18</v>
      </c>
      <c r="V780" s="7">
        <v>38231</v>
      </c>
      <c r="W780" t="s">
        <v>478</v>
      </c>
      <c r="X780" s="2">
        <v>2.0099999999999998</v>
      </c>
      <c r="Y780" s="6">
        <f t="shared" si="102"/>
        <v>5.3655802034115477E-2</v>
      </c>
      <c r="AA780">
        <v>15361276</v>
      </c>
      <c r="AB780">
        <v>18933</v>
      </c>
      <c r="AD780" t="s">
        <v>2</v>
      </c>
      <c r="AE780">
        <v>3</v>
      </c>
      <c r="AF780">
        <v>5</v>
      </c>
      <c r="AH780" t="s">
        <v>7687</v>
      </c>
      <c r="AI780" t="s">
        <v>7686</v>
      </c>
      <c r="AJ780" t="s">
        <v>7685</v>
      </c>
      <c r="AK780" t="s">
        <v>7684</v>
      </c>
      <c r="AL780">
        <v>25</v>
      </c>
      <c r="AM780" s="5">
        <f t="shared" si="98"/>
        <v>1.3888888888888888</v>
      </c>
      <c r="AN780" s="4">
        <f t="shared" si="103"/>
        <v>2.103580293659809E-3</v>
      </c>
      <c r="AO780" s="3"/>
      <c r="AP780">
        <v>0</v>
      </c>
      <c r="AR780" t="s">
        <v>484</v>
      </c>
      <c r="AT780" s="2" t="s">
        <v>0</v>
      </c>
      <c r="AU780" s="1">
        <f t="shared" si="99"/>
        <v>3.8190135511978771</v>
      </c>
      <c r="AV780" s="1">
        <f t="shared" si="100"/>
        <v>2.7879691163887643</v>
      </c>
      <c r="AW780" s="1">
        <f t="shared" si="101"/>
        <v>1.7569246815796511</v>
      </c>
    </row>
    <row r="781" spans="1:49" x14ac:dyDescent="0.2">
      <c r="A781">
        <v>779</v>
      </c>
      <c r="B781" t="s">
        <v>7683</v>
      </c>
      <c r="C781" t="s">
        <v>7682</v>
      </c>
      <c r="F781" t="s">
        <v>7681</v>
      </c>
      <c r="G781" t="s">
        <v>6</v>
      </c>
      <c r="H781" t="s">
        <v>5</v>
      </c>
      <c r="I781" t="s">
        <v>1893</v>
      </c>
      <c r="J781">
        <v>60032619</v>
      </c>
      <c r="K781" t="s">
        <v>1892</v>
      </c>
      <c r="L781" t="s">
        <v>1891</v>
      </c>
      <c r="M781" t="s">
        <v>57</v>
      </c>
      <c r="N781">
        <v>2</v>
      </c>
      <c r="O781" t="s">
        <v>1890</v>
      </c>
      <c r="P781" t="s">
        <v>1889</v>
      </c>
      <c r="Q781" t="s">
        <v>1888</v>
      </c>
      <c r="R781" s="7">
        <v>38231</v>
      </c>
      <c r="S781" s="8">
        <f t="shared" si="96"/>
        <v>2004</v>
      </c>
      <c r="T781" s="8">
        <v>2004</v>
      </c>
      <c r="U781" s="8">
        <f t="shared" si="97"/>
        <v>18</v>
      </c>
      <c r="V781" s="7">
        <v>38231</v>
      </c>
      <c r="W781" t="s">
        <v>478</v>
      </c>
      <c r="X781" s="2">
        <v>2.0099999999999998</v>
      </c>
      <c r="Y781" s="6">
        <f t="shared" si="102"/>
        <v>5.3655802034115477E-2</v>
      </c>
      <c r="AA781">
        <v>15361276</v>
      </c>
      <c r="AB781">
        <v>18933</v>
      </c>
      <c r="AD781" t="s">
        <v>2</v>
      </c>
      <c r="AE781">
        <v>3</v>
      </c>
      <c r="AF781">
        <v>5</v>
      </c>
      <c r="AH781" t="s">
        <v>7680</v>
      </c>
      <c r="AI781" t="s">
        <v>7679</v>
      </c>
      <c r="AJ781" t="s">
        <v>7678</v>
      </c>
      <c r="AK781" t="s">
        <v>7677</v>
      </c>
      <c r="AL781">
        <v>3</v>
      </c>
      <c r="AM781" s="5">
        <f t="shared" si="98"/>
        <v>0.16666666666666666</v>
      </c>
      <c r="AN781" s="4">
        <f t="shared" si="103"/>
        <v>2.5242963523917705E-4</v>
      </c>
      <c r="AO781" s="3"/>
      <c r="AP781">
        <v>0</v>
      </c>
      <c r="AR781" t="s">
        <v>1</v>
      </c>
      <c r="AT781" s="2" t="s">
        <v>0</v>
      </c>
      <c r="AU781" s="1">
        <f t="shared" si="99"/>
        <v>3.7634790314452582</v>
      </c>
      <c r="AV781" s="1">
        <f t="shared" si="100"/>
        <v>2.6954115834677328</v>
      </c>
      <c r="AW781" s="1">
        <f t="shared" si="101"/>
        <v>1.6273441354902065</v>
      </c>
    </row>
    <row r="782" spans="1:49" x14ac:dyDescent="0.2">
      <c r="A782">
        <v>780</v>
      </c>
      <c r="B782" t="s">
        <v>7676</v>
      </c>
      <c r="C782" t="s">
        <v>7675</v>
      </c>
      <c r="F782" t="s">
        <v>7674</v>
      </c>
      <c r="G782" t="s">
        <v>6</v>
      </c>
      <c r="H782" t="s">
        <v>5</v>
      </c>
      <c r="I782" t="s">
        <v>7673</v>
      </c>
      <c r="J782">
        <v>60021378</v>
      </c>
      <c r="K782" t="s">
        <v>778</v>
      </c>
      <c r="L782" t="s">
        <v>777</v>
      </c>
      <c r="M782" t="s">
        <v>19</v>
      </c>
      <c r="N782">
        <v>1</v>
      </c>
      <c r="O782" t="s">
        <v>7672</v>
      </c>
      <c r="P782">
        <v>35584953100</v>
      </c>
      <c r="Q782">
        <v>60021378</v>
      </c>
      <c r="R782" s="7">
        <v>38231</v>
      </c>
      <c r="S782" s="8">
        <f t="shared" si="96"/>
        <v>2004</v>
      </c>
      <c r="T782" s="8">
        <v>2004</v>
      </c>
      <c r="U782" s="8">
        <f t="shared" si="97"/>
        <v>18</v>
      </c>
      <c r="V782" s="7">
        <v>38231</v>
      </c>
      <c r="W782" t="s">
        <v>478</v>
      </c>
      <c r="X782" s="2">
        <v>2.0099999999999998</v>
      </c>
      <c r="Y782" s="6">
        <f t="shared" si="102"/>
        <v>5.3655802034115477E-2</v>
      </c>
      <c r="AA782">
        <v>15361276</v>
      </c>
      <c r="AB782">
        <v>18933</v>
      </c>
      <c r="AD782" t="s">
        <v>2</v>
      </c>
      <c r="AE782">
        <v>3</v>
      </c>
      <c r="AF782">
        <v>5</v>
      </c>
      <c r="AH782" t="s">
        <v>7671</v>
      </c>
      <c r="AI782" t="s">
        <v>7670</v>
      </c>
      <c r="AJ782" t="s">
        <v>7669</v>
      </c>
      <c r="AK782" t="s">
        <v>7668</v>
      </c>
      <c r="AL782">
        <v>45</v>
      </c>
      <c r="AM782" s="5">
        <f t="shared" si="98"/>
        <v>2.5</v>
      </c>
      <c r="AN782" s="4">
        <f t="shared" si="103"/>
        <v>3.7864445285876562E-3</v>
      </c>
      <c r="AO782" s="3"/>
      <c r="AP782">
        <v>0</v>
      </c>
      <c r="AR782" t="s">
        <v>1</v>
      </c>
      <c r="AT782" s="2" t="s">
        <v>0</v>
      </c>
      <c r="AU782" s="1">
        <f t="shared" si="99"/>
        <v>3.8694994782457131</v>
      </c>
      <c r="AV782" s="1">
        <f t="shared" si="100"/>
        <v>2.8721123281351568</v>
      </c>
      <c r="AW782" s="1">
        <f t="shared" si="101"/>
        <v>1.8747251780246004</v>
      </c>
    </row>
    <row r="783" spans="1:49" x14ac:dyDescent="0.2">
      <c r="A783">
        <v>781</v>
      </c>
      <c r="B783" t="s">
        <v>7667</v>
      </c>
      <c r="C783" t="s">
        <v>7666</v>
      </c>
      <c r="F783" t="s">
        <v>7665</v>
      </c>
      <c r="G783" t="s">
        <v>6</v>
      </c>
      <c r="H783" t="s">
        <v>5</v>
      </c>
      <c r="I783" t="s">
        <v>7664</v>
      </c>
      <c r="J783">
        <v>60004591</v>
      </c>
      <c r="K783" t="s">
        <v>7663</v>
      </c>
      <c r="L783" t="s">
        <v>7662</v>
      </c>
      <c r="M783" t="s">
        <v>8</v>
      </c>
      <c r="N783">
        <v>3</v>
      </c>
      <c r="O783" t="s">
        <v>7661</v>
      </c>
      <c r="P783" t="s">
        <v>7660</v>
      </c>
      <c r="Q783" t="s">
        <v>7659</v>
      </c>
      <c r="R783" s="7">
        <v>38231</v>
      </c>
      <c r="S783" s="8">
        <f t="shared" si="96"/>
        <v>2004</v>
      </c>
      <c r="T783" s="8">
        <v>2004</v>
      </c>
      <c r="U783" s="8">
        <f t="shared" si="97"/>
        <v>18</v>
      </c>
      <c r="V783" s="7">
        <v>38231</v>
      </c>
      <c r="W783" t="s">
        <v>478</v>
      </c>
      <c r="X783" s="2">
        <v>2.0099999999999998</v>
      </c>
      <c r="Y783" s="6">
        <f t="shared" si="102"/>
        <v>5.3655802034115477E-2</v>
      </c>
      <c r="AA783">
        <v>15361276</v>
      </c>
      <c r="AB783">
        <v>18933</v>
      </c>
      <c r="AD783" t="s">
        <v>2</v>
      </c>
      <c r="AE783">
        <v>3</v>
      </c>
      <c r="AF783">
        <v>5</v>
      </c>
      <c r="AH783" t="s">
        <v>7658</v>
      </c>
      <c r="AI783" t="s">
        <v>7657</v>
      </c>
      <c r="AJ783" t="s">
        <v>7656</v>
      </c>
      <c r="AK783" t="s">
        <v>7655</v>
      </c>
      <c r="AL783">
        <v>6</v>
      </c>
      <c r="AM783" s="5">
        <f t="shared" si="98"/>
        <v>0.33333333333333331</v>
      </c>
      <c r="AN783" s="4">
        <f t="shared" si="103"/>
        <v>5.048592704783541E-4</v>
      </c>
      <c r="AO783" s="3"/>
      <c r="AP783">
        <v>0</v>
      </c>
      <c r="AQ783" t="s">
        <v>539</v>
      </c>
      <c r="AR783" t="s">
        <v>7654</v>
      </c>
      <c r="AS783" t="s">
        <v>538</v>
      </c>
      <c r="AT783" s="2" t="s">
        <v>0</v>
      </c>
      <c r="AU783" s="1">
        <f t="shared" si="99"/>
        <v>3.7710519205024338</v>
      </c>
      <c r="AV783" s="1">
        <f t="shared" si="100"/>
        <v>2.7080330652296913</v>
      </c>
      <c r="AW783" s="1">
        <f t="shared" si="101"/>
        <v>1.6450142099569489</v>
      </c>
    </row>
    <row r="784" spans="1:49" x14ac:dyDescent="0.2">
      <c r="A784">
        <v>782</v>
      </c>
      <c r="B784" t="s">
        <v>7653</v>
      </c>
      <c r="C784" t="s">
        <v>7652</v>
      </c>
      <c r="F784" t="s">
        <v>7651</v>
      </c>
      <c r="G784" t="s">
        <v>6</v>
      </c>
      <c r="H784" t="s">
        <v>5</v>
      </c>
      <c r="I784" t="s">
        <v>7650</v>
      </c>
      <c r="J784">
        <v>60020943</v>
      </c>
      <c r="K784" t="s">
        <v>1013</v>
      </c>
      <c r="L784" t="s">
        <v>578</v>
      </c>
      <c r="M784" t="s">
        <v>321</v>
      </c>
      <c r="N784">
        <v>1</v>
      </c>
      <c r="O784" t="s">
        <v>7649</v>
      </c>
      <c r="P784">
        <v>55248448400</v>
      </c>
      <c r="Q784">
        <v>60020943</v>
      </c>
      <c r="R784" s="7">
        <v>38231</v>
      </c>
      <c r="S784" s="8">
        <f t="shared" si="96"/>
        <v>2004</v>
      </c>
      <c r="T784" s="8">
        <v>2004</v>
      </c>
      <c r="U784" s="8">
        <f t="shared" si="97"/>
        <v>18</v>
      </c>
      <c r="V784" s="7">
        <v>38231</v>
      </c>
      <c r="W784" t="s">
        <v>4658</v>
      </c>
      <c r="X784" s="2">
        <v>0.33300000000000002</v>
      </c>
      <c r="Y784" s="6">
        <f t="shared" si="102"/>
        <v>8.8892448146071917E-3</v>
      </c>
      <c r="AA784" t="s">
        <v>4657</v>
      </c>
      <c r="AB784">
        <v>29252</v>
      </c>
      <c r="AD784" t="s">
        <v>2</v>
      </c>
      <c r="AE784">
        <v>30</v>
      </c>
      <c r="AF784">
        <v>9</v>
      </c>
      <c r="AH784" t="s">
        <v>7648</v>
      </c>
      <c r="AI784" t="s">
        <v>7647</v>
      </c>
      <c r="AK784" t="s">
        <v>7646</v>
      </c>
      <c r="AL784">
        <v>3</v>
      </c>
      <c r="AM784" s="5">
        <f t="shared" si="98"/>
        <v>0.16666666666666666</v>
      </c>
      <c r="AN784" s="4">
        <f t="shared" si="103"/>
        <v>2.5242963523917705E-4</v>
      </c>
      <c r="AO784" s="3"/>
      <c r="AP784">
        <v>0</v>
      </c>
      <c r="AR784" t="s">
        <v>1</v>
      </c>
      <c r="AT784" s="2">
        <v>0.97699999999999998</v>
      </c>
      <c r="AU784" s="1">
        <f t="shared" si="99"/>
        <v>0.62982002607967869</v>
      </c>
      <c r="AV784" s="1">
        <f t="shared" si="100"/>
        <v>0.45708372249231843</v>
      </c>
      <c r="AW784" s="1">
        <f t="shared" si="101"/>
        <v>0.28434741890495813</v>
      </c>
    </row>
    <row r="785" spans="1:49" x14ac:dyDescent="0.2">
      <c r="A785">
        <v>783</v>
      </c>
      <c r="B785" t="s">
        <v>7645</v>
      </c>
      <c r="C785" t="s">
        <v>7644</v>
      </c>
      <c r="F785" t="s">
        <v>7643</v>
      </c>
      <c r="G785" t="s">
        <v>6</v>
      </c>
      <c r="H785" t="s">
        <v>5</v>
      </c>
      <c r="I785" t="s">
        <v>7642</v>
      </c>
      <c r="J785" t="s">
        <v>7641</v>
      </c>
      <c r="K785" t="s">
        <v>7640</v>
      </c>
      <c r="L785" t="s">
        <v>7639</v>
      </c>
      <c r="M785" t="s">
        <v>7638</v>
      </c>
      <c r="N785">
        <v>4</v>
      </c>
      <c r="O785" t="s">
        <v>7637</v>
      </c>
      <c r="P785" t="s">
        <v>7636</v>
      </c>
      <c r="Q785" t="s">
        <v>7635</v>
      </c>
      <c r="R785" s="7">
        <v>38231</v>
      </c>
      <c r="S785" s="8">
        <f t="shared" si="96"/>
        <v>2004</v>
      </c>
      <c r="T785" s="8">
        <v>2004</v>
      </c>
      <c r="U785" s="8">
        <f t="shared" si="97"/>
        <v>18</v>
      </c>
      <c r="V785" s="7">
        <v>38231</v>
      </c>
      <c r="W785" t="s">
        <v>472</v>
      </c>
      <c r="X785" s="2">
        <v>0.57799999999999996</v>
      </c>
      <c r="Y785" s="6">
        <f t="shared" si="102"/>
        <v>1.5429379888417288E-2</v>
      </c>
      <c r="AA785">
        <v>917648</v>
      </c>
      <c r="AB785">
        <v>24505</v>
      </c>
      <c r="AD785" t="s">
        <v>2</v>
      </c>
      <c r="AE785">
        <v>32</v>
      </c>
      <c r="AF785">
        <v>3</v>
      </c>
      <c r="AH785" t="s">
        <v>7634</v>
      </c>
      <c r="AI785" t="s">
        <v>7633</v>
      </c>
      <c r="AJ785" t="s">
        <v>7632</v>
      </c>
      <c r="AK785" t="s">
        <v>7631</v>
      </c>
      <c r="AL785">
        <v>24</v>
      </c>
      <c r="AM785" s="5">
        <f t="shared" si="98"/>
        <v>1.3333333333333333</v>
      </c>
      <c r="AN785" s="4">
        <f t="shared" si="103"/>
        <v>2.0194370819134164E-3</v>
      </c>
      <c r="AO785" s="3"/>
      <c r="AP785">
        <v>0</v>
      </c>
      <c r="AR785" t="s">
        <v>1</v>
      </c>
      <c r="AT785" s="2">
        <v>1.583</v>
      </c>
      <c r="AU785" s="1">
        <f t="shared" si="99"/>
        <v>1.1406397046466126</v>
      </c>
      <c r="AV785" s="1">
        <f t="shared" si="100"/>
        <v>0.87244084851653514</v>
      </c>
      <c r="AW785" s="1">
        <f t="shared" si="101"/>
        <v>0.6042419923864577</v>
      </c>
    </row>
    <row r="786" spans="1:49" x14ac:dyDescent="0.2">
      <c r="A786">
        <v>784</v>
      </c>
      <c r="B786" t="s">
        <v>7630</v>
      </c>
      <c r="C786" t="s">
        <v>7629</v>
      </c>
      <c r="F786" t="s">
        <v>7628</v>
      </c>
      <c r="G786" t="s">
        <v>6</v>
      </c>
      <c r="H786" t="s">
        <v>5</v>
      </c>
      <c r="I786" t="s">
        <v>7627</v>
      </c>
      <c r="J786" t="s">
        <v>7622</v>
      </c>
      <c r="K786" t="s">
        <v>7626</v>
      </c>
      <c r="L786" t="s">
        <v>7625</v>
      </c>
      <c r="M786" t="s">
        <v>17</v>
      </c>
      <c r="N786">
        <v>2</v>
      </c>
      <c r="O786" t="s">
        <v>7624</v>
      </c>
      <c r="P786" t="s">
        <v>7623</v>
      </c>
      <c r="Q786" t="s">
        <v>7622</v>
      </c>
      <c r="R786" s="7">
        <v>38231</v>
      </c>
      <c r="S786" s="8">
        <f t="shared" si="96"/>
        <v>2004</v>
      </c>
      <c r="T786" s="8">
        <v>2004</v>
      </c>
      <c r="U786" s="8">
        <f t="shared" si="97"/>
        <v>18</v>
      </c>
      <c r="V786" s="7">
        <v>38231</v>
      </c>
      <c r="W786" t="s">
        <v>478</v>
      </c>
      <c r="X786" s="2">
        <v>2.0099999999999998</v>
      </c>
      <c r="Y786" s="6">
        <f t="shared" si="102"/>
        <v>5.3655802034115477E-2</v>
      </c>
      <c r="AA786">
        <v>15361276</v>
      </c>
      <c r="AB786">
        <v>18933</v>
      </c>
      <c r="AD786" t="s">
        <v>2</v>
      </c>
      <c r="AE786">
        <v>3</v>
      </c>
      <c r="AF786">
        <v>5</v>
      </c>
      <c r="AH786" t="s">
        <v>7621</v>
      </c>
      <c r="AI786" t="s">
        <v>7620</v>
      </c>
      <c r="AJ786" t="s">
        <v>7619</v>
      </c>
      <c r="AK786" t="s">
        <v>7618</v>
      </c>
      <c r="AL786">
        <v>7</v>
      </c>
      <c r="AM786" s="5">
        <f t="shared" si="98"/>
        <v>0.3888888888888889</v>
      </c>
      <c r="AN786" s="4">
        <f t="shared" si="103"/>
        <v>5.890024822247465E-4</v>
      </c>
      <c r="AO786" s="3"/>
      <c r="AP786">
        <v>0</v>
      </c>
      <c r="AR786" t="s">
        <v>7617</v>
      </c>
      <c r="AT786" s="2" t="s">
        <v>0</v>
      </c>
      <c r="AU786" s="1">
        <f t="shared" si="99"/>
        <v>3.7735762168548259</v>
      </c>
      <c r="AV786" s="1">
        <f t="shared" si="100"/>
        <v>2.7122402258170109</v>
      </c>
      <c r="AW786" s="1">
        <f t="shared" si="101"/>
        <v>1.6509042347791962</v>
      </c>
    </row>
    <row r="787" spans="1:49" x14ac:dyDescent="0.2">
      <c r="A787">
        <v>785</v>
      </c>
      <c r="B787" t="s">
        <v>7616</v>
      </c>
      <c r="C787" t="s">
        <v>7615</v>
      </c>
      <c r="F787" t="s">
        <v>7614</v>
      </c>
      <c r="G787" t="s">
        <v>6</v>
      </c>
      <c r="H787" t="s">
        <v>5</v>
      </c>
      <c r="I787" t="s">
        <v>7613</v>
      </c>
      <c r="J787">
        <v>60029445</v>
      </c>
      <c r="K787" t="s">
        <v>957</v>
      </c>
      <c r="L787" t="s">
        <v>956</v>
      </c>
      <c r="M787" t="s">
        <v>19</v>
      </c>
      <c r="N787">
        <v>2</v>
      </c>
      <c r="O787" t="s">
        <v>7612</v>
      </c>
      <c r="P787" t="s">
        <v>7611</v>
      </c>
      <c r="Q787" t="s">
        <v>955</v>
      </c>
      <c r="R787" s="7">
        <v>38231</v>
      </c>
      <c r="S787" s="8">
        <f t="shared" si="96"/>
        <v>2004</v>
      </c>
      <c r="T787" s="8">
        <v>2004</v>
      </c>
      <c r="U787" s="8">
        <f t="shared" si="97"/>
        <v>18</v>
      </c>
      <c r="V787" s="7">
        <v>38231</v>
      </c>
      <c r="W787" t="s">
        <v>478</v>
      </c>
      <c r="X787" s="2">
        <v>2.0099999999999998</v>
      </c>
      <c r="Y787" s="6">
        <f t="shared" si="102"/>
        <v>5.3655802034115477E-2</v>
      </c>
      <c r="AA787">
        <v>15361276</v>
      </c>
      <c r="AB787">
        <v>18933</v>
      </c>
      <c r="AD787" t="s">
        <v>2</v>
      </c>
      <c r="AE787">
        <v>3</v>
      </c>
      <c r="AF787">
        <v>5</v>
      </c>
      <c r="AH787" t="s">
        <v>7610</v>
      </c>
      <c r="AI787" t="s">
        <v>7609</v>
      </c>
      <c r="AJ787" t="s">
        <v>7608</v>
      </c>
      <c r="AK787" t="s">
        <v>7607</v>
      </c>
      <c r="AL787">
        <v>767</v>
      </c>
      <c r="AM787" s="5">
        <f t="shared" si="98"/>
        <v>42.611111111111114</v>
      </c>
      <c r="AN787" s="4">
        <f t="shared" si="103"/>
        <v>6.4537843409482945E-2</v>
      </c>
      <c r="AO787" s="3"/>
      <c r="AP787">
        <v>0</v>
      </c>
      <c r="AQ787" t="s">
        <v>16</v>
      </c>
      <c r="AR787">
        <v>9979443</v>
      </c>
      <c r="AS787" t="s">
        <v>15</v>
      </c>
      <c r="AT787" s="2" t="s">
        <v>0</v>
      </c>
      <c r="AU787" s="1">
        <f t="shared" si="99"/>
        <v>5.6920414446725713</v>
      </c>
      <c r="AV787" s="1">
        <f t="shared" si="100"/>
        <v>5.9096822721799214</v>
      </c>
      <c r="AW787" s="1">
        <f t="shared" si="101"/>
        <v>6.1273230996872705</v>
      </c>
    </row>
    <row r="788" spans="1:49" x14ac:dyDescent="0.2">
      <c r="A788">
        <v>786</v>
      </c>
      <c r="B788" t="s">
        <v>7606</v>
      </c>
      <c r="C788" t="s">
        <v>7605</v>
      </c>
      <c r="F788" t="s">
        <v>7604</v>
      </c>
      <c r="G788" t="s">
        <v>6</v>
      </c>
      <c r="H788" t="s">
        <v>5</v>
      </c>
      <c r="I788" t="s">
        <v>7603</v>
      </c>
      <c r="J788">
        <v>60008592</v>
      </c>
      <c r="K788" t="s">
        <v>482</v>
      </c>
      <c r="L788" t="s">
        <v>125</v>
      </c>
      <c r="M788" t="s">
        <v>125</v>
      </c>
      <c r="N788">
        <v>1</v>
      </c>
      <c r="O788" t="s">
        <v>7602</v>
      </c>
      <c r="P788">
        <v>7005811464</v>
      </c>
      <c r="Q788">
        <v>60008592</v>
      </c>
      <c r="R788" s="7">
        <v>38231</v>
      </c>
      <c r="S788" s="8">
        <f t="shared" si="96"/>
        <v>2004</v>
      </c>
      <c r="T788" s="8">
        <v>2004</v>
      </c>
      <c r="U788" s="8">
        <f t="shared" si="97"/>
        <v>18</v>
      </c>
      <c r="V788" s="7">
        <v>38231</v>
      </c>
      <c r="W788" t="s">
        <v>478</v>
      </c>
      <c r="X788" s="2">
        <v>2.0099999999999998</v>
      </c>
      <c r="Y788" s="6">
        <f t="shared" si="102"/>
        <v>5.3655802034115477E-2</v>
      </c>
      <c r="AA788">
        <v>15361276</v>
      </c>
      <c r="AB788">
        <v>18933</v>
      </c>
      <c r="AD788" t="s">
        <v>2</v>
      </c>
      <c r="AE788">
        <v>3</v>
      </c>
      <c r="AF788">
        <v>5</v>
      </c>
      <c r="AH788" t="s">
        <v>7601</v>
      </c>
      <c r="AI788" t="s">
        <v>7600</v>
      </c>
      <c r="AJ788" t="s">
        <v>7599</v>
      </c>
      <c r="AK788" t="s">
        <v>7598</v>
      </c>
      <c r="AL788">
        <v>24</v>
      </c>
      <c r="AM788" s="5">
        <f t="shared" si="98"/>
        <v>1.3333333333333333</v>
      </c>
      <c r="AN788" s="4">
        <f t="shared" si="103"/>
        <v>2.0194370819134164E-3</v>
      </c>
      <c r="AO788" s="3"/>
      <c r="AP788">
        <v>0</v>
      </c>
      <c r="AQ788" t="s">
        <v>7597</v>
      </c>
      <c r="AR788" t="s">
        <v>1</v>
      </c>
      <c r="AS788" t="s">
        <v>482</v>
      </c>
      <c r="AT788" s="2" t="s">
        <v>0</v>
      </c>
      <c r="AU788" s="1">
        <f t="shared" si="99"/>
        <v>3.8164892548454858</v>
      </c>
      <c r="AV788" s="1">
        <f t="shared" si="100"/>
        <v>2.7837619558014448</v>
      </c>
      <c r="AW788" s="1">
        <f t="shared" si="101"/>
        <v>1.7510346567574033</v>
      </c>
    </row>
    <row r="789" spans="1:49" x14ac:dyDescent="0.2">
      <c r="A789">
        <v>787</v>
      </c>
      <c r="B789" t="s">
        <v>7596</v>
      </c>
      <c r="C789" t="s">
        <v>7595</v>
      </c>
      <c r="F789" t="s">
        <v>7594</v>
      </c>
      <c r="G789" t="s">
        <v>6</v>
      </c>
      <c r="H789" t="s">
        <v>5</v>
      </c>
      <c r="I789" t="s">
        <v>7593</v>
      </c>
      <c r="J789" t="s">
        <v>7592</v>
      </c>
      <c r="K789" t="s">
        <v>7591</v>
      </c>
      <c r="L789" t="s">
        <v>7590</v>
      </c>
      <c r="M789" t="s">
        <v>761</v>
      </c>
      <c r="N789">
        <v>5</v>
      </c>
      <c r="O789" t="s">
        <v>7589</v>
      </c>
      <c r="P789" t="s">
        <v>7588</v>
      </c>
      <c r="Q789" t="s">
        <v>7587</v>
      </c>
      <c r="R789" s="7">
        <v>38231</v>
      </c>
      <c r="S789" s="8">
        <f t="shared" si="96"/>
        <v>2004</v>
      </c>
      <c r="T789" s="8">
        <v>2004</v>
      </c>
      <c r="U789" s="8">
        <f t="shared" si="97"/>
        <v>18</v>
      </c>
      <c r="V789" s="7">
        <v>38231</v>
      </c>
      <c r="W789" t="s">
        <v>478</v>
      </c>
      <c r="X789" s="2">
        <v>2.0099999999999998</v>
      </c>
      <c r="Y789" s="6">
        <f t="shared" si="102"/>
        <v>5.3655802034115477E-2</v>
      </c>
      <c r="AA789">
        <v>15361276</v>
      </c>
      <c r="AB789">
        <v>18933</v>
      </c>
      <c r="AD789" t="s">
        <v>2</v>
      </c>
      <c r="AE789">
        <v>3</v>
      </c>
      <c r="AF789">
        <v>5</v>
      </c>
      <c r="AH789" t="s">
        <v>7586</v>
      </c>
      <c r="AI789" t="s">
        <v>7585</v>
      </c>
      <c r="AJ789" t="s">
        <v>7584</v>
      </c>
      <c r="AK789" t="s">
        <v>7583</v>
      </c>
      <c r="AL789">
        <v>16</v>
      </c>
      <c r="AM789" s="5">
        <f t="shared" si="98"/>
        <v>0.88888888888888884</v>
      </c>
      <c r="AN789" s="4">
        <f t="shared" si="103"/>
        <v>1.3462913879422776E-3</v>
      </c>
      <c r="AO789" s="3"/>
      <c r="AP789">
        <v>0</v>
      </c>
      <c r="AR789" t="s">
        <v>1</v>
      </c>
      <c r="AT789" s="2" t="s">
        <v>0</v>
      </c>
      <c r="AU789" s="1">
        <f t="shared" si="99"/>
        <v>3.7962948840263513</v>
      </c>
      <c r="AV789" s="1">
        <f t="shared" si="100"/>
        <v>2.7501046711028874</v>
      </c>
      <c r="AW789" s="1">
        <f t="shared" si="101"/>
        <v>1.7039144581794237</v>
      </c>
    </row>
    <row r="790" spans="1:49" x14ac:dyDescent="0.2">
      <c r="A790">
        <v>788</v>
      </c>
      <c r="B790" t="s">
        <v>7582</v>
      </c>
      <c r="C790" t="s">
        <v>7581</v>
      </c>
      <c r="F790" t="s">
        <v>7580</v>
      </c>
      <c r="G790" t="s">
        <v>6</v>
      </c>
      <c r="H790" t="s">
        <v>5</v>
      </c>
      <c r="I790" t="s">
        <v>86</v>
      </c>
      <c r="J790">
        <v>60011055</v>
      </c>
      <c r="K790" t="s">
        <v>85</v>
      </c>
      <c r="L790" t="s">
        <v>84</v>
      </c>
      <c r="M790" t="s">
        <v>83</v>
      </c>
      <c r="N790">
        <v>2</v>
      </c>
      <c r="O790" t="s">
        <v>7579</v>
      </c>
      <c r="P790" t="s">
        <v>7578</v>
      </c>
      <c r="Q790" t="s">
        <v>82</v>
      </c>
      <c r="R790" s="7">
        <v>38231</v>
      </c>
      <c r="S790" s="8">
        <f t="shared" si="96"/>
        <v>2004</v>
      </c>
      <c r="T790" s="8">
        <v>2004</v>
      </c>
      <c r="U790" s="8">
        <f t="shared" si="97"/>
        <v>18</v>
      </c>
      <c r="V790" s="7">
        <v>38231</v>
      </c>
      <c r="W790" t="s">
        <v>478</v>
      </c>
      <c r="X790" s="2">
        <v>2.0099999999999998</v>
      </c>
      <c r="Y790" s="6">
        <f t="shared" si="102"/>
        <v>5.3655802034115477E-2</v>
      </c>
      <c r="AA790">
        <v>15361276</v>
      </c>
      <c r="AB790">
        <v>18933</v>
      </c>
      <c r="AD790" t="s">
        <v>2</v>
      </c>
      <c r="AE790">
        <v>3</v>
      </c>
      <c r="AF790">
        <v>5</v>
      </c>
      <c r="AH790" t="s">
        <v>7577</v>
      </c>
      <c r="AI790" t="s">
        <v>7576</v>
      </c>
      <c r="AJ790" t="s">
        <v>7575</v>
      </c>
      <c r="AK790" t="s">
        <v>7574</v>
      </c>
      <c r="AL790">
        <v>195</v>
      </c>
      <c r="AM790" s="5">
        <f t="shared" si="98"/>
        <v>10.833333333333334</v>
      </c>
      <c r="AN790" s="4">
        <f t="shared" si="103"/>
        <v>1.640792629054651E-2</v>
      </c>
      <c r="AO790" s="3"/>
      <c r="AP790">
        <v>0</v>
      </c>
      <c r="AQ790" t="s">
        <v>81</v>
      </c>
      <c r="AR790" t="s">
        <v>224</v>
      </c>
      <c r="AS790" t="s">
        <v>79</v>
      </c>
      <c r="AT790" s="2" t="s">
        <v>0</v>
      </c>
      <c r="AU790" s="1">
        <f t="shared" si="99"/>
        <v>4.2481439311044786</v>
      </c>
      <c r="AV790" s="1">
        <f t="shared" si="100"/>
        <v>3.503186416233099</v>
      </c>
      <c r="AW790" s="1">
        <f t="shared" si="101"/>
        <v>2.7582289013617203</v>
      </c>
    </row>
    <row r="791" spans="1:49" x14ac:dyDescent="0.2">
      <c r="A791">
        <v>789</v>
      </c>
      <c r="B791" t="s">
        <v>7573</v>
      </c>
      <c r="C791" t="s">
        <v>7572</v>
      </c>
      <c r="F791" t="s">
        <v>7571</v>
      </c>
      <c r="G791" t="s">
        <v>6</v>
      </c>
      <c r="H791" t="s">
        <v>5</v>
      </c>
      <c r="I791" t="s">
        <v>245</v>
      </c>
      <c r="J791" t="s">
        <v>7570</v>
      </c>
      <c r="K791" t="s">
        <v>7569</v>
      </c>
      <c r="L791" t="s">
        <v>7568</v>
      </c>
      <c r="M791" t="s">
        <v>123</v>
      </c>
      <c r="N791">
        <v>2</v>
      </c>
      <c r="O791" t="s">
        <v>7567</v>
      </c>
      <c r="P791" t="s">
        <v>7566</v>
      </c>
      <c r="Q791" t="s">
        <v>7565</v>
      </c>
      <c r="R791" s="7">
        <v>38231</v>
      </c>
      <c r="S791" s="8">
        <f t="shared" si="96"/>
        <v>2004</v>
      </c>
      <c r="T791" s="8">
        <v>2004</v>
      </c>
      <c r="U791" s="8">
        <f t="shared" si="97"/>
        <v>18</v>
      </c>
      <c r="V791" s="7">
        <v>38231</v>
      </c>
      <c r="W791" t="s">
        <v>874</v>
      </c>
      <c r="X791" s="2">
        <v>0.61499999999999999</v>
      </c>
      <c r="Y791" s="6">
        <f t="shared" si="102"/>
        <v>1.6417073756706976E-2</v>
      </c>
      <c r="AA791">
        <v>1959271</v>
      </c>
      <c r="AB791">
        <v>12141</v>
      </c>
      <c r="AD791" t="s">
        <v>2</v>
      </c>
      <c r="AE791">
        <v>25</v>
      </c>
      <c r="AF791">
        <v>9</v>
      </c>
      <c r="AH791" t="s">
        <v>7564</v>
      </c>
      <c r="AI791" t="s">
        <v>7563</v>
      </c>
      <c r="AJ791" t="s">
        <v>7562</v>
      </c>
      <c r="AK791" t="s">
        <v>7561</v>
      </c>
      <c r="AL791">
        <v>13</v>
      </c>
      <c r="AM791" s="5">
        <f t="shared" si="98"/>
        <v>0.72222222222222221</v>
      </c>
      <c r="AN791" s="4">
        <f t="shared" si="103"/>
        <v>1.0938617527031006E-3</v>
      </c>
      <c r="AO791" s="3"/>
      <c r="AP791">
        <v>0</v>
      </c>
      <c r="AR791" t="s">
        <v>1</v>
      </c>
      <c r="AT791" s="2" t="s">
        <v>0</v>
      </c>
      <c r="AU791" s="1">
        <f t="shared" si="99"/>
        <v>1.1820110155505812</v>
      </c>
      <c r="AV791" s="1">
        <f t="shared" si="100"/>
        <v>0.87554677547050375</v>
      </c>
      <c r="AW791" s="1">
        <f t="shared" si="101"/>
        <v>0.5690825353904263</v>
      </c>
    </row>
    <row r="792" spans="1:49" x14ac:dyDescent="0.2">
      <c r="A792">
        <v>790</v>
      </c>
      <c r="B792" t="s">
        <v>7560</v>
      </c>
      <c r="C792" t="s">
        <v>7559</v>
      </c>
      <c r="F792" t="s">
        <v>7558</v>
      </c>
      <c r="G792" t="s">
        <v>6</v>
      </c>
      <c r="H792" t="s">
        <v>5</v>
      </c>
      <c r="I792" t="s">
        <v>944</v>
      </c>
      <c r="J792">
        <v>60018308</v>
      </c>
      <c r="K792" t="s">
        <v>1852</v>
      </c>
      <c r="L792" t="s">
        <v>413</v>
      </c>
      <c r="M792" t="s">
        <v>166</v>
      </c>
      <c r="N792">
        <v>3</v>
      </c>
      <c r="O792" t="s">
        <v>7557</v>
      </c>
      <c r="P792" t="s">
        <v>7556</v>
      </c>
      <c r="Q792" t="s">
        <v>1849</v>
      </c>
      <c r="R792" s="7">
        <v>38231</v>
      </c>
      <c r="S792" s="8">
        <f t="shared" si="96"/>
        <v>2004</v>
      </c>
      <c r="T792" s="8">
        <v>2004</v>
      </c>
      <c r="U792" s="8">
        <f t="shared" si="97"/>
        <v>18</v>
      </c>
      <c r="V792" s="7">
        <v>38231</v>
      </c>
      <c r="W792" t="s">
        <v>874</v>
      </c>
      <c r="X792" s="2">
        <v>0.61499999999999999</v>
      </c>
      <c r="Y792" s="6">
        <f t="shared" si="102"/>
        <v>1.6417073756706976E-2</v>
      </c>
      <c r="AA792">
        <v>1959271</v>
      </c>
      <c r="AB792">
        <v>12141</v>
      </c>
      <c r="AD792" t="s">
        <v>2</v>
      </c>
      <c r="AE792">
        <v>25</v>
      </c>
      <c r="AF792">
        <v>9</v>
      </c>
      <c r="AH792" t="s">
        <v>7555</v>
      </c>
      <c r="AI792" t="s">
        <v>7554</v>
      </c>
      <c r="AJ792" t="s">
        <v>7553</v>
      </c>
      <c r="AK792" t="s">
        <v>7552</v>
      </c>
      <c r="AL792">
        <v>11</v>
      </c>
      <c r="AM792" s="5">
        <f t="shared" si="98"/>
        <v>0.61111111111111116</v>
      </c>
      <c r="AN792" s="4">
        <f t="shared" si="103"/>
        <v>9.25575329210316E-4</v>
      </c>
      <c r="AO792" s="3"/>
      <c r="AP792">
        <v>0</v>
      </c>
      <c r="AR792" t="s">
        <v>1</v>
      </c>
      <c r="AT792" s="2" t="s">
        <v>0</v>
      </c>
      <c r="AU792" s="1">
        <f t="shared" si="99"/>
        <v>1.1769624228457976</v>
      </c>
      <c r="AV792" s="1">
        <f t="shared" si="100"/>
        <v>0.86713245429586461</v>
      </c>
      <c r="AW792" s="1">
        <f t="shared" si="101"/>
        <v>0.55730248574593133</v>
      </c>
    </row>
    <row r="793" spans="1:49" x14ac:dyDescent="0.2">
      <c r="A793">
        <v>791</v>
      </c>
      <c r="B793" t="s">
        <v>7551</v>
      </c>
      <c r="C793" t="s">
        <v>7550</v>
      </c>
      <c r="F793" t="s">
        <v>7549</v>
      </c>
      <c r="G793" t="s">
        <v>6</v>
      </c>
      <c r="H793" t="s">
        <v>5</v>
      </c>
      <c r="I793" t="s">
        <v>7548</v>
      </c>
      <c r="J793" t="s">
        <v>7542</v>
      </c>
      <c r="K793" t="s">
        <v>7547</v>
      </c>
      <c r="L793" t="s">
        <v>7546</v>
      </c>
      <c r="M793" t="s">
        <v>7545</v>
      </c>
      <c r="N793">
        <v>2</v>
      </c>
      <c r="O793" t="s">
        <v>7544</v>
      </c>
      <c r="P793" t="s">
        <v>7543</v>
      </c>
      <c r="Q793" t="s">
        <v>7542</v>
      </c>
      <c r="R793" s="7">
        <v>38231</v>
      </c>
      <c r="S793" s="8">
        <f t="shared" si="96"/>
        <v>2004</v>
      </c>
      <c r="T793" s="8">
        <v>2004</v>
      </c>
      <c r="U793" s="8">
        <f t="shared" si="97"/>
        <v>18</v>
      </c>
      <c r="V793" s="7">
        <v>38231</v>
      </c>
      <c r="W793" t="s">
        <v>471</v>
      </c>
      <c r="X793" s="2">
        <v>0.34699999999999998</v>
      </c>
      <c r="Y793" s="6">
        <f t="shared" si="102"/>
        <v>9.2629668188249116E-3</v>
      </c>
      <c r="AA793" t="s">
        <v>470</v>
      </c>
      <c r="AB793">
        <v>18817</v>
      </c>
      <c r="AD793" t="s">
        <v>2</v>
      </c>
      <c r="AE793">
        <v>15</v>
      </c>
      <c r="AF793">
        <v>5</v>
      </c>
      <c r="AH793" t="s">
        <v>7541</v>
      </c>
      <c r="AI793" t="s">
        <v>7540</v>
      </c>
      <c r="AK793" t="s">
        <v>7539</v>
      </c>
      <c r="AL793">
        <v>15</v>
      </c>
      <c r="AM793" s="5">
        <f t="shared" si="98"/>
        <v>0.83333333333333337</v>
      </c>
      <c r="AN793" s="4">
        <f t="shared" si="103"/>
        <v>1.2621481761958854E-3</v>
      </c>
      <c r="AO793" s="3"/>
      <c r="AP793">
        <v>0</v>
      </c>
      <c r="AR793" t="s">
        <v>1</v>
      </c>
      <c r="AT793" s="2" t="s">
        <v>0</v>
      </c>
      <c r="AU793" s="1">
        <f t="shared" si="99"/>
        <v>0.68627212260362036</v>
      </c>
      <c r="AV793" s="1">
        <f t="shared" si="100"/>
        <v>0.52625574975103984</v>
      </c>
      <c r="AW793" s="1">
        <f t="shared" si="101"/>
        <v>0.36623937689845931</v>
      </c>
    </row>
    <row r="794" spans="1:49" x14ac:dyDescent="0.2">
      <c r="A794">
        <v>792</v>
      </c>
      <c r="B794" t="s">
        <v>7538</v>
      </c>
      <c r="F794" t="s">
        <v>7537</v>
      </c>
      <c r="G794" t="s">
        <v>6</v>
      </c>
      <c r="H794" t="s">
        <v>5</v>
      </c>
      <c r="I794" t="s">
        <v>7536</v>
      </c>
      <c r="J794">
        <v>112354941</v>
      </c>
      <c r="K794" t="s">
        <v>7535</v>
      </c>
      <c r="N794">
        <v>3</v>
      </c>
      <c r="O794" t="s">
        <v>7534</v>
      </c>
      <c r="P794" t="s">
        <v>7533</v>
      </c>
      <c r="Q794" t="s">
        <v>7532</v>
      </c>
      <c r="R794" s="7">
        <v>38231</v>
      </c>
      <c r="S794" s="8">
        <f t="shared" si="96"/>
        <v>2004</v>
      </c>
      <c r="T794" s="8">
        <v>2004</v>
      </c>
      <c r="U794" s="8">
        <f t="shared" si="97"/>
        <v>18</v>
      </c>
      <c r="V794" s="7">
        <v>38231</v>
      </c>
      <c r="W794" t="s">
        <v>1014</v>
      </c>
      <c r="X794" s="2" t="s">
        <v>0</v>
      </c>
      <c r="Y794" s="6" t="e">
        <f t="shared" si="102"/>
        <v>#VALUE!</v>
      </c>
      <c r="AA794">
        <v>13481797</v>
      </c>
      <c r="AB794">
        <v>16742</v>
      </c>
      <c r="AD794" t="s">
        <v>2</v>
      </c>
      <c r="AF794">
        <v>26</v>
      </c>
      <c r="AH794" s="10">
        <v>42705</v>
      </c>
      <c r="AI794" t="s">
        <v>7531</v>
      </c>
      <c r="AK794" t="s">
        <v>7530</v>
      </c>
      <c r="AL794">
        <v>2</v>
      </c>
      <c r="AM794" s="5">
        <f t="shared" si="98"/>
        <v>0.1111111111111111</v>
      </c>
      <c r="AN794" s="4">
        <f t="shared" si="103"/>
        <v>1.682864234927847E-4</v>
      </c>
      <c r="AO794" s="3"/>
      <c r="AP794">
        <v>0</v>
      </c>
      <c r="AR794" t="s">
        <v>1</v>
      </c>
      <c r="AT794" s="2" t="s">
        <v>0</v>
      </c>
      <c r="AU794" s="1" t="e">
        <f t="shared" si="99"/>
        <v>#VALUE!</v>
      </c>
      <c r="AV794" s="1" t="e">
        <f t="shared" si="100"/>
        <v>#VALUE!</v>
      </c>
      <c r="AW794" s="1" t="e">
        <f t="shared" si="101"/>
        <v>#VALUE!</v>
      </c>
    </row>
    <row r="795" spans="1:49" x14ac:dyDescent="0.2">
      <c r="A795">
        <v>793</v>
      </c>
      <c r="B795" t="s">
        <v>7529</v>
      </c>
      <c r="C795" t="s">
        <v>7528</v>
      </c>
      <c r="F795" t="s">
        <v>7527</v>
      </c>
      <c r="G795" t="s">
        <v>6</v>
      </c>
      <c r="H795" t="s">
        <v>5</v>
      </c>
      <c r="I795" t="s">
        <v>7526</v>
      </c>
      <c r="J795" t="s">
        <v>7525</v>
      </c>
      <c r="K795" t="s">
        <v>7524</v>
      </c>
      <c r="L795" t="s">
        <v>7523</v>
      </c>
      <c r="M795" t="s">
        <v>58</v>
      </c>
      <c r="N795">
        <v>1</v>
      </c>
      <c r="O795" t="s">
        <v>7522</v>
      </c>
      <c r="P795">
        <v>7402330806</v>
      </c>
      <c r="Q795" t="s">
        <v>7521</v>
      </c>
      <c r="R795" s="7">
        <v>38231</v>
      </c>
      <c r="S795" s="8">
        <f t="shared" si="96"/>
        <v>2004</v>
      </c>
      <c r="T795" s="8">
        <v>2004</v>
      </c>
      <c r="U795" s="8">
        <f t="shared" si="97"/>
        <v>18</v>
      </c>
      <c r="V795" s="7">
        <v>38231</v>
      </c>
      <c r="W795" t="s">
        <v>7520</v>
      </c>
      <c r="X795" s="2">
        <v>0.23</v>
      </c>
      <c r="Y795" s="6">
        <f t="shared" si="102"/>
        <v>6.1397186407196819E-3</v>
      </c>
      <c r="AA795">
        <v>10946969</v>
      </c>
      <c r="AB795">
        <v>15360</v>
      </c>
      <c r="AD795" t="s">
        <v>2</v>
      </c>
      <c r="AE795">
        <v>7</v>
      </c>
      <c r="AF795">
        <v>3</v>
      </c>
      <c r="AH795" t="s">
        <v>7519</v>
      </c>
      <c r="AI795" t="s">
        <v>7518</v>
      </c>
      <c r="AK795" t="s">
        <v>7517</v>
      </c>
      <c r="AL795">
        <v>0</v>
      </c>
      <c r="AM795" s="5">
        <f t="shared" si="98"/>
        <v>0</v>
      </c>
      <c r="AN795" s="4">
        <f t="shared" si="103"/>
        <v>0</v>
      </c>
      <c r="AO795" s="3"/>
      <c r="AP795">
        <v>0</v>
      </c>
      <c r="AR795" t="s">
        <v>1</v>
      </c>
      <c r="AT795" s="2" t="s">
        <v>0</v>
      </c>
      <c r="AU795" s="1">
        <f t="shared" si="99"/>
        <v>0.42978030485037766</v>
      </c>
      <c r="AV795" s="1">
        <f t="shared" si="100"/>
        <v>0.30698593203598412</v>
      </c>
      <c r="AW795" s="1">
        <f t="shared" si="101"/>
        <v>0.18419155922159045</v>
      </c>
    </row>
    <row r="796" spans="1:49" x14ac:dyDescent="0.2">
      <c r="A796">
        <v>794</v>
      </c>
      <c r="B796" t="s">
        <v>7516</v>
      </c>
      <c r="C796" t="s">
        <v>7515</v>
      </c>
      <c r="F796" t="s">
        <v>7514</v>
      </c>
      <c r="G796" t="s">
        <v>6</v>
      </c>
      <c r="H796" t="s">
        <v>5</v>
      </c>
      <c r="I796" t="s">
        <v>1333</v>
      </c>
      <c r="J796" t="s">
        <v>7513</v>
      </c>
      <c r="K796" t="s">
        <v>7512</v>
      </c>
      <c r="L796" t="s">
        <v>7511</v>
      </c>
      <c r="M796" t="s">
        <v>58</v>
      </c>
      <c r="N796">
        <v>10</v>
      </c>
      <c r="O796" t="s">
        <v>7510</v>
      </c>
      <c r="P796" t="s">
        <v>7509</v>
      </c>
      <c r="Q796" t="s">
        <v>7508</v>
      </c>
      <c r="R796" s="7">
        <v>38231</v>
      </c>
      <c r="S796" s="8">
        <f t="shared" si="96"/>
        <v>2004</v>
      </c>
      <c r="T796" s="8">
        <v>2004</v>
      </c>
      <c r="U796" s="8">
        <f t="shared" si="97"/>
        <v>18</v>
      </c>
      <c r="V796" s="7">
        <v>38231</v>
      </c>
      <c r="W796" t="s">
        <v>2424</v>
      </c>
      <c r="X796" s="2">
        <v>3.5459999999999998</v>
      </c>
      <c r="Y796" s="6">
        <f t="shared" si="102"/>
        <v>9.4658444782573875E-2</v>
      </c>
      <c r="AA796">
        <v>670049</v>
      </c>
      <c r="AB796">
        <v>26769</v>
      </c>
      <c r="AD796" t="s">
        <v>2</v>
      </c>
      <c r="AE796">
        <v>154</v>
      </c>
      <c r="AF796">
        <v>1</v>
      </c>
      <c r="AH796" t="s">
        <v>1343</v>
      </c>
      <c r="AI796" t="s">
        <v>7507</v>
      </c>
      <c r="AJ796" t="s">
        <v>7506</v>
      </c>
      <c r="AK796" t="s">
        <v>7505</v>
      </c>
      <c r="AL796">
        <v>67</v>
      </c>
      <c r="AM796" s="5">
        <f t="shared" si="98"/>
        <v>3.7222222222222223</v>
      </c>
      <c r="AN796" s="4">
        <f t="shared" si="103"/>
        <v>5.6375951870082886E-3</v>
      </c>
      <c r="AO796" s="3"/>
      <c r="AP796">
        <v>0</v>
      </c>
      <c r="AR796" t="s">
        <v>1</v>
      </c>
      <c r="AT796" s="2" t="s">
        <v>0</v>
      </c>
      <c r="AU796" s="1">
        <f t="shared" si="99"/>
        <v>6.7952189903904197</v>
      </c>
      <c r="AV796" s="1">
        <f t="shared" si="100"/>
        <v>5.0148019984791086</v>
      </c>
      <c r="AW796" s="1">
        <f t="shared" si="101"/>
        <v>3.2343850065677962</v>
      </c>
    </row>
    <row r="797" spans="1:49" x14ac:dyDescent="0.2">
      <c r="A797">
        <v>795</v>
      </c>
      <c r="B797" t="s">
        <v>7504</v>
      </c>
      <c r="C797" t="s">
        <v>7503</v>
      </c>
      <c r="F797" t="s">
        <v>7502</v>
      </c>
      <c r="G797" t="s">
        <v>6</v>
      </c>
      <c r="H797" t="s">
        <v>5</v>
      </c>
      <c r="I797" t="s">
        <v>7501</v>
      </c>
      <c r="J797" t="s">
        <v>7500</v>
      </c>
      <c r="K797" t="s">
        <v>7499</v>
      </c>
      <c r="L797" t="s">
        <v>7498</v>
      </c>
      <c r="M797" t="s">
        <v>17</v>
      </c>
      <c r="N797">
        <v>6</v>
      </c>
      <c r="O797" t="s">
        <v>7497</v>
      </c>
      <c r="P797" t="s">
        <v>7496</v>
      </c>
      <c r="Q797" t="s">
        <v>7495</v>
      </c>
      <c r="R797" s="7">
        <v>38231</v>
      </c>
      <c r="S797" s="8">
        <f t="shared" si="96"/>
        <v>2004</v>
      </c>
      <c r="T797" s="8">
        <v>2004</v>
      </c>
      <c r="U797" s="8">
        <f t="shared" si="97"/>
        <v>18</v>
      </c>
      <c r="V797" s="7">
        <v>38231</v>
      </c>
      <c r="W797" t="s">
        <v>116</v>
      </c>
      <c r="X797" s="2">
        <v>0.75</v>
      </c>
      <c r="Y797" s="6">
        <f t="shared" si="102"/>
        <v>2.0020821654520703E-2</v>
      </c>
      <c r="AA797" t="s">
        <v>115</v>
      </c>
      <c r="AB797">
        <v>29221</v>
      </c>
      <c r="AD797" t="s">
        <v>2</v>
      </c>
      <c r="AE797">
        <v>11</v>
      </c>
      <c r="AF797">
        <v>9</v>
      </c>
      <c r="AH797" t="s">
        <v>7494</v>
      </c>
      <c r="AI797" t="s">
        <v>7493</v>
      </c>
      <c r="AK797" t="s">
        <v>7492</v>
      </c>
      <c r="AL797">
        <v>12</v>
      </c>
      <c r="AM797" s="5">
        <f t="shared" si="98"/>
        <v>0.66666666666666663</v>
      </c>
      <c r="AN797" s="4">
        <f t="shared" si="103"/>
        <v>1.0097185409567082E-3</v>
      </c>
      <c r="AO797" s="3"/>
      <c r="AP797">
        <v>0</v>
      </c>
      <c r="AR797" t="s">
        <v>1</v>
      </c>
      <c r="AT797" s="2">
        <v>2.0230000000000001</v>
      </c>
      <c r="AU797" s="1">
        <f t="shared" si="99"/>
        <v>1.4317490720451505</v>
      </c>
      <c r="AV797" s="1">
        <f t="shared" si="100"/>
        <v>1.0515270097738707</v>
      </c>
      <c r="AW797" s="1">
        <f t="shared" si="101"/>
        <v>0.67130494750259062</v>
      </c>
    </row>
    <row r="798" spans="1:49" x14ac:dyDescent="0.2">
      <c r="A798">
        <v>796</v>
      </c>
      <c r="B798" t="s">
        <v>7491</v>
      </c>
      <c r="C798" t="s">
        <v>7490</v>
      </c>
      <c r="F798" t="s">
        <v>7489</v>
      </c>
      <c r="G798" t="s">
        <v>6</v>
      </c>
      <c r="H798" t="s">
        <v>5</v>
      </c>
      <c r="I798" t="s">
        <v>7488</v>
      </c>
      <c r="J798">
        <v>60013372</v>
      </c>
      <c r="K798" t="s">
        <v>1230</v>
      </c>
      <c r="L798" t="s">
        <v>1229</v>
      </c>
      <c r="M798" t="s">
        <v>19</v>
      </c>
      <c r="N798">
        <v>2</v>
      </c>
      <c r="O798" t="s">
        <v>7487</v>
      </c>
      <c r="P798" t="s">
        <v>7486</v>
      </c>
      <c r="Q798" t="s">
        <v>1228</v>
      </c>
      <c r="R798" s="7">
        <v>38231</v>
      </c>
      <c r="S798" s="8">
        <f t="shared" si="96"/>
        <v>2004</v>
      </c>
      <c r="T798" s="8">
        <v>2004</v>
      </c>
      <c r="U798" s="8">
        <f t="shared" si="97"/>
        <v>18</v>
      </c>
      <c r="V798" s="7">
        <v>38231</v>
      </c>
      <c r="W798" t="s">
        <v>116</v>
      </c>
      <c r="X798" s="2">
        <v>0.75</v>
      </c>
      <c r="Y798" s="6">
        <f t="shared" si="102"/>
        <v>2.0020821654520703E-2</v>
      </c>
      <c r="AA798" t="s">
        <v>115</v>
      </c>
      <c r="AB798">
        <v>29221</v>
      </c>
      <c r="AD798" t="s">
        <v>2</v>
      </c>
      <c r="AE798">
        <v>11</v>
      </c>
      <c r="AF798">
        <v>9</v>
      </c>
      <c r="AH798" t="s">
        <v>7485</v>
      </c>
      <c r="AI798" t="s">
        <v>7484</v>
      </c>
      <c r="AK798" t="s">
        <v>7483</v>
      </c>
      <c r="AL798">
        <v>15</v>
      </c>
      <c r="AM798" s="5">
        <f t="shared" si="98"/>
        <v>0.83333333333333337</v>
      </c>
      <c r="AN798" s="4">
        <f t="shared" si="103"/>
        <v>1.2621481761958854E-3</v>
      </c>
      <c r="AO798" s="3"/>
      <c r="AP798">
        <v>0</v>
      </c>
      <c r="AR798" t="s">
        <v>1</v>
      </c>
      <c r="AT798" s="2">
        <v>2.0230000000000001</v>
      </c>
      <c r="AU798" s="1">
        <f t="shared" si="99"/>
        <v>1.4393219611023256</v>
      </c>
      <c r="AV798" s="1">
        <f t="shared" si="100"/>
        <v>1.0641484915358295</v>
      </c>
      <c r="AW798" s="1">
        <f t="shared" si="101"/>
        <v>0.68897502196933291</v>
      </c>
    </row>
    <row r="799" spans="1:49" x14ac:dyDescent="0.2">
      <c r="A799">
        <v>797</v>
      </c>
      <c r="B799" t="s">
        <v>7482</v>
      </c>
      <c r="C799" t="s">
        <v>7481</v>
      </c>
      <c r="F799" t="s">
        <v>7480</v>
      </c>
      <c r="G799" t="s">
        <v>6</v>
      </c>
      <c r="H799" t="s">
        <v>5</v>
      </c>
      <c r="I799" t="s">
        <v>7479</v>
      </c>
      <c r="J799" t="s">
        <v>7478</v>
      </c>
      <c r="K799" t="s">
        <v>7477</v>
      </c>
      <c r="L799" t="s">
        <v>7476</v>
      </c>
      <c r="M799" t="s">
        <v>7475</v>
      </c>
      <c r="N799">
        <v>3</v>
      </c>
      <c r="O799" t="s">
        <v>7474</v>
      </c>
      <c r="P799" t="s">
        <v>7473</v>
      </c>
      <c r="Q799" t="s">
        <v>7472</v>
      </c>
      <c r="R799" s="7">
        <v>38231</v>
      </c>
      <c r="S799" s="8">
        <f t="shared" si="96"/>
        <v>2004</v>
      </c>
      <c r="T799" s="8">
        <v>2004</v>
      </c>
      <c r="U799" s="8">
        <f t="shared" si="97"/>
        <v>18</v>
      </c>
      <c r="V799" s="7">
        <v>38231</v>
      </c>
      <c r="W799" t="s">
        <v>934</v>
      </c>
      <c r="X799" s="2">
        <v>0.78200000000000003</v>
      </c>
      <c r="Y799" s="6">
        <f t="shared" si="102"/>
        <v>2.0875043378446919E-2</v>
      </c>
      <c r="AA799">
        <v>189316</v>
      </c>
      <c r="AB799">
        <v>19901</v>
      </c>
      <c r="AD799" t="s">
        <v>2</v>
      </c>
      <c r="AE799">
        <v>50</v>
      </c>
      <c r="AF799">
        <v>3</v>
      </c>
      <c r="AH799" t="s">
        <v>7471</v>
      </c>
      <c r="AI799" t="s">
        <v>7470</v>
      </c>
      <c r="AJ799" t="s">
        <v>7469</v>
      </c>
      <c r="AK799" t="s">
        <v>7468</v>
      </c>
      <c r="AL799">
        <v>15</v>
      </c>
      <c r="AM799" s="5">
        <f t="shared" si="98"/>
        <v>0.83333333333333337</v>
      </c>
      <c r="AN799" s="4">
        <f t="shared" si="103"/>
        <v>1.2621481761958854E-3</v>
      </c>
      <c r="AO799" s="3"/>
      <c r="AP799">
        <v>0</v>
      </c>
      <c r="AR799" t="s">
        <v>1</v>
      </c>
      <c r="AT799" s="2">
        <v>3.863</v>
      </c>
      <c r="AU799" s="1">
        <f t="shared" si="99"/>
        <v>1.4991174817771606</v>
      </c>
      <c r="AV799" s="1">
        <f t="shared" si="100"/>
        <v>1.1068595777321402</v>
      </c>
      <c r="AW799" s="1">
        <f t="shared" si="101"/>
        <v>0.71460167368711958</v>
      </c>
    </row>
    <row r="800" spans="1:49" x14ac:dyDescent="0.2">
      <c r="A800">
        <v>798</v>
      </c>
      <c r="B800" t="s">
        <v>7467</v>
      </c>
      <c r="C800" t="s">
        <v>7466</v>
      </c>
      <c r="F800" t="s">
        <v>7465</v>
      </c>
      <c r="G800" t="s">
        <v>6</v>
      </c>
      <c r="H800" t="s">
        <v>5</v>
      </c>
      <c r="I800" t="s">
        <v>7464</v>
      </c>
      <c r="J800" t="s">
        <v>7463</v>
      </c>
      <c r="K800" t="s">
        <v>7462</v>
      </c>
      <c r="L800" t="s">
        <v>7461</v>
      </c>
      <c r="M800" t="s">
        <v>183</v>
      </c>
      <c r="N800">
        <v>3</v>
      </c>
      <c r="O800" t="s">
        <v>7460</v>
      </c>
      <c r="P800" t="s">
        <v>7459</v>
      </c>
      <c r="Q800" t="s">
        <v>7458</v>
      </c>
      <c r="R800" s="7">
        <v>38231</v>
      </c>
      <c r="S800" s="8">
        <f t="shared" si="96"/>
        <v>2004</v>
      </c>
      <c r="T800" s="8">
        <v>2004</v>
      </c>
      <c r="U800" s="8">
        <f t="shared" si="97"/>
        <v>18</v>
      </c>
      <c r="V800" s="7">
        <v>38231</v>
      </c>
      <c r="W800" t="s">
        <v>934</v>
      </c>
      <c r="X800" s="2">
        <v>0.78200000000000003</v>
      </c>
      <c r="Y800" s="6">
        <f t="shared" si="102"/>
        <v>2.0875043378446919E-2</v>
      </c>
      <c r="AA800">
        <v>189316</v>
      </c>
      <c r="AB800">
        <v>19901</v>
      </c>
      <c r="AD800" t="s">
        <v>2</v>
      </c>
      <c r="AE800">
        <v>50</v>
      </c>
      <c r="AF800">
        <v>3</v>
      </c>
      <c r="AH800" t="s">
        <v>7457</v>
      </c>
      <c r="AI800" t="s">
        <v>7456</v>
      </c>
      <c r="AJ800" t="s">
        <v>7455</v>
      </c>
      <c r="AK800" t="s">
        <v>7454</v>
      </c>
      <c r="AL800">
        <v>30</v>
      </c>
      <c r="AM800" s="5">
        <f t="shared" si="98"/>
        <v>1.6666666666666667</v>
      </c>
      <c r="AN800" s="4">
        <f t="shared" si="103"/>
        <v>2.5242963523917708E-3</v>
      </c>
      <c r="AO800" s="3"/>
      <c r="AP800">
        <v>0</v>
      </c>
      <c r="AQ800" t="s">
        <v>212</v>
      </c>
      <c r="AR800" t="s">
        <v>1</v>
      </c>
      <c r="AS800" t="s">
        <v>211</v>
      </c>
      <c r="AT800" s="2">
        <v>3.863</v>
      </c>
      <c r="AU800" s="1">
        <f t="shared" si="99"/>
        <v>1.5369819270630372</v>
      </c>
      <c r="AV800" s="1">
        <f t="shared" si="100"/>
        <v>1.1699669865419344</v>
      </c>
      <c r="AW800" s="1">
        <f t="shared" si="101"/>
        <v>0.80295204602083148</v>
      </c>
    </row>
    <row r="801" spans="1:49" x14ac:dyDescent="0.2">
      <c r="A801">
        <v>799</v>
      </c>
      <c r="B801" t="s">
        <v>7453</v>
      </c>
      <c r="C801" t="s">
        <v>7452</v>
      </c>
      <c r="E801">
        <v>15338030</v>
      </c>
      <c r="F801" t="s">
        <v>7451</v>
      </c>
      <c r="G801" t="s">
        <v>6</v>
      </c>
      <c r="H801" t="s">
        <v>5</v>
      </c>
      <c r="I801" t="s">
        <v>7450</v>
      </c>
      <c r="J801" t="s">
        <v>7449</v>
      </c>
      <c r="K801" t="s">
        <v>7448</v>
      </c>
      <c r="L801" t="s">
        <v>7447</v>
      </c>
      <c r="M801" t="s">
        <v>17</v>
      </c>
      <c r="N801">
        <v>6</v>
      </c>
      <c r="O801" t="s">
        <v>7446</v>
      </c>
      <c r="P801" t="s">
        <v>7445</v>
      </c>
      <c r="Q801" t="s">
        <v>7444</v>
      </c>
      <c r="R801" s="7">
        <v>38231</v>
      </c>
      <c r="S801" s="8">
        <f t="shared" si="96"/>
        <v>2004</v>
      </c>
      <c r="T801" s="8">
        <v>2004</v>
      </c>
      <c r="U801" s="8">
        <f t="shared" si="97"/>
        <v>18</v>
      </c>
      <c r="V801" s="7">
        <v>38231</v>
      </c>
      <c r="W801" t="s">
        <v>7443</v>
      </c>
      <c r="X801" s="2">
        <v>0.78300000000000003</v>
      </c>
      <c r="Y801" s="6">
        <f t="shared" si="102"/>
        <v>2.0901737807319614E-2</v>
      </c>
      <c r="AA801">
        <v>281042</v>
      </c>
      <c r="AB801">
        <v>21662</v>
      </c>
      <c r="AD801" t="s">
        <v>2</v>
      </c>
      <c r="AE801">
        <v>91</v>
      </c>
      <c r="AF801">
        <v>9</v>
      </c>
      <c r="AH801" t="s">
        <v>1174</v>
      </c>
      <c r="AI801" t="s">
        <v>7442</v>
      </c>
      <c r="AK801" t="s">
        <v>7441</v>
      </c>
      <c r="AL801">
        <v>23</v>
      </c>
      <c r="AM801" s="5">
        <f t="shared" si="98"/>
        <v>1.2777777777777777</v>
      </c>
      <c r="AN801" s="4">
        <f t="shared" si="103"/>
        <v>1.9352938701670242E-3</v>
      </c>
      <c r="AO801" s="3"/>
      <c r="AP801">
        <v>0</v>
      </c>
      <c r="AQ801" t="s">
        <v>16</v>
      </c>
      <c r="AR801" t="s">
        <v>7440</v>
      </c>
      <c r="AS801" t="s">
        <v>15</v>
      </c>
      <c r="AT801" s="2" t="s">
        <v>0</v>
      </c>
      <c r="AU801" s="1">
        <f t="shared" si="99"/>
        <v>1.5211804626173835</v>
      </c>
      <c r="AV801" s="1">
        <f t="shared" si="100"/>
        <v>1.1418515838743319</v>
      </c>
      <c r="AW801" s="1">
        <f t="shared" si="101"/>
        <v>0.76252270513128007</v>
      </c>
    </row>
    <row r="802" spans="1:49" x14ac:dyDescent="0.2">
      <c r="A802">
        <v>800</v>
      </c>
      <c r="B802" t="s">
        <v>7439</v>
      </c>
      <c r="C802" t="s">
        <v>7438</v>
      </c>
      <c r="F802" t="s">
        <v>7437</v>
      </c>
      <c r="G802" t="s">
        <v>6</v>
      </c>
      <c r="H802" t="s">
        <v>5</v>
      </c>
      <c r="I802" t="s">
        <v>7436</v>
      </c>
      <c r="J802">
        <v>60108318</v>
      </c>
      <c r="K802" t="s">
        <v>7435</v>
      </c>
      <c r="L802" t="s">
        <v>581</v>
      </c>
      <c r="M802" t="s">
        <v>19</v>
      </c>
      <c r="N802">
        <v>2</v>
      </c>
      <c r="O802" t="s">
        <v>7434</v>
      </c>
      <c r="P802" t="s">
        <v>7433</v>
      </c>
      <c r="Q802" t="s">
        <v>7432</v>
      </c>
      <c r="R802" s="7">
        <v>38231</v>
      </c>
      <c r="S802" s="8">
        <f t="shared" si="96"/>
        <v>2004</v>
      </c>
      <c r="T802" s="8">
        <v>2004</v>
      </c>
      <c r="U802" s="8">
        <f t="shared" si="97"/>
        <v>18</v>
      </c>
      <c r="V802" s="7">
        <v>38231</v>
      </c>
      <c r="W802" t="s">
        <v>229</v>
      </c>
      <c r="X802" s="2">
        <v>1.468</v>
      </c>
      <c r="Y802" s="6">
        <f t="shared" si="102"/>
        <v>3.9187421585115186E-2</v>
      </c>
      <c r="AA802">
        <v>906778</v>
      </c>
      <c r="AB802">
        <v>18931</v>
      </c>
      <c r="AD802" t="s">
        <v>2</v>
      </c>
      <c r="AE802">
        <v>52</v>
      </c>
      <c r="AF802">
        <v>9</v>
      </c>
      <c r="AH802" t="s">
        <v>7431</v>
      </c>
      <c r="AI802" t="s">
        <v>7430</v>
      </c>
      <c r="AK802" t="s">
        <v>7429</v>
      </c>
      <c r="AL802">
        <v>374</v>
      </c>
      <c r="AM802" s="5">
        <f t="shared" si="98"/>
        <v>20.777777777777779</v>
      </c>
      <c r="AN802" s="4">
        <f t="shared" si="103"/>
        <v>3.1469561193150745E-2</v>
      </c>
      <c r="AO802" s="3"/>
      <c r="AP802">
        <v>0</v>
      </c>
      <c r="AR802" t="s">
        <v>1</v>
      </c>
      <c r="AT802" s="2">
        <v>5.0830000000000002</v>
      </c>
      <c r="AU802" s="1">
        <f t="shared" si="99"/>
        <v>3.6872063467525846</v>
      </c>
      <c r="AV802" s="1">
        <f t="shared" si="100"/>
        <v>3.5328491389132965</v>
      </c>
      <c r="AW802" s="1">
        <f t="shared" si="101"/>
        <v>3.3784919310740076</v>
      </c>
    </row>
    <row r="803" spans="1:49" x14ac:dyDescent="0.2">
      <c r="A803">
        <v>801</v>
      </c>
      <c r="B803" t="s">
        <v>7428</v>
      </c>
      <c r="C803" t="s">
        <v>7427</v>
      </c>
      <c r="F803" t="s">
        <v>7426</v>
      </c>
      <c r="G803" t="s">
        <v>6</v>
      </c>
      <c r="H803" t="s">
        <v>5</v>
      </c>
      <c r="I803" t="s">
        <v>1089</v>
      </c>
      <c r="J803">
        <v>60021032</v>
      </c>
      <c r="K803" t="s">
        <v>348</v>
      </c>
      <c r="L803" t="s">
        <v>347</v>
      </c>
      <c r="M803" t="s">
        <v>19</v>
      </c>
      <c r="N803">
        <v>1</v>
      </c>
      <c r="O803" t="s">
        <v>7425</v>
      </c>
      <c r="P803">
        <v>57195633181</v>
      </c>
      <c r="Q803">
        <v>60021032</v>
      </c>
      <c r="R803" s="7">
        <v>38231</v>
      </c>
      <c r="S803" s="8">
        <f t="shared" si="96"/>
        <v>2004</v>
      </c>
      <c r="T803" s="8">
        <v>2004</v>
      </c>
      <c r="U803" s="8">
        <f t="shared" si="97"/>
        <v>18</v>
      </c>
      <c r="V803" s="7">
        <v>38231</v>
      </c>
      <c r="W803" t="s">
        <v>229</v>
      </c>
      <c r="X803" s="2">
        <v>1.468</v>
      </c>
      <c r="Y803" s="6">
        <f t="shared" si="102"/>
        <v>3.9187421585115186E-2</v>
      </c>
      <c r="AA803">
        <v>906778</v>
      </c>
      <c r="AB803">
        <v>18931</v>
      </c>
      <c r="AD803" t="s">
        <v>2</v>
      </c>
      <c r="AE803">
        <v>52</v>
      </c>
      <c r="AF803">
        <v>9</v>
      </c>
      <c r="AH803" t="s">
        <v>7424</v>
      </c>
      <c r="AI803" t="s">
        <v>7423</v>
      </c>
      <c r="AK803" t="s">
        <v>7422</v>
      </c>
      <c r="AL803">
        <v>3</v>
      </c>
      <c r="AM803" s="5">
        <f t="shared" si="98"/>
        <v>0.16666666666666666</v>
      </c>
      <c r="AN803" s="4">
        <f t="shared" si="103"/>
        <v>2.5242963523917705E-4</v>
      </c>
      <c r="AO803" s="3"/>
      <c r="AP803">
        <v>0</v>
      </c>
      <c r="AR803" t="s">
        <v>1</v>
      </c>
      <c r="AT803" s="2">
        <v>5.0830000000000002</v>
      </c>
      <c r="AU803" s="1">
        <f t="shared" si="99"/>
        <v>2.7506924000152382</v>
      </c>
      <c r="AV803" s="1">
        <f t="shared" si="100"/>
        <v>1.9719925610177182</v>
      </c>
      <c r="AW803" s="1">
        <f t="shared" si="101"/>
        <v>1.1932927220201979</v>
      </c>
    </row>
    <row r="804" spans="1:49" x14ac:dyDescent="0.2">
      <c r="A804">
        <v>802</v>
      </c>
      <c r="B804" t="s">
        <v>7421</v>
      </c>
      <c r="C804" t="s">
        <v>7420</v>
      </c>
      <c r="F804" t="s">
        <v>7419</v>
      </c>
      <c r="G804" t="s">
        <v>6</v>
      </c>
      <c r="H804" t="s">
        <v>5</v>
      </c>
      <c r="I804" t="s">
        <v>975</v>
      </c>
      <c r="J804" t="s">
        <v>7414</v>
      </c>
      <c r="K804" t="s">
        <v>7418</v>
      </c>
      <c r="L804" t="s">
        <v>7417</v>
      </c>
      <c r="M804" t="s">
        <v>7416</v>
      </c>
      <c r="N804">
        <v>3</v>
      </c>
      <c r="O804" t="s">
        <v>7415</v>
      </c>
      <c r="P804" t="s">
        <v>974</v>
      </c>
      <c r="Q804" t="s">
        <v>7414</v>
      </c>
      <c r="R804" s="7">
        <v>38231</v>
      </c>
      <c r="S804" s="8">
        <f t="shared" si="96"/>
        <v>2004</v>
      </c>
      <c r="T804" s="8">
        <v>2004</v>
      </c>
      <c r="U804" s="8">
        <f t="shared" si="97"/>
        <v>18</v>
      </c>
      <c r="V804" s="7">
        <v>38231</v>
      </c>
      <c r="W804" t="s">
        <v>229</v>
      </c>
      <c r="X804" s="2">
        <v>1.468</v>
      </c>
      <c r="Y804" s="6">
        <f t="shared" si="102"/>
        <v>3.9187421585115186E-2</v>
      </c>
      <c r="AA804">
        <v>906778</v>
      </c>
      <c r="AB804">
        <v>18931</v>
      </c>
      <c r="AD804" t="s">
        <v>2</v>
      </c>
      <c r="AE804">
        <v>52</v>
      </c>
      <c r="AF804">
        <v>9</v>
      </c>
      <c r="AH804" t="s">
        <v>7413</v>
      </c>
      <c r="AI804" t="s">
        <v>7412</v>
      </c>
      <c r="AK804" t="s">
        <v>7411</v>
      </c>
      <c r="AL804">
        <v>11</v>
      </c>
      <c r="AM804" s="5">
        <f t="shared" si="98"/>
        <v>0.61111111111111116</v>
      </c>
      <c r="AN804" s="4">
        <f t="shared" si="103"/>
        <v>9.25575329210316E-4</v>
      </c>
      <c r="AO804" s="3"/>
      <c r="AP804">
        <v>0</v>
      </c>
      <c r="AR804" t="s">
        <v>1</v>
      </c>
      <c r="AT804" s="2">
        <v>5.0830000000000002</v>
      </c>
      <c r="AU804" s="1">
        <f t="shared" si="99"/>
        <v>2.7708867708343723</v>
      </c>
      <c r="AV804" s="1">
        <f t="shared" si="100"/>
        <v>2.0056498457162752</v>
      </c>
      <c r="AW804" s="1">
        <f t="shared" si="101"/>
        <v>1.2404129205981778</v>
      </c>
    </row>
    <row r="805" spans="1:49" x14ac:dyDescent="0.2">
      <c r="A805">
        <v>803</v>
      </c>
      <c r="B805" t="s">
        <v>7410</v>
      </c>
      <c r="C805" t="s">
        <v>7409</v>
      </c>
      <c r="F805" t="s">
        <v>7408</v>
      </c>
      <c r="G805" t="s">
        <v>6</v>
      </c>
      <c r="H805" t="s">
        <v>5</v>
      </c>
      <c r="I805" t="s">
        <v>7407</v>
      </c>
      <c r="J805" t="s">
        <v>7406</v>
      </c>
      <c r="K805" t="s">
        <v>7405</v>
      </c>
      <c r="L805" t="s">
        <v>7404</v>
      </c>
      <c r="M805" t="s">
        <v>485</v>
      </c>
      <c r="N805">
        <v>2</v>
      </c>
      <c r="O805" t="s">
        <v>271</v>
      </c>
      <c r="P805" t="s">
        <v>270</v>
      </c>
      <c r="Q805" t="s">
        <v>7403</v>
      </c>
      <c r="R805" s="7">
        <v>38231</v>
      </c>
      <c r="S805" s="8">
        <f t="shared" si="96"/>
        <v>2004</v>
      </c>
      <c r="T805" s="8">
        <v>2004</v>
      </c>
      <c r="U805" s="8">
        <f t="shared" si="97"/>
        <v>18</v>
      </c>
      <c r="V805" s="7">
        <v>38231</v>
      </c>
      <c r="W805" t="s">
        <v>229</v>
      </c>
      <c r="X805" s="2">
        <v>1.468</v>
      </c>
      <c r="Y805" s="6">
        <f t="shared" si="102"/>
        <v>3.9187421585115186E-2</v>
      </c>
      <c r="AA805">
        <v>906778</v>
      </c>
      <c r="AB805">
        <v>18931</v>
      </c>
      <c r="AD805" t="s">
        <v>2</v>
      </c>
      <c r="AE805">
        <v>52</v>
      </c>
      <c r="AF805">
        <v>9</v>
      </c>
      <c r="AH805" t="s">
        <v>7402</v>
      </c>
      <c r="AI805" t="s">
        <v>7401</v>
      </c>
      <c r="AK805" t="s">
        <v>7400</v>
      </c>
      <c r="AL805">
        <v>6</v>
      </c>
      <c r="AM805" s="5">
        <f t="shared" si="98"/>
        <v>0.33333333333333331</v>
      </c>
      <c r="AN805" s="4">
        <f t="shared" si="103"/>
        <v>5.048592704783541E-4</v>
      </c>
      <c r="AO805" s="3"/>
      <c r="AP805">
        <v>0</v>
      </c>
      <c r="AQ805" t="s">
        <v>16</v>
      </c>
      <c r="AR805" t="s">
        <v>269</v>
      </c>
      <c r="AS805" t="s">
        <v>15</v>
      </c>
      <c r="AT805" s="2">
        <v>5.0830000000000002</v>
      </c>
      <c r="AU805" s="1">
        <f t="shared" si="99"/>
        <v>2.7582652890724133</v>
      </c>
      <c r="AV805" s="1">
        <f t="shared" si="100"/>
        <v>1.9846140427796768</v>
      </c>
      <c r="AW805" s="1">
        <f t="shared" si="101"/>
        <v>1.2109627964869405</v>
      </c>
    </row>
    <row r="806" spans="1:49" x14ac:dyDescent="0.2">
      <c r="A806">
        <v>804</v>
      </c>
      <c r="B806" t="s">
        <v>7399</v>
      </c>
      <c r="C806" t="s">
        <v>7398</v>
      </c>
      <c r="E806">
        <v>15508831</v>
      </c>
      <c r="F806" t="s">
        <v>7397</v>
      </c>
      <c r="G806" t="s">
        <v>6</v>
      </c>
      <c r="H806" t="s">
        <v>5</v>
      </c>
      <c r="I806" t="s">
        <v>7396</v>
      </c>
      <c r="J806">
        <v>60010922</v>
      </c>
      <c r="K806" t="s">
        <v>7395</v>
      </c>
      <c r="L806" t="s">
        <v>7394</v>
      </c>
      <c r="M806" t="s">
        <v>172</v>
      </c>
      <c r="N806">
        <v>4</v>
      </c>
      <c r="O806" t="s">
        <v>7393</v>
      </c>
      <c r="P806" t="s">
        <v>7392</v>
      </c>
      <c r="Q806" t="s">
        <v>7391</v>
      </c>
      <c r="R806" s="7">
        <v>38231</v>
      </c>
      <c r="S806" s="8">
        <f t="shared" si="96"/>
        <v>2004</v>
      </c>
      <c r="T806" s="8">
        <v>2004</v>
      </c>
      <c r="U806" s="8">
        <f t="shared" si="97"/>
        <v>18</v>
      </c>
      <c r="V806" s="7">
        <v>38231</v>
      </c>
      <c r="W806" t="s">
        <v>7390</v>
      </c>
      <c r="X806" s="2">
        <v>0.57399999999999995</v>
      </c>
      <c r="Y806" s="6">
        <f t="shared" si="102"/>
        <v>1.5322602172926509E-2</v>
      </c>
      <c r="AA806">
        <v>9580344</v>
      </c>
      <c r="AB806">
        <v>16533</v>
      </c>
      <c r="AD806" t="s">
        <v>2</v>
      </c>
      <c r="AE806">
        <v>15</v>
      </c>
      <c r="AF806">
        <v>5</v>
      </c>
      <c r="AH806" t="s">
        <v>7389</v>
      </c>
      <c r="AI806" t="s">
        <v>7388</v>
      </c>
      <c r="AJ806" t="s">
        <v>7387</v>
      </c>
      <c r="AK806" t="s">
        <v>7386</v>
      </c>
      <c r="AL806">
        <v>67</v>
      </c>
      <c r="AM806" s="5">
        <f t="shared" si="98"/>
        <v>3.7222222222222223</v>
      </c>
      <c r="AN806" s="4">
        <f t="shared" si="103"/>
        <v>5.6375951870082886E-3</v>
      </c>
      <c r="AO806" s="3"/>
      <c r="AP806">
        <v>0</v>
      </c>
      <c r="AR806" t="s">
        <v>1</v>
      </c>
      <c r="AT806" s="2">
        <v>3.3730000000000002</v>
      </c>
      <c r="AU806" s="1">
        <f t="shared" si="99"/>
        <v>1.2417100077151042</v>
      </c>
      <c r="AV806" s="1">
        <f t="shared" si="100"/>
        <v>1.0480098679967398</v>
      </c>
      <c r="AW806" s="1">
        <f t="shared" si="101"/>
        <v>0.85430972827837537</v>
      </c>
    </row>
    <row r="807" spans="1:49" x14ac:dyDescent="0.2">
      <c r="A807">
        <v>805</v>
      </c>
      <c r="B807" t="s">
        <v>7385</v>
      </c>
      <c r="C807" t="s">
        <v>7384</v>
      </c>
      <c r="E807">
        <v>15586679</v>
      </c>
      <c r="F807" t="s">
        <v>7383</v>
      </c>
      <c r="G807" t="s">
        <v>6</v>
      </c>
      <c r="H807" t="s">
        <v>5</v>
      </c>
      <c r="I807" t="s">
        <v>282</v>
      </c>
      <c r="J807" t="s">
        <v>7382</v>
      </c>
      <c r="K807" t="s">
        <v>7381</v>
      </c>
      <c r="L807" t="s">
        <v>689</v>
      </c>
      <c r="M807" t="s">
        <v>689</v>
      </c>
      <c r="N807">
        <v>5</v>
      </c>
      <c r="O807" t="s">
        <v>7380</v>
      </c>
      <c r="P807" t="s">
        <v>7379</v>
      </c>
      <c r="Q807" t="s">
        <v>7378</v>
      </c>
      <c r="R807" s="7">
        <v>38231</v>
      </c>
      <c r="S807" s="8">
        <f t="shared" si="96"/>
        <v>2004</v>
      </c>
      <c r="T807" s="8">
        <v>2004</v>
      </c>
      <c r="U807" s="8">
        <f t="shared" si="97"/>
        <v>18</v>
      </c>
      <c r="V807" s="7">
        <v>38231</v>
      </c>
      <c r="W807" t="s">
        <v>283</v>
      </c>
      <c r="X807" s="2">
        <v>0.85499999999999998</v>
      </c>
      <c r="Y807" s="6">
        <f t="shared" si="102"/>
        <v>2.28237366861536E-2</v>
      </c>
      <c r="AA807">
        <v>980331</v>
      </c>
      <c r="AB807">
        <v>23342</v>
      </c>
      <c r="AD807" t="s">
        <v>2</v>
      </c>
      <c r="AE807">
        <v>30</v>
      </c>
      <c r="AF807">
        <v>9</v>
      </c>
      <c r="AH807" t="s">
        <v>7377</v>
      </c>
      <c r="AI807" t="s">
        <v>7376</v>
      </c>
      <c r="AJ807" t="s">
        <v>7375</v>
      </c>
      <c r="AK807" t="s">
        <v>7374</v>
      </c>
      <c r="AL807">
        <v>33</v>
      </c>
      <c r="AM807" s="5">
        <f t="shared" si="98"/>
        <v>1.8333333333333333</v>
      </c>
      <c r="AN807" s="4">
        <f t="shared" si="103"/>
        <v>2.7767259876309478E-3</v>
      </c>
      <c r="AO807" s="3"/>
      <c r="AP807">
        <v>0</v>
      </c>
      <c r="AR807" t="s">
        <v>1</v>
      </c>
      <c r="AT807" s="2">
        <v>2.6259999999999999</v>
      </c>
      <c r="AU807" s="1">
        <f t="shared" si="99"/>
        <v>1.6809633476596801</v>
      </c>
      <c r="AV807" s="1">
        <f t="shared" si="100"/>
        <v>1.2800231336892274</v>
      </c>
      <c r="AW807" s="1">
        <f t="shared" si="101"/>
        <v>0.87908291971877439</v>
      </c>
    </row>
    <row r="808" spans="1:49" x14ac:dyDescent="0.2">
      <c r="A808">
        <v>806</v>
      </c>
      <c r="B808" t="s">
        <v>7373</v>
      </c>
      <c r="C808" t="s">
        <v>7372</v>
      </c>
      <c r="F808" t="s">
        <v>7371</v>
      </c>
      <c r="G808" t="s">
        <v>6</v>
      </c>
      <c r="H808" t="s">
        <v>5</v>
      </c>
      <c r="I808" t="s">
        <v>7370</v>
      </c>
      <c r="J808">
        <v>60006723</v>
      </c>
      <c r="K808" t="s">
        <v>7369</v>
      </c>
      <c r="L808" t="s">
        <v>7368</v>
      </c>
      <c r="M808" t="s">
        <v>818</v>
      </c>
      <c r="N808">
        <v>4</v>
      </c>
      <c r="O808" t="s">
        <v>7367</v>
      </c>
      <c r="P808" t="s">
        <v>7366</v>
      </c>
      <c r="Q808" t="s">
        <v>7365</v>
      </c>
      <c r="R808" s="7">
        <v>38231</v>
      </c>
      <c r="S808" s="8">
        <f t="shared" si="96"/>
        <v>2004</v>
      </c>
      <c r="T808" s="8">
        <v>2004</v>
      </c>
      <c r="U808" s="8">
        <f t="shared" si="97"/>
        <v>18</v>
      </c>
      <c r="V808" s="7">
        <v>38231</v>
      </c>
      <c r="W808" t="s">
        <v>1011</v>
      </c>
      <c r="X808" s="2">
        <v>0.53400000000000003</v>
      </c>
      <c r="Y808" s="6">
        <f t="shared" si="102"/>
        <v>1.4254825018018741E-2</v>
      </c>
      <c r="AA808">
        <v>8927553</v>
      </c>
      <c r="AB808">
        <v>20484</v>
      </c>
      <c r="AD808" t="s">
        <v>2</v>
      </c>
      <c r="AE808">
        <v>17</v>
      </c>
      <c r="AF808">
        <v>5</v>
      </c>
      <c r="AH808" t="s">
        <v>7364</v>
      </c>
      <c r="AI808" t="s">
        <v>7363</v>
      </c>
      <c r="AJ808" t="s">
        <v>7362</v>
      </c>
      <c r="AK808" t="s">
        <v>7361</v>
      </c>
      <c r="AL808">
        <v>61</v>
      </c>
      <c r="AM808" s="5">
        <f t="shared" si="98"/>
        <v>3.3888888888888888</v>
      </c>
      <c r="AN808" s="4">
        <f t="shared" si="103"/>
        <v>5.1327359165299338E-3</v>
      </c>
      <c r="AO808" s="3"/>
      <c r="AP808">
        <v>0</v>
      </c>
      <c r="AR808" t="s">
        <v>7360</v>
      </c>
      <c r="AT808" s="2">
        <v>1.3089999999999999</v>
      </c>
      <c r="AU808" s="1">
        <f t="shared" si="99"/>
        <v>1.1518198287572099</v>
      </c>
      <c r="AV808" s="1">
        <f t="shared" si="100"/>
        <v>0.96937804672743377</v>
      </c>
      <c r="AW808" s="1">
        <f t="shared" si="101"/>
        <v>0.78693626469765743</v>
      </c>
    </row>
    <row r="809" spans="1:49" x14ac:dyDescent="0.2">
      <c r="A809">
        <v>807</v>
      </c>
      <c r="B809" t="s">
        <v>7359</v>
      </c>
      <c r="C809" t="s">
        <v>7358</v>
      </c>
      <c r="F809" t="s">
        <v>7357</v>
      </c>
      <c r="G809" t="s">
        <v>6</v>
      </c>
      <c r="H809" t="s">
        <v>5</v>
      </c>
      <c r="I809" t="s">
        <v>958</v>
      </c>
      <c r="J809">
        <v>60008221</v>
      </c>
      <c r="K809" t="s">
        <v>7356</v>
      </c>
      <c r="L809" t="s">
        <v>7355</v>
      </c>
      <c r="M809" t="s">
        <v>93</v>
      </c>
      <c r="N809">
        <v>2</v>
      </c>
      <c r="O809" t="s">
        <v>7354</v>
      </c>
      <c r="P809" t="s">
        <v>7353</v>
      </c>
      <c r="Q809" t="s">
        <v>7352</v>
      </c>
      <c r="R809" s="7">
        <v>38231</v>
      </c>
      <c r="S809" s="8">
        <f t="shared" si="96"/>
        <v>2004</v>
      </c>
      <c r="T809" s="8">
        <v>2004</v>
      </c>
      <c r="U809" s="8">
        <f t="shared" si="97"/>
        <v>18</v>
      </c>
      <c r="V809" s="7">
        <v>38231</v>
      </c>
      <c r="W809" t="s">
        <v>1011</v>
      </c>
      <c r="X809" s="2">
        <v>0.53400000000000003</v>
      </c>
      <c r="Y809" s="6">
        <f t="shared" si="102"/>
        <v>1.4254825018018741E-2</v>
      </c>
      <c r="AA809">
        <v>8927553</v>
      </c>
      <c r="AB809">
        <v>20484</v>
      </c>
      <c r="AD809" t="s">
        <v>2</v>
      </c>
      <c r="AE809">
        <v>17</v>
      </c>
      <c r="AF809">
        <v>5</v>
      </c>
      <c r="AH809" t="s">
        <v>7351</v>
      </c>
      <c r="AI809" t="s">
        <v>7350</v>
      </c>
      <c r="AJ809" t="s">
        <v>7349</v>
      </c>
      <c r="AK809" t="s">
        <v>7348</v>
      </c>
      <c r="AL809">
        <v>22</v>
      </c>
      <c r="AM809" s="5">
        <f t="shared" si="98"/>
        <v>1.2222222222222223</v>
      </c>
      <c r="AN809" s="4">
        <f t="shared" si="103"/>
        <v>1.851150658420632E-3</v>
      </c>
      <c r="AO809" s="3"/>
      <c r="AP809">
        <v>0</v>
      </c>
      <c r="AQ809" t="s">
        <v>7347</v>
      </c>
      <c r="AR809" t="s">
        <v>1</v>
      </c>
      <c r="AS809" t="s">
        <v>7346</v>
      </c>
      <c r="AT809" s="2">
        <v>1.3089999999999999</v>
      </c>
      <c r="AU809" s="1">
        <f t="shared" si="99"/>
        <v>1.0533722710139308</v>
      </c>
      <c r="AV809" s="1">
        <f t="shared" si="100"/>
        <v>0.80529878382196873</v>
      </c>
      <c r="AW809" s="1">
        <f t="shared" si="101"/>
        <v>0.55722529663000642</v>
      </c>
    </row>
    <row r="810" spans="1:49" x14ac:dyDescent="0.2">
      <c r="A810">
        <v>808</v>
      </c>
      <c r="B810" t="s">
        <v>7345</v>
      </c>
      <c r="C810" t="s">
        <v>7344</v>
      </c>
      <c r="E810">
        <v>15586677</v>
      </c>
      <c r="F810" t="s">
        <v>7343</v>
      </c>
      <c r="G810" t="s">
        <v>6</v>
      </c>
      <c r="H810" t="s">
        <v>5</v>
      </c>
      <c r="I810" t="s">
        <v>7342</v>
      </c>
      <c r="J810" t="s">
        <v>7341</v>
      </c>
      <c r="K810" t="s">
        <v>7340</v>
      </c>
      <c r="L810" t="s">
        <v>7339</v>
      </c>
      <c r="M810" t="s">
        <v>7338</v>
      </c>
      <c r="N810">
        <v>5</v>
      </c>
      <c r="O810" t="s">
        <v>7337</v>
      </c>
      <c r="P810" t="s">
        <v>7336</v>
      </c>
      <c r="Q810" t="s">
        <v>7335</v>
      </c>
      <c r="R810" s="7">
        <v>38231</v>
      </c>
      <c r="S810" s="8">
        <f t="shared" si="96"/>
        <v>2004</v>
      </c>
      <c r="T810" s="8">
        <v>2004</v>
      </c>
      <c r="U810" s="8">
        <f t="shared" si="97"/>
        <v>18</v>
      </c>
      <c r="V810" s="7">
        <v>38231</v>
      </c>
      <c r="W810" t="s">
        <v>283</v>
      </c>
      <c r="X810" s="2">
        <v>0.85499999999999998</v>
      </c>
      <c r="Y810" s="6">
        <f t="shared" si="102"/>
        <v>2.28237366861536E-2</v>
      </c>
      <c r="AA810">
        <v>980331</v>
      </c>
      <c r="AB810">
        <v>23342</v>
      </c>
      <c r="AD810" t="s">
        <v>2</v>
      </c>
      <c r="AE810">
        <v>30</v>
      </c>
      <c r="AF810">
        <v>9</v>
      </c>
      <c r="AH810" t="s">
        <v>7334</v>
      </c>
      <c r="AI810" t="s">
        <v>7333</v>
      </c>
      <c r="AJ810" t="s">
        <v>7332</v>
      </c>
      <c r="AK810" t="s">
        <v>7331</v>
      </c>
      <c r="AL810">
        <v>3</v>
      </c>
      <c r="AM810" s="5">
        <f t="shared" si="98"/>
        <v>0.16666666666666666</v>
      </c>
      <c r="AN810" s="4">
        <f t="shared" si="103"/>
        <v>2.5242963523917705E-4</v>
      </c>
      <c r="AO810" s="3"/>
      <c r="AP810">
        <v>0</v>
      </c>
      <c r="AR810" t="s">
        <v>1</v>
      </c>
      <c r="AT810" s="2">
        <v>2.6259999999999999</v>
      </c>
      <c r="AU810" s="1">
        <f t="shared" si="99"/>
        <v>1.6052344570879271</v>
      </c>
      <c r="AV810" s="1">
        <f t="shared" si="100"/>
        <v>1.1538083160696389</v>
      </c>
      <c r="AW810" s="1">
        <f t="shared" si="101"/>
        <v>0.70238217505135037</v>
      </c>
    </row>
    <row r="811" spans="1:49" x14ac:dyDescent="0.2">
      <c r="A811">
        <v>809</v>
      </c>
      <c r="B811" t="s">
        <v>7330</v>
      </c>
      <c r="C811" t="s">
        <v>7329</v>
      </c>
      <c r="E811">
        <v>15586678</v>
      </c>
      <c r="F811" t="s">
        <v>7328</v>
      </c>
      <c r="G811" t="s">
        <v>6</v>
      </c>
      <c r="H811" t="s">
        <v>5</v>
      </c>
      <c r="I811" t="s">
        <v>7327</v>
      </c>
      <c r="J811" t="s">
        <v>7326</v>
      </c>
      <c r="K811" t="s">
        <v>7325</v>
      </c>
      <c r="L811" t="s">
        <v>7324</v>
      </c>
      <c r="M811" t="s">
        <v>7323</v>
      </c>
      <c r="N811">
        <v>5</v>
      </c>
      <c r="O811" t="s">
        <v>7322</v>
      </c>
      <c r="P811" t="s">
        <v>7321</v>
      </c>
      <c r="Q811" t="s">
        <v>7320</v>
      </c>
      <c r="R811" s="7">
        <v>38231</v>
      </c>
      <c r="S811" s="8">
        <f t="shared" si="96"/>
        <v>2004</v>
      </c>
      <c r="T811" s="8">
        <v>2004</v>
      </c>
      <c r="U811" s="8">
        <f t="shared" si="97"/>
        <v>18</v>
      </c>
      <c r="V811" s="7">
        <v>38231</v>
      </c>
      <c r="W811" t="s">
        <v>283</v>
      </c>
      <c r="X811" s="2">
        <v>0.85499999999999998</v>
      </c>
      <c r="Y811" s="6">
        <f t="shared" si="102"/>
        <v>2.28237366861536E-2</v>
      </c>
      <c r="AA811">
        <v>980331</v>
      </c>
      <c r="AB811">
        <v>23342</v>
      </c>
      <c r="AD811" t="s">
        <v>2</v>
      </c>
      <c r="AE811">
        <v>30</v>
      </c>
      <c r="AF811">
        <v>9</v>
      </c>
      <c r="AH811" t="s">
        <v>7319</v>
      </c>
      <c r="AI811" t="s">
        <v>7318</v>
      </c>
      <c r="AJ811" t="s">
        <v>7317</v>
      </c>
      <c r="AK811" t="s">
        <v>7316</v>
      </c>
      <c r="AL811">
        <v>28</v>
      </c>
      <c r="AM811" s="5">
        <f t="shared" si="98"/>
        <v>1.5555555555555556</v>
      </c>
      <c r="AN811" s="4">
        <f t="shared" si="103"/>
        <v>2.356009928898986E-3</v>
      </c>
      <c r="AO811" s="3"/>
      <c r="AP811">
        <v>0</v>
      </c>
      <c r="AR811" t="s">
        <v>7315</v>
      </c>
      <c r="AT811" s="2">
        <v>2.6259999999999999</v>
      </c>
      <c r="AU811" s="1">
        <f t="shared" si="99"/>
        <v>1.6683418658977216</v>
      </c>
      <c r="AV811" s="1">
        <f t="shared" si="100"/>
        <v>1.2589873307526291</v>
      </c>
      <c r="AW811" s="1">
        <f t="shared" si="101"/>
        <v>0.84963279560753691</v>
      </c>
    </row>
    <row r="812" spans="1:49" x14ac:dyDescent="0.2">
      <c r="A812">
        <v>810</v>
      </c>
      <c r="B812" t="s">
        <v>7314</v>
      </c>
      <c r="C812" t="s">
        <v>7313</v>
      </c>
      <c r="F812" t="s">
        <v>7312</v>
      </c>
      <c r="G812" t="s">
        <v>6</v>
      </c>
      <c r="H812" t="s">
        <v>5</v>
      </c>
      <c r="I812" t="s">
        <v>7311</v>
      </c>
      <c r="J812" t="s">
        <v>7306</v>
      </c>
      <c r="K812" t="s">
        <v>7310</v>
      </c>
      <c r="L812" t="s">
        <v>7309</v>
      </c>
      <c r="M812" t="s">
        <v>25</v>
      </c>
      <c r="N812">
        <v>2</v>
      </c>
      <c r="O812" t="s">
        <v>7308</v>
      </c>
      <c r="P812" t="s">
        <v>7307</v>
      </c>
      <c r="Q812" t="s">
        <v>7306</v>
      </c>
      <c r="R812" s="7">
        <v>38231</v>
      </c>
      <c r="S812" s="8">
        <f t="shared" si="96"/>
        <v>2004</v>
      </c>
      <c r="T812" s="8">
        <v>2004</v>
      </c>
      <c r="U812" s="8">
        <f t="shared" si="97"/>
        <v>18</v>
      </c>
      <c r="V812" s="7">
        <v>38231</v>
      </c>
      <c r="W812" t="s">
        <v>203</v>
      </c>
      <c r="X812" s="2">
        <v>1.365</v>
      </c>
      <c r="Y812" s="6">
        <f t="shared" si="102"/>
        <v>3.6437895411227675E-2</v>
      </c>
      <c r="AA812">
        <v>189545</v>
      </c>
      <c r="AB812">
        <v>17393</v>
      </c>
      <c r="AD812" t="s">
        <v>2</v>
      </c>
      <c r="AE812">
        <v>53</v>
      </c>
      <c r="AF812">
        <v>5</v>
      </c>
      <c r="AH812" t="s">
        <v>7305</v>
      </c>
      <c r="AI812" t="s">
        <v>7304</v>
      </c>
      <c r="AK812" t="s">
        <v>7303</v>
      </c>
      <c r="AL812">
        <v>46</v>
      </c>
      <c r="AM812" s="5">
        <f t="shared" si="98"/>
        <v>2.5555555555555554</v>
      </c>
      <c r="AN812" s="4">
        <f t="shared" si="103"/>
        <v>3.8705877403340484E-3</v>
      </c>
      <c r="AO812" s="3"/>
      <c r="AP812">
        <v>0</v>
      </c>
      <c r="AQ812" t="s">
        <v>165</v>
      </c>
      <c r="AR812" t="s">
        <v>7302</v>
      </c>
      <c r="AS812" t="s">
        <v>164</v>
      </c>
      <c r="AT812" s="2" t="s">
        <v>0</v>
      </c>
      <c r="AU812" s="1">
        <f t="shared" si="99"/>
        <v>2.6667703109959584</v>
      </c>
      <c r="AV812" s="1">
        <f t="shared" si="100"/>
        <v>2.015424157578086</v>
      </c>
      <c r="AW812" s="1">
        <f t="shared" si="101"/>
        <v>1.3640780041602134</v>
      </c>
    </row>
    <row r="813" spans="1:49" x14ac:dyDescent="0.2">
      <c r="A813">
        <v>811</v>
      </c>
      <c r="B813" t="s">
        <v>7301</v>
      </c>
      <c r="C813" t="s">
        <v>7300</v>
      </c>
      <c r="F813" t="s">
        <v>7299</v>
      </c>
      <c r="G813" t="s">
        <v>6</v>
      </c>
      <c r="H813" t="s">
        <v>5</v>
      </c>
      <c r="I813" t="s">
        <v>1206</v>
      </c>
      <c r="J813" t="s">
        <v>7298</v>
      </c>
      <c r="K813" t="s">
        <v>7297</v>
      </c>
      <c r="L813" t="s">
        <v>7296</v>
      </c>
      <c r="M813" t="s">
        <v>17</v>
      </c>
      <c r="N813">
        <v>3</v>
      </c>
      <c r="O813" t="s">
        <v>7295</v>
      </c>
      <c r="P813" t="s">
        <v>7294</v>
      </c>
      <c r="Q813" t="s">
        <v>7293</v>
      </c>
      <c r="R813" s="7">
        <v>38231</v>
      </c>
      <c r="S813" s="8">
        <f t="shared" si="96"/>
        <v>2004</v>
      </c>
      <c r="T813" s="8">
        <v>2004</v>
      </c>
      <c r="U813" s="8">
        <f t="shared" si="97"/>
        <v>18</v>
      </c>
      <c r="V813" s="7">
        <v>38231</v>
      </c>
      <c r="W813" t="s">
        <v>203</v>
      </c>
      <c r="X813" s="2">
        <v>1.365</v>
      </c>
      <c r="Y813" s="6">
        <f t="shared" si="102"/>
        <v>3.6437895411227675E-2</v>
      </c>
      <c r="AA813">
        <v>189545</v>
      </c>
      <c r="AB813">
        <v>17393</v>
      </c>
      <c r="AD813" t="s">
        <v>2</v>
      </c>
      <c r="AE813">
        <v>53</v>
      </c>
      <c r="AF813">
        <v>5</v>
      </c>
      <c r="AH813" t="s">
        <v>7292</v>
      </c>
      <c r="AI813" t="s">
        <v>7291</v>
      </c>
      <c r="AK813" t="s">
        <v>7290</v>
      </c>
      <c r="AL813">
        <v>9</v>
      </c>
      <c r="AM813" s="5">
        <f t="shared" si="98"/>
        <v>0.5</v>
      </c>
      <c r="AN813" s="4">
        <f t="shared" si="103"/>
        <v>7.572889057175312E-4</v>
      </c>
      <c r="AO813" s="3"/>
      <c r="AP813">
        <v>0</v>
      </c>
      <c r="AR813" t="s">
        <v>1</v>
      </c>
      <c r="AT813" s="2" t="s">
        <v>0</v>
      </c>
      <c r="AU813" s="1">
        <f t="shared" si="99"/>
        <v>2.573371345957463</v>
      </c>
      <c r="AV813" s="1">
        <f t="shared" si="100"/>
        <v>1.8597592158472602</v>
      </c>
      <c r="AW813" s="1">
        <f t="shared" si="101"/>
        <v>1.1461470857370573</v>
      </c>
    </row>
    <row r="814" spans="1:49" x14ac:dyDescent="0.2">
      <c r="A814">
        <v>812</v>
      </c>
      <c r="B814" t="s">
        <v>7289</v>
      </c>
      <c r="C814" t="s">
        <v>7288</v>
      </c>
      <c r="F814" t="s">
        <v>7287</v>
      </c>
      <c r="G814" t="s">
        <v>6</v>
      </c>
      <c r="H814" t="s">
        <v>5</v>
      </c>
      <c r="I814" t="s">
        <v>4884</v>
      </c>
      <c r="J814">
        <v>60094206</v>
      </c>
      <c r="K814" t="s">
        <v>7172</v>
      </c>
      <c r="L814" t="s">
        <v>133</v>
      </c>
      <c r="M814" t="s">
        <v>60</v>
      </c>
      <c r="N814">
        <v>1</v>
      </c>
      <c r="O814" t="s">
        <v>7171</v>
      </c>
      <c r="P814">
        <v>57007267100</v>
      </c>
      <c r="Q814">
        <v>60094206</v>
      </c>
      <c r="R814" s="7">
        <v>38231</v>
      </c>
      <c r="S814" s="8">
        <f t="shared" si="96"/>
        <v>2004</v>
      </c>
      <c r="T814" s="8">
        <v>2004</v>
      </c>
      <c r="U814" s="8">
        <f t="shared" si="97"/>
        <v>18</v>
      </c>
      <c r="V814" s="7">
        <v>38231</v>
      </c>
      <c r="W814" t="s">
        <v>203</v>
      </c>
      <c r="X814" s="2">
        <v>1.365</v>
      </c>
      <c r="Y814" s="6">
        <f t="shared" si="102"/>
        <v>3.6437895411227675E-2</v>
      </c>
      <c r="AA814">
        <v>189545</v>
      </c>
      <c r="AB814">
        <v>17393</v>
      </c>
      <c r="AD814" t="s">
        <v>2</v>
      </c>
      <c r="AE814">
        <v>53</v>
      </c>
      <c r="AF814">
        <v>5</v>
      </c>
      <c r="AH814" t="s">
        <v>7286</v>
      </c>
      <c r="AI814" t="s">
        <v>7285</v>
      </c>
      <c r="AK814" t="s">
        <v>7284</v>
      </c>
      <c r="AL814">
        <v>23</v>
      </c>
      <c r="AM814" s="5">
        <f t="shared" si="98"/>
        <v>1.2777777777777777</v>
      </c>
      <c r="AN814" s="4">
        <f t="shared" si="103"/>
        <v>1.9352938701670242E-3</v>
      </c>
      <c r="AO814" s="3"/>
      <c r="AP814">
        <v>0</v>
      </c>
      <c r="AR814" t="s">
        <v>1</v>
      </c>
      <c r="AT814" s="2" t="s">
        <v>0</v>
      </c>
      <c r="AU814" s="1">
        <f t="shared" si="99"/>
        <v>2.6087114948909478</v>
      </c>
      <c r="AV814" s="1">
        <f t="shared" si="100"/>
        <v>1.918659464069735</v>
      </c>
      <c r="AW814" s="1">
        <f t="shared" si="101"/>
        <v>1.228607433248522</v>
      </c>
    </row>
    <row r="815" spans="1:49" x14ac:dyDescent="0.2">
      <c r="A815">
        <v>813</v>
      </c>
      <c r="B815" t="s">
        <v>7283</v>
      </c>
      <c r="C815" t="s">
        <v>7282</v>
      </c>
      <c r="F815" t="s">
        <v>7281</v>
      </c>
      <c r="G815" t="s">
        <v>6</v>
      </c>
      <c r="H815" t="s">
        <v>5</v>
      </c>
      <c r="I815" t="s">
        <v>903</v>
      </c>
      <c r="J815">
        <v>60012630</v>
      </c>
      <c r="K815" t="s">
        <v>278</v>
      </c>
      <c r="L815" t="s">
        <v>9</v>
      </c>
      <c r="M815" t="s">
        <v>8</v>
      </c>
      <c r="N815">
        <v>4</v>
      </c>
      <c r="O815" t="s">
        <v>7280</v>
      </c>
      <c r="P815" t="s">
        <v>7279</v>
      </c>
      <c r="Q815" t="s">
        <v>277</v>
      </c>
      <c r="R815" s="7">
        <v>38231</v>
      </c>
      <c r="S815" s="8">
        <f t="shared" si="96"/>
        <v>2004</v>
      </c>
      <c r="T815" s="8">
        <v>2004</v>
      </c>
      <c r="U815" s="8">
        <f t="shared" si="97"/>
        <v>18</v>
      </c>
      <c r="V815" s="7">
        <v>38231</v>
      </c>
      <c r="W815" t="s">
        <v>203</v>
      </c>
      <c r="X815" s="2">
        <v>1.365</v>
      </c>
      <c r="Y815" s="6">
        <f t="shared" si="102"/>
        <v>3.6437895411227675E-2</v>
      </c>
      <c r="AA815">
        <v>189545</v>
      </c>
      <c r="AB815">
        <v>17393</v>
      </c>
      <c r="AD815" t="s">
        <v>2</v>
      </c>
      <c r="AE815">
        <v>53</v>
      </c>
      <c r="AF815">
        <v>5</v>
      </c>
      <c r="AH815" t="s">
        <v>7278</v>
      </c>
      <c r="AI815" t="s">
        <v>7277</v>
      </c>
      <c r="AK815" t="s">
        <v>7276</v>
      </c>
      <c r="AL815">
        <v>17</v>
      </c>
      <c r="AM815" s="5">
        <f t="shared" si="98"/>
        <v>0.94444444444444442</v>
      </c>
      <c r="AN815" s="4">
        <f t="shared" si="103"/>
        <v>1.43043459968867E-3</v>
      </c>
      <c r="AO815" s="3"/>
      <c r="AP815">
        <v>0</v>
      </c>
      <c r="AR815" t="s">
        <v>1</v>
      </c>
      <c r="AT815" s="2" t="s">
        <v>0</v>
      </c>
      <c r="AU815" s="1">
        <f t="shared" si="99"/>
        <v>2.5935657167765971</v>
      </c>
      <c r="AV815" s="1">
        <f t="shared" si="100"/>
        <v>1.8934165005458172</v>
      </c>
      <c r="AW815" s="1">
        <f t="shared" si="101"/>
        <v>1.1932672843150371</v>
      </c>
    </row>
    <row r="816" spans="1:49" x14ac:dyDescent="0.2">
      <c r="A816">
        <v>814</v>
      </c>
      <c r="B816" t="s">
        <v>7275</v>
      </c>
      <c r="C816" t="s">
        <v>7274</v>
      </c>
      <c r="F816" t="s">
        <v>7273</v>
      </c>
      <c r="G816" t="s">
        <v>6</v>
      </c>
      <c r="H816" t="s">
        <v>5</v>
      </c>
      <c r="I816" t="s">
        <v>7272</v>
      </c>
      <c r="J816" t="s">
        <v>7266</v>
      </c>
      <c r="K816" t="s">
        <v>7271</v>
      </c>
      <c r="L816" t="s">
        <v>7270</v>
      </c>
      <c r="M816" t="s">
        <v>7269</v>
      </c>
      <c r="N816">
        <v>2</v>
      </c>
      <c r="O816" t="s">
        <v>7268</v>
      </c>
      <c r="P816" t="s">
        <v>7267</v>
      </c>
      <c r="Q816" t="s">
        <v>7266</v>
      </c>
      <c r="R816" s="7">
        <v>38231</v>
      </c>
      <c r="S816" s="8">
        <f t="shared" si="96"/>
        <v>2004</v>
      </c>
      <c r="T816" s="8">
        <v>2004</v>
      </c>
      <c r="U816" s="8">
        <f t="shared" si="97"/>
        <v>18</v>
      </c>
      <c r="V816" s="7">
        <v>38231</v>
      </c>
      <c r="W816" t="s">
        <v>203</v>
      </c>
      <c r="X816" s="2">
        <v>1.365</v>
      </c>
      <c r="Y816" s="6">
        <f t="shared" si="102"/>
        <v>3.6437895411227675E-2</v>
      </c>
      <c r="AA816">
        <v>189545</v>
      </c>
      <c r="AB816">
        <v>17393</v>
      </c>
      <c r="AD816" t="s">
        <v>2</v>
      </c>
      <c r="AE816">
        <v>53</v>
      </c>
      <c r="AF816">
        <v>5</v>
      </c>
      <c r="AH816" t="s">
        <v>7265</v>
      </c>
      <c r="AI816" t="s">
        <v>7264</v>
      </c>
      <c r="AK816" t="s">
        <v>7263</v>
      </c>
      <c r="AL816">
        <v>3</v>
      </c>
      <c r="AM816" s="5">
        <f t="shared" si="98"/>
        <v>0.16666666666666666</v>
      </c>
      <c r="AN816" s="4">
        <f t="shared" si="103"/>
        <v>2.5242963523917705E-4</v>
      </c>
      <c r="AO816" s="3"/>
      <c r="AP816">
        <v>0</v>
      </c>
      <c r="AR816" t="s">
        <v>1</v>
      </c>
      <c r="AT816" s="2" t="s">
        <v>0</v>
      </c>
      <c r="AU816" s="1">
        <f t="shared" si="99"/>
        <v>2.5582255678431123</v>
      </c>
      <c r="AV816" s="1">
        <f t="shared" si="100"/>
        <v>1.8345162523233427</v>
      </c>
      <c r="AW816" s="1">
        <f t="shared" si="101"/>
        <v>1.1108069368035725</v>
      </c>
    </row>
    <row r="817" spans="1:49" x14ac:dyDescent="0.2">
      <c r="A817">
        <v>815</v>
      </c>
      <c r="B817" t="s">
        <v>7262</v>
      </c>
      <c r="C817" t="s">
        <v>7261</v>
      </c>
      <c r="F817" t="s">
        <v>7260</v>
      </c>
      <c r="G817" t="s">
        <v>6</v>
      </c>
      <c r="H817" t="s">
        <v>5</v>
      </c>
      <c r="I817" t="s">
        <v>944</v>
      </c>
      <c r="J817">
        <v>60006541</v>
      </c>
      <c r="K817" t="s">
        <v>1772</v>
      </c>
      <c r="L817" t="s">
        <v>1771</v>
      </c>
      <c r="M817" t="s">
        <v>125</v>
      </c>
      <c r="N817">
        <v>2</v>
      </c>
      <c r="O817" t="s">
        <v>7259</v>
      </c>
      <c r="P817" t="s">
        <v>7258</v>
      </c>
      <c r="Q817" t="s">
        <v>7257</v>
      </c>
      <c r="R817" s="7">
        <v>38231</v>
      </c>
      <c r="S817" s="8">
        <f t="shared" si="96"/>
        <v>2004</v>
      </c>
      <c r="T817" s="8">
        <v>2004</v>
      </c>
      <c r="U817" s="8">
        <f t="shared" si="97"/>
        <v>18</v>
      </c>
      <c r="V817" s="7">
        <v>38231</v>
      </c>
      <c r="W817" t="s">
        <v>203</v>
      </c>
      <c r="X817" s="2">
        <v>1.365</v>
      </c>
      <c r="Y817" s="6">
        <f t="shared" si="102"/>
        <v>3.6437895411227675E-2</v>
      </c>
      <c r="AA817">
        <v>189545</v>
      </c>
      <c r="AB817">
        <v>17393</v>
      </c>
      <c r="AD817" t="s">
        <v>2</v>
      </c>
      <c r="AE817">
        <v>53</v>
      </c>
      <c r="AF817">
        <v>5</v>
      </c>
      <c r="AH817" t="s">
        <v>7256</v>
      </c>
      <c r="AI817" t="s">
        <v>7255</v>
      </c>
      <c r="AK817" t="s">
        <v>7254</v>
      </c>
      <c r="AL817">
        <v>69</v>
      </c>
      <c r="AM817" s="5">
        <f t="shared" si="98"/>
        <v>3.8333333333333335</v>
      </c>
      <c r="AN817" s="4">
        <f t="shared" si="103"/>
        <v>5.805881610501073E-3</v>
      </c>
      <c r="AO817" s="3"/>
      <c r="AP817">
        <v>0</v>
      </c>
      <c r="AQ817" t="s">
        <v>363</v>
      </c>
      <c r="AR817" t="s">
        <v>1</v>
      </c>
      <c r="AS817" t="s">
        <v>362</v>
      </c>
      <c r="AT817" s="2" t="s">
        <v>0</v>
      </c>
      <c r="AU817" s="1">
        <f t="shared" si="99"/>
        <v>2.724829127100969</v>
      </c>
      <c r="AV817" s="1">
        <f t="shared" si="100"/>
        <v>2.1121888510864375</v>
      </c>
      <c r="AW817" s="1">
        <f t="shared" si="101"/>
        <v>1.4995485750719053</v>
      </c>
    </row>
    <row r="818" spans="1:49" x14ac:dyDescent="0.2">
      <c r="A818">
        <v>816</v>
      </c>
      <c r="B818" t="s">
        <v>7253</v>
      </c>
      <c r="C818" t="s">
        <v>7252</v>
      </c>
      <c r="F818" t="s">
        <v>7251</v>
      </c>
      <c r="G818" t="s">
        <v>6</v>
      </c>
      <c r="H818" t="s">
        <v>5</v>
      </c>
      <c r="I818" t="s">
        <v>1023</v>
      </c>
      <c r="J818">
        <v>60030162</v>
      </c>
      <c r="K818" t="s">
        <v>1225</v>
      </c>
      <c r="L818" t="s">
        <v>581</v>
      </c>
      <c r="M818" t="s">
        <v>19</v>
      </c>
      <c r="N818">
        <v>2</v>
      </c>
      <c r="O818" t="s">
        <v>7250</v>
      </c>
      <c r="P818" t="s">
        <v>7249</v>
      </c>
      <c r="Q818" t="s">
        <v>1224</v>
      </c>
      <c r="R818" s="7">
        <v>38231</v>
      </c>
      <c r="S818" s="8">
        <f t="shared" si="96"/>
        <v>2004</v>
      </c>
      <c r="T818" s="8">
        <v>2004</v>
      </c>
      <c r="U818" s="8">
        <f t="shared" si="97"/>
        <v>18</v>
      </c>
      <c r="V818" s="7">
        <v>38231</v>
      </c>
      <c r="W818" t="s">
        <v>203</v>
      </c>
      <c r="X818" s="2">
        <v>1.365</v>
      </c>
      <c r="Y818" s="6">
        <f t="shared" si="102"/>
        <v>3.6437895411227675E-2</v>
      </c>
      <c r="AA818">
        <v>189545</v>
      </c>
      <c r="AB818">
        <v>17393</v>
      </c>
      <c r="AD818" t="s">
        <v>2</v>
      </c>
      <c r="AE818">
        <v>53</v>
      </c>
      <c r="AF818">
        <v>5</v>
      </c>
      <c r="AH818" t="s">
        <v>7248</v>
      </c>
      <c r="AI818" t="s">
        <v>7247</v>
      </c>
      <c r="AK818" t="s">
        <v>7246</v>
      </c>
      <c r="AL818">
        <v>25</v>
      </c>
      <c r="AM818" s="5">
        <f t="shared" si="98"/>
        <v>1.3888888888888888</v>
      </c>
      <c r="AN818" s="4">
        <f t="shared" si="103"/>
        <v>2.103580293659809E-3</v>
      </c>
      <c r="AO818" s="3"/>
      <c r="AP818">
        <v>0</v>
      </c>
      <c r="AQ818" t="s">
        <v>16</v>
      </c>
      <c r="AR818" t="s">
        <v>783</v>
      </c>
      <c r="AS818" t="s">
        <v>15</v>
      </c>
      <c r="AT818" s="2" t="s">
        <v>0</v>
      </c>
      <c r="AU818" s="1">
        <f t="shared" si="99"/>
        <v>2.6137600875957312</v>
      </c>
      <c r="AV818" s="1">
        <f t="shared" si="100"/>
        <v>1.9270737852443744</v>
      </c>
      <c r="AW818" s="1">
        <f t="shared" si="101"/>
        <v>1.2403874828930168</v>
      </c>
    </row>
    <row r="819" spans="1:49" x14ac:dyDescent="0.2">
      <c r="A819">
        <v>817</v>
      </c>
      <c r="B819" t="s">
        <v>7245</v>
      </c>
      <c r="C819" t="s">
        <v>7244</v>
      </c>
      <c r="F819" t="s">
        <v>7243</v>
      </c>
      <c r="G819" t="s">
        <v>6</v>
      </c>
      <c r="H819" t="s">
        <v>5</v>
      </c>
      <c r="I819" t="s">
        <v>7242</v>
      </c>
      <c r="J819">
        <v>60007562</v>
      </c>
      <c r="K819" t="s">
        <v>7241</v>
      </c>
      <c r="L819" t="s">
        <v>606</v>
      </c>
      <c r="M819" t="s">
        <v>605</v>
      </c>
      <c r="N819">
        <v>1</v>
      </c>
      <c r="O819" t="s">
        <v>7240</v>
      </c>
      <c r="P819">
        <v>6507458335</v>
      </c>
      <c r="Q819">
        <v>60007562</v>
      </c>
      <c r="R819" s="7">
        <v>38231</v>
      </c>
      <c r="S819" s="8">
        <f t="shared" si="96"/>
        <v>2004</v>
      </c>
      <c r="T819" s="8">
        <v>2004</v>
      </c>
      <c r="U819" s="8">
        <f t="shared" si="97"/>
        <v>18</v>
      </c>
      <c r="V819" s="7">
        <v>38231</v>
      </c>
      <c r="W819" t="s">
        <v>7239</v>
      </c>
      <c r="X819" s="2">
        <v>0.36399999999999999</v>
      </c>
      <c r="Y819" s="6">
        <f t="shared" si="102"/>
        <v>9.7167721096607148E-3</v>
      </c>
      <c r="AA819">
        <v>989886</v>
      </c>
      <c r="AB819">
        <v>17963</v>
      </c>
      <c r="AD819" t="s">
        <v>2</v>
      </c>
      <c r="AE819">
        <v>32</v>
      </c>
      <c r="AF819">
        <v>5</v>
      </c>
      <c r="AH819" t="s">
        <v>7238</v>
      </c>
      <c r="AI819" t="s">
        <v>7237</v>
      </c>
      <c r="AJ819" t="s">
        <v>7236</v>
      </c>
      <c r="AK819" t="s">
        <v>7235</v>
      </c>
      <c r="AL819">
        <v>6</v>
      </c>
      <c r="AM819" s="5">
        <f t="shared" si="98"/>
        <v>0.33333333333333331</v>
      </c>
      <c r="AN819" s="4">
        <f t="shared" si="103"/>
        <v>5.048592704783541E-4</v>
      </c>
      <c r="AO819" s="3"/>
      <c r="AP819">
        <v>0</v>
      </c>
      <c r="AR819" t="s">
        <v>1</v>
      </c>
      <c r="AT819" s="2" t="s">
        <v>0</v>
      </c>
      <c r="AU819" s="1">
        <f t="shared" si="99"/>
        <v>0.69531982579060059</v>
      </c>
      <c r="AV819" s="1">
        <f t="shared" si="100"/>
        <v>0.51108156900695345</v>
      </c>
      <c r="AW819" s="1">
        <f t="shared" si="101"/>
        <v>0.32684331222330626</v>
      </c>
    </row>
    <row r="820" spans="1:49" x14ac:dyDescent="0.2">
      <c r="A820">
        <v>818</v>
      </c>
      <c r="B820" t="s">
        <v>7234</v>
      </c>
      <c r="C820" t="s">
        <v>7233</v>
      </c>
      <c r="F820" t="s">
        <v>7232</v>
      </c>
      <c r="G820" t="s">
        <v>6</v>
      </c>
      <c r="H820" t="s">
        <v>5</v>
      </c>
      <c r="I820" t="s">
        <v>7231</v>
      </c>
      <c r="J820" t="s">
        <v>751</v>
      </c>
      <c r="K820" t="s">
        <v>750</v>
      </c>
      <c r="L820" t="s">
        <v>749</v>
      </c>
      <c r="M820" t="s">
        <v>748</v>
      </c>
      <c r="N820">
        <v>2</v>
      </c>
      <c r="O820" t="s">
        <v>7230</v>
      </c>
      <c r="P820" t="s">
        <v>7229</v>
      </c>
      <c r="Q820" t="s">
        <v>7228</v>
      </c>
      <c r="R820" s="7">
        <v>38231</v>
      </c>
      <c r="S820" s="8">
        <f t="shared" si="96"/>
        <v>2004</v>
      </c>
      <c r="T820" s="8">
        <v>2004</v>
      </c>
      <c r="U820" s="8">
        <f t="shared" si="97"/>
        <v>18</v>
      </c>
      <c r="V820" s="7">
        <v>38231</v>
      </c>
      <c r="W820" t="s">
        <v>203</v>
      </c>
      <c r="X820" s="2">
        <v>1.365</v>
      </c>
      <c r="Y820" s="6">
        <f t="shared" si="102"/>
        <v>3.6437895411227675E-2</v>
      </c>
      <c r="AA820">
        <v>189545</v>
      </c>
      <c r="AB820">
        <v>17393</v>
      </c>
      <c r="AD820" t="s">
        <v>2</v>
      </c>
      <c r="AE820">
        <v>53</v>
      </c>
      <c r="AF820">
        <v>5</v>
      </c>
      <c r="AH820" t="s">
        <v>7227</v>
      </c>
      <c r="AI820" t="s">
        <v>7226</v>
      </c>
      <c r="AK820" t="s">
        <v>7225</v>
      </c>
      <c r="AL820">
        <v>26</v>
      </c>
      <c r="AM820" s="5">
        <f t="shared" si="98"/>
        <v>1.4444444444444444</v>
      </c>
      <c r="AN820" s="4">
        <f t="shared" si="103"/>
        <v>2.1877235054062012E-3</v>
      </c>
      <c r="AO820" s="3"/>
      <c r="AP820">
        <v>0</v>
      </c>
      <c r="AR820" t="s">
        <v>1</v>
      </c>
      <c r="AS820" t="s">
        <v>7224</v>
      </c>
      <c r="AT820" s="2" t="s">
        <v>0</v>
      </c>
      <c r="AU820" s="1">
        <f t="shared" si="99"/>
        <v>2.6162843839481229</v>
      </c>
      <c r="AV820" s="1">
        <f t="shared" si="100"/>
        <v>1.9312809458316937</v>
      </c>
      <c r="AW820" s="1">
        <f t="shared" si="101"/>
        <v>1.2462775077152644</v>
      </c>
    </row>
    <row r="821" spans="1:49" x14ac:dyDescent="0.2">
      <c r="A821">
        <v>819</v>
      </c>
      <c r="B821" t="s">
        <v>7223</v>
      </c>
      <c r="C821" t="s">
        <v>7222</v>
      </c>
      <c r="F821" t="s">
        <v>7221</v>
      </c>
      <c r="G821" t="s">
        <v>6</v>
      </c>
      <c r="H821" t="s">
        <v>5</v>
      </c>
      <c r="I821" t="s">
        <v>282</v>
      </c>
      <c r="J821" t="s">
        <v>7217</v>
      </c>
      <c r="K821" t="s">
        <v>7220</v>
      </c>
      <c r="L821" t="s">
        <v>803</v>
      </c>
      <c r="M821" t="s">
        <v>793</v>
      </c>
      <c r="N821">
        <v>2</v>
      </c>
      <c r="O821" t="s">
        <v>7219</v>
      </c>
      <c r="P821" t="s">
        <v>7218</v>
      </c>
      <c r="Q821" t="s">
        <v>7217</v>
      </c>
      <c r="R821" s="7">
        <v>38231</v>
      </c>
      <c r="S821" s="8">
        <f t="shared" si="96"/>
        <v>2004</v>
      </c>
      <c r="T821" s="8">
        <v>2004</v>
      </c>
      <c r="U821" s="8">
        <f t="shared" si="97"/>
        <v>18</v>
      </c>
      <c r="V821" s="7">
        <v>38231</v>
      </c>
      <c r="W821" t="s">
        <v>210</v>
      </c>
      <c r="X821" s="2">
        <v>2.141</v>
      </c>
      <c r="Y821" s="6">
        <f t="shared" si="102"/>
        <v>5.7152772216438434E-2</v>
      </c>
      <c r="AA821">
        <v>1962892</v>
      </c>
      <c r="AB821">
        <v>17360</v>
      </c>
      <c r="AD821" t="s">
        <v>2</v>
      </c>
      <c r="AE821">
        <v>42</v>
      </c>
      <c r="AF821">
        <v>9</v>
      </c>
      <c r="AH821" t="s">
        <v>7216</v>
      </c>
      <c r="AI821" t="s">
        <v>7215</v>
      </c>
      <c r="AJ821" t="s">
        <v>7214</v>
      </c>
      <c r="AK821" t="s">
        <v>7213</v>
      </c>
      <c r="AL821">
        <v>60</v>
      </c>
      <c r="AM821" s="5">
        <f t="shared" si="98"/>
        <v>3.3333333333333335</v>
      </c>
      <c r="AN821" s="4">
        <f t="shared" si="103"/>
        <v>5.0485927047835416E-3</v>
      </c>
      <c r="AO821" s="3"/>
      <c r="AP821">
        <v>0</v>
      </c>
      <c r="AR821" t="s">
        <v>1</v>
      </c>
      <c r="AT821" s="2" t="s">
        <v>0</v>
      </c>
      <c r="AU821" s="1">
        <f t="shared" si="99"/>
        <v>4.1521518362941965</v>
      </c>
      <c r="AV821" s="1">
        <f t="shared" si="100"/>
        <v>3.1100682460610987</v>
      </c>
      <c r="AW821" s="1">
        <f t="shared" si="101"/>
        <v>2.0679846558280008</v>
      </c>
    </row>
    <row r="822" spans="1:49" x14ac:dyDescent="0.2">
      <c r="A822">
        <v>820</v>
      </c>
      <c r="B822" t="s">
        <v>7212</v>
      </c>
      <c r="C822" t="s">
        <v>7211</v>
      </c>
      <c r="F822" t="s">
        <v>7210</v>
      </c>
      <c r="G822" t="s">
        <v>6</v>
      </c>
      <c r="H822" t="s">
        <v>5</v>
      </c>
      <c r="I822" t="s">
        <v>7209</v>
      </c>
      <c r="J822" t="s">
        <v>7208</v>
      </c>
      <c r="K822" t="s">
        <v>7207</v>
      </c>
      <c r="L822" t="s">
        <v>7206</v>
      </c>
      <c r="M822" t="s">
        <v>7205</v>
      </c>
      <c r="N822">
        <v>7</v>
      </c>
      <c r="O822" t="s">
        <v>7204</v>
      </c>
      <c r="P822" t="s">
        <v>7203</v>
      </c>
      <c r="Q822" t="s">
        <v>7202</v>
      </c>
      <c r="R822" s="7">
        <v>38231</v>
      </c>
      <c r="S822" s="8">
        <f t="shared" si="96"/>
        <v>2004</v>
      </c>
      <c r="T822" s="8">
        <v>2004</v>
      </c>
      <c r="U822" s="8">
        <f t="shared" si="97"/>
        <v>18</v>
      </c>
      <c r="V822" s="7">
        <v>38231</v>
      </c>
      <c r="W822" t="s">
        <v>203</v>
      </c>
      <c r="X822" s="2">
        <v>1.365</v>
      </c>
      <c r="Y822" s="6">
        <f t="shared" si="102"/>
        <v>3.6437895411227675E-2</v>
      </c>
      <c r="AA822">
        <v>189545</v>
      </c>
      <c r="AB822">
        <v>17393</v>
      </c>
      <c r="AD822" t="s">
        <v>2</v>
      </c>
      <c r="AE822">
        <v>53</v>
      </c>
      <c r="AF822">
        <v>5</v>
      </c>
      <c r="AH822" t="s">
        <v>7201</v>
      </c>
      <c r="AI822" t="s">
        <v>7200</v>
      </c>
      <c r="AK822" t="s">
        <v>7199</v>
      </c>
      <c r="AL822">
        <v>34</v>
      </c>
      <c r="AM822" s="5">
        <f t="shared" si="98"/>
        <v>1.8888888888888888</v>
      </c>
      <c r="AN822" s="4">
        <f t="shared" si="103"/>
        <v>2.86086919937734E-3</v>
      </c>
      <c r="AO822" s="3"/>
      <c r="AP822">
        <v>0</v>
      </c>
      <c r="AR822" t="s">
        <v>1</v>
      </c>
      <c r="AT822" s="2" t="s">
        <v>0</v>
      </c>
      <c r="AU822" s="1">
        <f t="shared" si="99"/>
        <v>2.636478754767257</v>
      </c>
      <c r="AV822" s="1">
        <f t="shared" si="100"/>
        <v>1.964938230530251</v>
      </c>
      <c r="AW822" s="1">
        <f t="shared" si="101"/>
        <v>1.293397706293244</v>
      </c>
    </row>
    <row r="823" spans="1:49" x14ac:dyDescent="0.2">
      <c r="A823">
        <v>821</v>
      </c>
      <c r="B823" t="s">
        <v>7198</v>
      </c>
      <c r="C823" t="s">
        <v>7197</v>
      </c>
      <c r="F823" t="s">
        <v>7196</v>
      </c>
      <c r="G823" t="s">
        <v>6</v>
      </c>
      <c r="H823" t="s">
        <v>5</v>
      </c>
      <c r="I823" t="s">
        <v>7195</v>
      </c>
      <c r="J823">
        <v>60009037</v>
      </c>
      <c r="K823" t="s">
        <v>573</v>
      </c>
      <c r="L823" t="s">
        <v>257</v>
      </c>
      <c r="M823" t="s">
        <v>19</v>
      </c>
      <c r="N823">
        <v>4</v>
      </c>
      <c r="O823" t="s">
        <v>7194</v>
      </c>
      <c r="P823" t="s">
        <v>7193</v>
      </c>
      <c r="Q823" t="s">
        <v>660</v>
      </c>
      <c r="R823" s="7">
        <v>38231</v>
      </c>
      <c r="S823" s="8">
        <f t="shared" si="96"/>
        <v>2004</v>
      </c>
      <c r="T823" s="8">
        <v>2004</v>
      </c>
      <c r="U823" s="8">
        <f t="shared" si="97"/>
        <v>18</v>
      </c>
      <c r="V823" s="7">
        <v>38231</v>
      </c>
      <c r="W823" t="s">
        <v>210</v>
      </c>
      <c r="X823" s="2">
        <v>2.141</v>
      </c>
      <c r="Y823" s="6">
        <f t="shared" si="102"/>
        <v>5.7152772216438434E-2</v>
      </c>
      <c r="AA823">
        <v>1962892</v>
      </c>
      <c r="AB823">
        <v>17360</v>
      </c>
      <c r="AD823" t="s">
        <v>2</v>
      </c>
      <c r="AE823">
        <v>42</v>
      </c>
      <c r="AF823">
        <v>9</v>
      </c>
      <c r="AH823" t="s">
        <v>7192</v>
      </c>
      <c r="AI823" t="s">
        <v>7191</v>
      </c>
      <c r="AJ823" t="s">
        <v>7190</v>
      </c>
      <c r="AK823" t="s">
        <v>7189</v>
      </c>
      <c r="AL823">
        <v>18</v>
      </c>
      <c r="AM823" s="5">
        <f t="shared" si="98"/>
        <v>1</v>
      </c>
      <c r="AN823" s="4">
        <f t="shared" si="103"/>
        <v>1.5145778114350624E-3</v>
      </c>
      <c r="AO823" s="3"/>
      <c r="AP823">
        <v>0</v>
      </c>
      <c r="AQ823" t="s">
        <v>285</v>
      </c>
      <c r="AR823" t="s">
        <v>1</v>
      </c>
      <c r="AS823" t="s">
        <v>284</v>
      </c>
      <c r="AT823" s="2" t="s">
        <v>0</v>
      </c>
      <c r="AU823" s="1">
        <f t="shared" si="99"/>
        <v>4.0461313894937421</v>
      </c>
      <c r="AV823" s="1">
        <f t="shared" si="100"/>
        <v>2.9333675013936746</v>
      </c>
      <c r="AW823" s="1">
        <f t="shared" si="101"/>
        <v>1.8206036132936074</v>
      </c>
    </row>
    <row r="824" spans="1:49" x14ac:dyDescent="0.2">
      <c r="A824">
        <v>822</v>
      </c>
      <c r="B824" t="s">
        <v>7188</v>
      </c>
      <c r="C824" t="s">
        <v>7187</v>
      </c>
      <c r="F824" t="s">
        <v>7186</v>
      </c>
      <c r="G824" t="s">
        <v>6</v>
      </c>
      <c r="H824" t="s">
        <v>5</v>
      </c>
      <c r="I824" t="s">
        <v>1385</v>
      </c>
      <c r="J824" t="s">
        <v>7185</v>
      </c>
      <c r="K824" t="s">
        <v>7184</v>
      </c>
      <c r="L824" t="s">
        <v>7183</v>
      </c>
      <c r="M824" t="s">
        <v>1428</v>
      </c>
      <c r="N824">
        <v>3</v>
      </c>
      <c r="O824" t="s">
        <v>7182</v>
      </c>
      <c r="P824" t="s">
        <v>7181</v>
      </c>
      <c r="Q824" t="s">
        <v>7180</v>
      </c>
      <c r="R824" s="7">
        <v>38231</v>
      </c>
      <c r="S824" s="8">
        <f t="shared" si="96"/>
        <v>2004</v>
      </c>
      <c r="T824" s="8">
        <v>2004</v>
      </c>
      <c r="U824" s="8">
        <f t="shared" si="97"/>
        <v>18</v>
      </c>
      <c r="V824" s="7">
        <v>38231</v>
      </c>
      <c r="W824" t="s">
        <v>210</v>
      </c>
      <c r="X824" s="2">
        <v>2.141</v>
      </c>
      <c r="Y824" s="6">
        <f t="shared" si="102"/>
        <v>5.7152772216438434E-2</v>
      </c>
      <c r="AA824">
        <v>1962892</v>
      </c>
      <c r="AB824">
        <v>17360</v>
      </c>
      <c r="AD824" t="s">
        <v>2</v>
      </c>
      <c r="AE824">
        <v>42</v>
      </c>
      <c r="AF824">
        <v>9</v>
      </c>
      <c r="AH824" t="s">
        <v>7179</v>
      </c>
      <c r="AI824" t="s">
        <v>7178</v>
      </c>
      <c r="AJ824" t="s">
        <v>7177</v>
      </c>
      <c r="AK824" t="s">
        <v>7176</v>
      </c>
      <c r="AL824">
        <v>71</v>
      </c>
      <c r="AM824" s="5">
        <f t="shared" si="98"/>
        <v>3.9444444444444446</v>
      </c>
      <c r="AN824" s="4">
        <f t="shared" si="103"/>
        <v>5.9741680339938583E-3</v>
      </c>
      <c r="AO824" s="3"/>
      <c r="AP824">
        <v>0</v>
      </c>
      <c r="AQ824" t="s">
        <v>960</v>
      </c>
      <c r="AR824">
        <v>14102024</v>
      </c>
      <c r="AS824" t="s">
        <v>44</v>
      </c>
      <c r="AT824" s="2" t="s">
        <v>0</v>
      </c>
      <c r="AU824" s="1">
        <f t="shared" si="99"/>
        <v>4.1799190961705053</v>
      </c>
      <c r="AV824" s="1">
        <f t="shared" si="100"/>
        <v>3.1563470125216146</v>
      </c>
      <c r="AW824" s="1">
        <f t="shared" si="101"/>
        <v>2.1327749288727231</v>
      </c>
    </row>
    <row r="825" spans="1:49" x14ac:dyDescent="0.2">
      <c r="A825">
        <v>823</v>
      </c>
      <c r="B825" t="s">
        <v>7175</v>
      </c>
      <c r="C825" t="s">
        <v>7174</v>
      </c>
      <c r="F825" t="s">
        <v>7173</v>
      </c>
      <c r="G825" t="s">
        <v>6</v>
      </c>
      <c r="H825" t="s">
        <v>5</v>
      </c>
      <c r="I825" t="s">
        <v>4884</v>
      </c>
      <c r="J825">
        <v>60094206</v>
      </c>
      <c r="K825" t="s">
        <v>7172</v>
      </c>
      <c r="L825" t="s">
        <v>133</v>
      </c>
      <c r="M825" t="s">
        <v>60</v>
      </c>
      <c r="N825">
        <v>1</v>
      </c>
      <c r="O825" t="s">
        <v>7171</v>
      </c>
      <c r="P825">
        <v>57007267100</v>
      </c>
      <c r="Q825">
        <v>60094206</v>
      </c>
      <c r="R825" s="7">
        <v>38231</v>
      </c>
      <c r="S825" s="8">
        <f t="shared" si="96"/>
        <v>2004</v>
      </c>
      <c r="T825" s="8">
        <v>2004</v>
      </c>
      <c r="U825" s="8">
        <f t="shared" si="97"/>
        <v>18</v>
      </c>
      <c r="V825" s="7">
        <v>38231</v>
      </c>
      <c r="W825" t="s">
        <v>203</v>
      </c>
      <c r="X825" s="2">
        <v>1.365</v>
      </c>
      <c r="Y825" s="6">
        <f t="shared" si="102"/>
        <v>3.6437895411227675E-2</v>
      </c>
      <c r="AA825">
        <v>189545</v>
      </c>
      <c r="AB825">
        <v>17393</v>
      </c>
      <c r="AD825" t="s">
        <v>2</v>
      </c>
      <c r="AE825">
        <v>53</v>
      </c>
      <c r="AF825">
        <v>5</v>
      </c>
      <c r="AH825" t="s">
        <v>7170</v>
      </c>
      <c r="AI825" t="s">
        <v>7169</v>
      </c>
      <c r="AK825" t="s">
        <v>7168</v>
      </c>
      <c r="AL825">
        <v>7</v>
      </c>
      <c r="AM825" s="5">
        <f t="shared" si="98"/>
        <v>0.3888888888888889</v>
      </c>
      <c r="AN825" s="4">
        <f t="shared" si="103"/>
        <v>5.890024822247465E-4</v>
      </c>
      <c r="AO825" s="3"/>
      <c r="AP825">
        <v>0</v>
      </c>
      <c r="AR825" t="s">
        <v>1</v>
      </c>
      <c r="AT825" s="2" t="s">
        <v>0</v>
      </c>
      <c r="AU825" s="1">
        <f t="shared" si="99"/>
        <v>2.5683227532526791</v>
      </c>
      <c r="AV825" s="1">
        <f t="shared" si="100"/>
        <v>1.851344894672621</v>
      </c>
      <c r="AW825" s="1">
        <f t="shared" si="101"/>
        <v>1.1343670360925624</v>
      </c>
    </row>
    <row r="826" spans="1:49" x14ac:dyDescent="0.2">
      <c r="A826">
        <v>824</v>
      </c>
      <c r="B826" t="s">
        <v>7167</v>
      </c>
      <c r="C826" t="s">
        <v>7166</v>
      </c>
      <c r="E826">
        <v>15478976</v>
      </c>
      <c r="F826" t="s">
        <v>7165</v>
      </c>
      <c r="G826" t="s">
        <v>6</v>
      </c>
      <c r="H826" t="s">
        <v>5</v>
      </c>
      <c r="I826" t="s">
        <v>7164</v>
      </c>
      <c r="J826">
        <v>60004430</v>
      </c>
      <c r="K826" t="s">
        <v>7163</v>
      </c>
      <c r="L826" t="s">
        <v>585</v>
      </c>
      <c r="M826" t="s">
        <v>584</v>
      </c>
      <c r="N826">
        <v>1</v>
      </c>
      <c r="O826" t="s">
        <v>7162</v>
      </c>
      <c r="P826">
        <v>7006485760</v>
      </c>
      <c r="Q826">
        <v>60004430</v>
      </c>
      <c r="R826" s="7">
        <v>38231</v>
      </c>
      <c r="S826" s="8">
        <f t="shared" si="96"/>
        <v>2004</v>
      </c>
      <c r="T826" s="8">
        <v>2004</v>
      </c>
      <c r="U826" s="8">
        <f t="shared" si="97"/>
        <v>18</v>
      </c>
      <c r="V826" s="7">
        <v>38231</v>
      </c>
      <c r="W826" t="s">
        <v>3775</v>
      </c>
      <c r="X826" s="2">
        <v>1.159</v>
      </c>
      <c r="Y826" s="6">
        <f t="shared" si="102"/>
        <v>3.093884306345266E-2</v>
      </c>
      <c r="AA826">
        <v>8853010</v>
      </c>
      <c r="AB826">
        <v>12998</v>
      </c>
      <c r="AD826" t="s">
        <v>2</v>
      </c>
      <c r="AE826">
        <v>51</v>
      </c>
      <c r="AF826">
        <v>9</v>
      </c>
      <c r="AH826" t="s">
        <v>7161</v>
      </c>
      <c r="AI826" t="s">
        <v>7160</v>
      </c>
      <c r="AK826" t="s">
        <v>7159</v>
      </c>
      <c r="AL826">
        <v>7</v>
      </c>
      <c r="AM826" s="5">
        <f t="shared" si="98"/>
        <v>0.3888888888888889</v>
      </c>
      <c r="AN826" s="4">
        <f t="shared" si="103"/>
        <v>5.890024822247465E-4</v>
      </c>
      <c r="AO826" s="3"/>
      <c r="AP826">
        <v>0</v>
      </c>
      <c r="AQ826" t="s">
        <v>539</v>
      </c>
      <c r="AR826" t="s">
        <v>7158</v>
      </c>
      <c r="AS826" t="s">
        <v>538</v>
      </c>
      <c r="AT826" s="2" t="s">
        <v>0</v>
      </c>
      <c r="AU826" s="1">
        <f t="shared" si="99"/>
        <v>2.1833890889084282</v>
      </c>
      <c r="AV826" s="1">
        <f t="shared" si="100"/>
        <v>1.5763922772838703</v>
      </c>
      <c r="AW826" s="1">
        <f t="shared" si="101"/>
        <v>0.96939546565931212</v>
      </c>
    </row>
    <row r="827" spans="1:49" x14ac:dyDescent="0.2">
      <c r="A827">
        <v>825</v>
      </c>
      <c r="B827" t="s">
        <v>7157</v>
      </c>
      <c r="C827" t="s">
        <v>7156</v>
      </c>
      <c r="E827">
        <v>15355317</v>
      </c>
      <c r="F827" t="s">
        <v>7155</v>
      </c>
      <c r="G827" t="s">
        <v>6</v>
      </c>
      <c r="H827" t="s">
        <v>5</v>
      </c>
      <c r="I827" t="s">
        <v>7154</v>
      </c>
      <c r="J827" t="s">
        <v>7153</v>
      </c>
      <c r="K827" t="s">
        <v>7152</v>
      </c>
      <c r="L827" t="s">
        <v>7151</v>
      </c>
      <c r="M827" t="s">
        <v>163</v>
      </c>
      <c r="N827">
        <v>6</v>
      </c>
      <c r="O827" t="s">
        <v>7150</v>
      </c>
      <c r="P827" t="s">
        <v>7149</v>
      </c>
      <c r="Q827" t="s">
        <v>7148</v>
      </c>
      <c r="R827" s="7">
        <v>38231</v>
      </c>
      <c r="S827" s="8">
        <f t="shared" si="96"/>
        <v>2004</v>
      </c>
      <c r="T827" s="8">
        <v>2004</v>
      </c>
      <c r="U827" s="8">
        <f t="shared" si="97"/>
        <v>18</v>
      </c>
      <c r="V827" s="7">
        <v>38231</v>
      </c>
      <c r="W827" t="s">
        <v>1362</v>
      </c>
      <c r="X827" s="2">
        <v>1.3460000000000001</v>
      </c>
      <c r="Y827" s="6">
        <f t="shared" si="102"/>
        <v>3.593070126264649E-2</v>
      </c>
      <c r="AA827" t="s">
        <v>1361</v>
      </c>
      <c r="AB827">
        <v>15550</v>
      </c>
      <c r="AD827" t="s">
        <v>2</v>
      </c>
      <c r="AE827">
        <v>20</v>
      </c>
      <c r="AF827">
        <v>6</v>
      </c>
      <c r="AH827" t="s">
        <v>7147</v>
      </c>
      <c r="AI827" t="s">
        <v>7146</v>
      </c>
      <c r="AJ827" t="s">
        <v>7145</v>
      </c>
      <c r="AK827" t="s">
        <v>7144</v>
      </c>
      <c r="AL827">
        <v>52</v>
      </c>
      <c r="AM827" s="5">
        <f t="shared" si="98"/>
        <v>2.8888888888888888</v>
      </c>
      <c r="AN827" s="4">
        <f t="shared" si="103"/>
        <v>4.3754470108124024E-3</v>
      </c>
      <c r="AO827" s="3"/>
      <c r="AP827">
        <v>0</v>
      </c>
      <c r="AR827" t="s">
        <v>1</v>
      </c>
      <c r="AT827" s="2">
        <v>3.3860000000000001</v>
      </c>
      <c r="AU827" s="1">
        <f t="shared" si="99"/>
        <v>2.6464124987096262</v>
      </c>
      <c r="AV827" s="1">
        <f t="shared" si="100"/>
        <v>2.0153074136729447</v>
      </c>
      <c r="AW827" s="1">
        <f t="shared" si="101"/>
        <v>1.3842023286362628</v>
      </c>
    </row>
    <row r="828" spans="1:49" x14ac:dyDescent="0.2">
      <c r="A828">
        <v>826</v>
      </c>
      <c r="B828" t="s">
        <v>7143</v>
      </c>
      <c r="C828" t="s">
        <v>7142</v>
      </c>
      <c r="F828" t="s">
        <v>7141</v>
      </c>
      <c r="G828" t="s">
        <v>6</v>
      </c>
      <c r="H828" t="s">
        <v>5</v>
      </c>
      <c r="I828" t="s">
        <v>603</v>
      </c>
      <c r="J828" t="s">
        <v>7140</v>
      </c>
      <c r="K828" t="s">
        <v>7139</v>
      </c>
      <c r="L828" t="s">
        <v>749</v>
      </c>
      <c r="M828" t="s">
        <v>748</v>
      </c>
      <c r="N828">
        <v>3</v>
      </c>
      <c r="O828" t="s">
        <v>7138</v>
      </c>
      <c r="P828" t="s">
        <v>7137</v>
      </c>
      <c r="Q828" t="s">
        <v>7136</v>
      </c>
      <c r="R828" s="7">
        <v>38231</v>
      </c>
      <c r="S828" s="8">
        <f t="shared" si="96"/>
        <v>2004</v>
      </c>
      <c r="T828" s="8">
        <v>2004</v>
      </c>
      <c r="U828" s="8">
        <f t="shared" si="97"/>
        <v>18</v>
      </c>
      <c r="V828" s="7">
        <v>38231</v>
      </c>
      <c r="W828" t="s">
        <v>95</v>
      </c>
      <c r="X828" s="2">
        <v>1.6519999999999999</v>
      </c>
      <c r="Y828" s="6">
        <f t="shared" si="102"/>
        <v>4.409919649769093E-2</v>
      </c>
      <c r="AA828" t="s">
        <v>94</v>
      </c>
      <c r="AB828">
        <v>17337</v>
      </c>
      <c r="AD828" t="s">
        <v>2</v>
      </c>
      <c r="AE828">
        <v>52</v>
      </c>
      <c r="AF828">
        <v>9</v>
      </c>
      <c r="AH828" t="s">
        <v>7135</v>
      </c>
      <c r="AI828" t="s">
        <v>7134</v>
      </c>
      <c r="AK828" t="s">
        <v>7133</v>
      </c>
      <c r="AL828">
        <v>9</v>
      </c>
      <c r="AM828" s="5">
        <f t="shared" si="98"/>
        <v>0.5</v>
      </c>
      <c r="AN828" s="4">
        <f t="shared" si="103"/>
        <v>7.572889057175312E-4</v>
      </c>
      <c r="AO828" s="3"/>
      <c r="AP828">
        <v>0</v>
      </c>
      <c r="AR828" t="s">
        <v>1</v>
      </c>
      <c r="AT828" s="2" t="s">
        <v>0</v>
      </c>
      <c r="AU828" s="1">
        <f t="shared" si="99"/>
        <v>3.1096624220098912</v>
      </c>
      <c r="AV828" s="1">
        <f t="shared" si="100"/>
        <v>2.2428242701704231</v>
      </c>
      <c r="AW828" s="1">
        <f t="shared" si="101"/>
        <v>1.375986118330955</v>
      </c>
    </row>
    <row r="829" spans="1:49" x14ac:dyDescent="0.2">
      <c r="A829">
        <v>827</v>
      </c>
      <c r="B829" t="s">
        <v>7132</v>
      </c>
      <c r="C829" t="s">
        <v>7131</v>
      </c>
      <c r="F829" t="s">
        <v>7130</v>
      </c>
      <c r="G829" t="s">
        <v>6</v>
      </c>
      <c r="H829" t="s">
        <v>5</v>
      </c>
      <c r="I829" t="s">
        <v>7129</v>
      </c>
      <c r="J829">
        <v>101108066</v>
      </c>
      <c r="K829" t="s">
        <v>7128</v>
      </c>
      <c r="M829" t="s">
        <v>7127</v>
      </c>
      <c r="N829">
        <v>1</v>
      </c>
      <c r="O829" t="s">
        <v>7126</v>
      </c>
      <c r="P829">
        <v>6507129943</v>
      </c>
      <c r="Q829">
        <v>101108066</v>
      </c>
      <c r="R829" s="7">
        <v>38231</v>
      </c>
      <c r="S829" s="8">
        <f t="shared" si="96"/>
        <v>2004</v>
      </c>
      <c r="T829" s="8">
        <v>2004</v>
      </c>
      <c r="U829" s="8">
        <f t="shared" si="97"/>
        <v>18</v>
      </c>
      <c r="V829" s="7">
        <v>38231</v>
      </c>
      <c r="W829" t="s">
        <v>95</v>
      </c>
      <c r="X829" s="2">
        <v>1.6519999999999999</v>
      </c>
      <c r="Y829" s="6">
        <f t="shared" si="102"/>
        <v>4.409919649769093E-2</v>
      </c>
      <c r="AA829" t="s">
        <v>94</v>
      </c>
      <c r="AB829">
        <v>17337</v>
      </c>
      <c r="AD829" t="s">
        <v>2</v>
      </c>
      <c r="AE829">
        <v>52</v>
      </c>
      <c r="AF829">
        <v>9</v>
      </c>
      <c r="AH829" t="s">
        <v>7125</v>
      </c>
      <c r="AI829" t="s">
        <v>7124</v>
      </c>
      <c r="AK829" t="s">
        <v>7123</v>
      </c>
      <c r="AL829">
        <v>1</v>
      </c>
      <c r="AM829" s="5">
        <f t="shared" si="98"/>
        <v>5.5555555555555552E-2</v>
      </c>
      <c r="AN829" s="4">
        <f t="shared" si="103"/>
        <v>8.4143211746392349E-5</v>
      </c>
      <c r="AO829" s="3"/>
      <c r="AP829">
        <v>0</v>
      </c>
      <c r="AR829" t="s">
        <v>1</v>
      </c>
      <c r="AT829" s="2" t="s">
        <v>0</v>
      </c>
      <c r="AU829" s="1">
        <f t="shared" si="99"/>
        <v>3.0894680511907571</v>
      </c>
      <c r="AV829" s="1">
        <f t="shared" si="100"/>
        <v>2.2091669854718661</v>
      </c>
      <c r="AW829" s="1">
        <f t="shared" si="101"/>
        <v>1.3288659197529753</v>
      </c>
    </row>
    <row r="830" spans="1:49" x14ac:dyDescent="0.2">
      <c r="A830">
        <v>828</v>
      </c>
      <c r="B830" t="s">
        <v>7122</v>
      </c>
      <c r="C830" t="s">
        <v>7121</v>
      </c>
      <c r="D830" t="s">
        <v>7120</v>
      </c>
      <c r="F830" t="s">
        <v>7119</v>
      </c>
      <c r="G830" t="s">
        <v>6</v>
      </c>
      <c r="H830" t="s">
        <v>5</v>
      </c>
      <c r="I830" t="s">
        <v>7118</v>
      </c>
      <c r="J830">
        <v>60102528</v>
      </c>
      <c r="K830" t="s">
        <v>7117</v>
      </c>
      <c r="L830" t="s">
        <v>7116</v>
      </c>
      <c r="M830" t="s">
        <v>83</v>
      </c>
      <c r="N830">
        <v>2</v>
      </c>
      <c r="O830" t="s">
        <v>7115</v>
      </c>
      <c r="P830" t="s">
        <v>7114</v>
      </c>
      <c r="Q830" t="s">
        <v>7113</v>
      </c>
      <c r="R830" s="7">
        <v>38231</v>
      </c>
      <c r="S830" s="8">
        <f t="shared" si="96"/>
        <v>2004</v>
      </c>
      <c r="T830" s="8">
        <v>2004</v>
      </c>
      <c r="U830" s="8">
        <f t="shared" si="97"/>
        <v>18</v>
      </c>
      <c r="V830" s="7">
        <v>38231</v>
      </c>
      <c r="W830" t="s">
        <v>798</v>
      </c>
      <c r="X830" s="2">
        <v>1.3280000000000001</v>
      </c>
      <c r="Y830" s="6">
        <f t="shared" si="102"/>
        <v>3.5450201542937994E-2</v>
      </c>
      <c r="AA830">
        <v>7413335</v>
      </c>
      <c r="AB830">
        <v>29251</v>
      </c>
      <c r="AD830" t="s">
        <v>2</v>
      </c>
      <c r="AE830">
        <v>46</v>
      </c>
      <c r="AF830">
        <v>9</v>
      </c>
      <c r="AH830" t="s">
        <v>7112</v>
      </c>
      <c r="AI830" t="s">
        <v>7111</v>
      </c>
      <c r="AK830" t="s">
        <v>7110</v>
      </c>
      <c r="AL830">
        <v>6</v>
      </c>
      <c r="AM830" s="5">
        <f t="shared" si="98"/>
        <v>0.33333333333333331</v>
      </c>
      <c r="AN830" s="4">
        <f t="shared" si="103"/>
        <v>5.048592704783541E-4</v>
      </c>
      <c r="AO830" s="3"/>
      <c r="AP830">
        <v>0</v>
      </c>
      <c r="AR830" t="s">
        <v>1</v>
      </c>
      <c r="AT830" s="2">
        <v>2.4580000000000002</v>
      </c>
      <c r="AU830" s="1">
        <f t="shared" si="99"/>
        <v>2.49665988612001</v>
      </c>
      <c r="AV830" s="1">
        <f t="shared" si="100"/>
        <v>1.7977530406708173</v>
      </c>
      <c r="AW830" s="1">
        <f t="shared" si="101"/>
        <v>1.0988461952216246</v>
      </c>
    </row>
    <row r="831" spans="1:49" x14ac:dyDescent="0.2">
      <c r="A831">
        <v>829</v>
      </c>
      <c r="B831" t="s">
        <v>7109</v>
      </c>
      <c r="C831" t="s">
        <v>7108</v>
      </c>
      <c r="F831" t="s">
        <v>7107</v>
      </c>
      <c r="G831" t="s">
        <v>6</v>
      </c>
      <c r="H831" t="s">
        <v>5</v>
      </c>
      <c r="I831" t="s">
        <v>7106</v>
      </c>
      <c r="J831">
        <v>60028419</v>
      </c>
      <c r="K831" t="s">
        <v>122</v>
      </c>
      <c r="L831" t="s">
        <v>121</v>
      </c>
      <c r="M831" t="s">
        <v>120</v>
      </c>
      <c r="N831">
        <v>5</v>
      </c>
      <c r="O831" t="s">
        <v>7105</v>
      </c>
      <c r="P831" t="s">
        <v>7104</v>
      </c>
      <c r="Q831" t="s">
        <v>7103</v>
      </c>
      <c r="R831" s="7">
        <v>38231</v>
      </c>
      <c r="S831" s="8">
        <f t="shared" si="96"/>
        <v>2004</v>
      </c>
      <c r="T831" s="8">
        <v>2004</v>
      </c>
      <c r="U831" s="8">
        <f t="shared" si="97"/>
        <v>18</v>
      </c>
      <c r="V831" s="7">
        <v>38231</v>
      </c>
      <c r="W831" t="s">
        <v>95</v>
      </c>
      <c r="X831" s="2">
        <v>1.6519999999999999</v>
      </c>
      <c r="Y831" s="6">
        <f t="shared" si="102"/>
        <v>4.409919649769093E-2</v>
      </c>
      <c r="AA831" t="s">
        <v>94</v>
      </c>
      <c r="AB831">
        <v>17337</v>
      </c>
      <c r="AD831" t="s">
        <v>2</v>
      </c>
      <c r="AE831">
        <v>52</v>
      </c>
      <c r="AF831">
        <v>9</v>
      </c>
      <c r="AH831" t="s">
        <v>7102</v>
      </c>
      <c r="AI831" t="s">
        <v>7101</v>
      </c>
      <c r="AK831" t="s">
        <v>7100</v>
      </c>
      <c r="AL831">
        <v>21</v>
      </c>
      <c r="AM831" s="5">
        <f t="shared" si="98"/>
        <v>1.1666666666666667</v>
      </c>
      <c r="AN831" s="4">
        <f t="shared" si="103"/>
        <v>1.7670074466742396E-3</v>
      </c>
      <c r="AO831" s="3"/>
      <c r="AP831">
        <v>0</v>
      </c>
      <c r="AQ831" t="s">
        <v>541</v>
      </c>
      <c r="AR831" t="s">
        <v>7099</v>
      </c>
      <c r="AS831" t="s">
        <v>540</v>
      </c>
      <c r="AT831" s="2" t="s">
        <v>0</v>
      </c>
      <c r="AU831" s="1">
        <f t="shared" si="99"/>
        <v>3.1399539782385926</v>
      </c>
      <c r="AV831" s="1">
        <f t="shared" si="100"/>
        <v>2.2933101972182586</v>
      </c>
      <c r="AW831" s="1">
        <f t="shared" si="101"/>
        <v>1.4466664161979246</v>
      </c>
    </row>
    <row r="832" spans="1:49" x14ac:dyDescent="0.2">
      <c r="A832">
        <v>830</v>
      </c>
      <c r="B832" t="s">
        <v>7098</v>
      </c>
      <c r="C832" t="s">
        <v>7097</v>
      </c>
      <c r="F832" t="s">
        <v>7096</v>
      </c>
      <c r="G832" t="s">
        <v>6</v>
      </c>
      <c r="H832" t="s">
        <v>5</v>
      </c>
      <c r="I832" t="s">
        <v>1341</v>
      </c>
      <c r="J832">
        <v>60025778</v>
      </c>
      <c r="K832" t="s">
        <v>390</v>
      </c>
      <c r="L832" t="s">
        <v>389</v>
      </c>
      <c r="M832" t="s">
        <v>19</v>
      </c>
      <c r="N832">
        <v>2</v>
      </c>
      <c r="O832" t="s">
        <v>1340</v>
      </c>
      <c r="P832" t="s">
        <v>1339</v>
      </c>
      <c r="Q832" t="s">
        <v>388</v>
      </c>
      <c r="R832" s="7">
        <v>38231</v>
      </c>
      <c r="S832" s="8">
        <f t="shared" si="96"/>
        <v>2004</v>
      </c>
      <c r="T832" s="8">
        <v>2004</v>
      </c>
      <c r="U832" s="8">
        <f t="shared" si="97"/>
        <v>18</v>
      </c>
      <c r="V832" s="7">
        <v>38231</v>
      </c>
      <c r="W832" t="s">
        <v>95</v>
      </c>
      <c r="X832" s="2">
        <v>1.6519999999999999</v>
      </c>
      <c r="Y832" s="6">
        <f t="shared" si="102"/>
        <v>4.409919649769093E-2</v>
      </c>
      <c r="AA832" t="s">
        <v>94</v>
      </c>
      <c r="AB832">
        <v>17337</v>
      </c>
      <c r="AD832" t="s">
        <v>2</v>
      </c>
      <c r="AE832">
        <v>52</v>
      </c>
      <c r="AF832">
        <v>9</v>
      </c>
      <c r="AH832" t="s">
        <v>7095</v>
      </c>
      <c r="AI832" t="s">
        <v>7094</v>
      </c>
      <c r="AK832" t="s">
        <v>7093</v>
      </c>
      <c r="AL832">
        <v>529</v>
      </c>
      <c r="AM832" s="5">
        <f t="shared" si="98"/>
        <v>29.388888888888889</v>
      </c>
      <c r="AN832" s="4">
        <f t="shared" si="103"/>
        <v>4.4511759013841558E-2</v>
      </c>
      <c r="AO832" s="3"/>
      <c r="AP832">
        <v>0</v>
      </c>
      <c r="AQ832" t="s">
        <v>797</v>
      </c>
      <c r="AR832" t="s">
        <v>7092</v>
      </c>
      <c r="AS832" t="s">
        <v>796</v>
      </c>
      <c r="AT832" s="2" t="s">
        <v>0</v>
      </c>
      <c r="AU832" s="1">
        <f t="shared" si="99"/>
        <v>4.4222965252536124</v>
      </c>
      <c r="AV832" s="1">
        <f t="shared" si="100"/>
        <v>4.430547775576624</v>
      </c>
      <c r="AW832" s="1">
        <f t="shared" si="101"/>
        <v>4.4387990258996366</v>
      </c>
    </row>
    <row r="833" spans="1:49" x14ac:dyDescent="0.2">
      <c r="A833">
        <v>831</v>
      </c>
      <c r="B833" t="s">
        <v>7091</v>
      </c>
      <c r="C833" t="s">
        <v>7090</v>
      </c>
      <c r="F833" t="s">
        <v>7089</v>
      </c>
      <c r="G833" t="s">
        <v>6</v>
      </c>
      <c r="H833" t="s">
        <v>5</v>
      </c>
      <c r="I833" t="s">
        <v>7088</v>
      </c>
      <c r="J833">
        <v>60016835</v>
      </c>
      <c r="K833" t="s">
        <v>5718</v>
      </c>
      <c r="L833" t="s">
        <v>423</v>
      </c>
      <c r="M833" t="s">
        <v>166</v>
      </c>
      <c r="N833">
        <v>5</v>
      </c>
      <c r="O833" t="s">
        <v>7087</v>
      </c>
      <c r="P833" t="s">
        <v>7086</v>
      </c>
      <c r="Q833" t="s">
        <v>7085</v>
      </c>
      <c r="R833" s="7">
        <v>38231</v>
      </c>
      <c r="S833" s="8">
        <f t="shared" si="96"/>
        <v>2004</v>
      </c>
      <c r="T833" s="8">
        <v>2004</v>
      </c>
      <c r="U833" s="8">
        <f t="shared" si="97"/>
        <v>18</v>
      </c>
      <c r="V833" s="7">
        <v>38231</v>
      </c>
      <c r="W833" t="s">
        <v>95</v>
      </c>
      <c r="X833" s="2">
        <v>1.6519999999999999</v>
      </c>
      <c r="Y833" s="6">
        <f t="shared" si="102"/>
        <v>4.409919649769093E-2</v>
      </c>
      <c r="AA833" t="s">
        <v>94</v>
      </c>
      <c r="AB833">
        <v>17337</v>
      </c>
      <c r="AD833" t="s">
        <v>2</v>
      </c>
      <c r="AE833">
        <v>52</v>
      </c>
      <c r="AF833">
        <v>9</v>
      </c>
      <c r="AH833" t="s">
        <v>7084</v>
      </c>
      <c r="AI833" t="s">
        <v>7083</v>
      </c>
      <c r="AK833" t="s">
        <v>7082</v>
      </c>
      <c r="AL833">
        <v>16</v>
      </c>
      <c r="AM833" s="5">
        <f t="shared" si="98"/>
        <v>0.88888888888888884</v>
      </c>
      <c r="AN833" s="4">
        <f t="shared" si="103"/>
        <v>1.3462913879422776E-3</v>
      </c>
      <c r="AO833" s="3"/>
      <c r="AP833">
        <v>0</v>
      </c>
      <c r="AQ833" t="s">
        <v>165</v>
      </c>
      <c r="AR833">
        <v>60371037</v>
      </c>
      <c r="AS833" t="s">
        <v>164</v>
      </c>
      <c r="AT833" s="2" t="s">
        <v>0</v>
      </c>
      <c r="AU833" s="1">
        <f t="shared" si="99"/>
        <v>3.1273324964766336</v>
      </c>
      <c r="AV833" s="1">
        <f t="shared" si="100"/>
        <v>2.2722743942816601</v>
      </c>
      <c r="AW833" s="1">
        <f t="shared" si="101"/>
        <v>1.4172162920866873</v>
      </c>
    </row>
    <row r="834" spans="1:49" x14ac:dyDescent="0.2">
      <c r="A834">
        <v>832</v>
      </c>
      <c r="B834" t="s">
        <v>7081</v>
      </c>
      <c r="C834" t="s">
        <v>7080</v>
      </c>
      <c r="F834" t="s">
        <v>7079</v>
      </c>
      <c r="G834" t="s">
        <v>6</v>
      </c>
      <c r="H834" t="s">
        <v>5</v>
      </c>
      <c r="I834" t="s">
        <v>7078</v>
      </c>
      <c r="J834" t="s">
        <v>7077</v>
      </c>
      <c r="K834" t="s">
        <v>7076</v>
      </c>
      <c r="L834" t="s">
        <v>7075</v>
      </c>
      <c r="M834" t="s">
        <v>163</v>
      </c>
      <c r="N834">
        <v>3</v>
      </c>
      <c r="O834" t="s">
        <v>7074</v>
      </c>
      <c r="P834" t="s">
        <v>7073</v>
      </c>
      <c r="Q834" t="s">
        <v>7072</v>
      </c>
      <c r="R834" s="7">
        <v>38231</v>
      </c>
      <c r="S834" s="8">
        <f t="shared" ref="S834:S897" si="104">YEAR(R834)</f>
        <v>2004</v>
      </c>
      <c r="T834" s="8">
        <v>2004</v>
      </c>
      <c r="U834" s="8">
        <f t="shared" ref="U834:U897" si="105">2022-T834</f>
        <v>18</v>
      </c>
      <c r="V834" s="7">
        <v>38231</v>
      </c>
      <c r="W834" t="s">
        <v>95</v>
      </c>
      <c r="X834" s="2">
        <v>1.6519999999999999</v>
      </c>
      <c r="Y834" s="6">
        <f t="shared" si="102"/>
        <v>4.409919649769093E-2</v>
      </c>
      <c r="AA834" t="s">
        <v>94</v>
      </c>
      <c r="AB834">
        <v>17337</v>
      </c>
      <c r="AD834" t="s">
        <v>2</v>
      </c>
      <c r="AE834">
        <v>52</v>
      </c>
      <c r="AF834">
        <v>9</v>
      </c>
      <c r="AH834" t="s">
        <v>7071</v>
      </c>
      <c r="AI834" t="s">
        <v>7070</v>
      </c>
      <c r="AK834" t="s">
        <v>7069</v>
      </c>
      <c r="AL834">
        <v>9</v>
      </c>
      <c r="AM834" s="5">
        <f t="shared" ref="AM834:AM897" si="106">AL834/U834</f>
        <v>0.5</v>
      </c>
      <c r="AN834" s="4">
        <f t="shared" si="103"/>
        <v>7.572889057175312E-4</v>
      </c>
      <c r="AO834" s="3"/>
      <c r="AP834">
        <v>0</v>
      </c>
      <c r="AQ834" t="s">
        <v>571</v>
      </c>
      <c r="AR834">
        <v>247477</v>
      </c>
      <c r="AS834" t="s">
        <v>473</v>
      </c>
      <c r="AT834" s="2" t="s">
        <v>0</v>
      </c>
      <c r="AU834" s="1">
        <f t="shared" ref="AU834:AU897" si="107">(Y834*0.7+AN834*0.3)*100</f>
        <v>3.1096624220098912</v>
      </c>
      <c r="AV834" s="1">
        <f t="shared" ref="AV834:AV897" si="108">(Y834*0.5+AN834*0.5)*100</f>
        <v>2.2428242701704231</v>
      </c>
      <c r="AW834" s="1">
        <f t="shared" ref="AW834:AW897" si="109">(Y834*0.3+AN834*0.7)*100</f>
        <v>1.375986118330955</v>
      </c>
    </row>
    <row r="835" spans="1:49" x14ac:dyDescent="0.2">
      <c r="A835">
        <v>833</v>
      </c>
      <c r="B835" t="s">
        <v>7068</v>
      </c>
      <c r="C835" t="s">
        <v>7067</v>
      </c>
      <c r="F835" t="s">
        <v>7066</v>
      </c>
      <c r="G835" t="s">
        <v>6</v>
      </c>
      <c r="H835" t="s">
        <v>5</v>
      </c>
      <c r="I835" t="s">
        <v>7065</v>
      </c>
      <c r="J835">
        <v>60103653</v>
      </c>
      <c r="K835" t="s">
        <v>876</v>
      </c>
      <c r="L835" t="s">
        <v>433</v>
      </c>
      <c r="M835" t="s">
        <v>432</v>
      </c>
      <c r="N835">
        <v>1</v>
      </c>
      <c r="O835" t="s">
        <v>7064</v>
      </c>
      <c r="P835">
        <v>7006531950</v>
      </c>
      <c r="Q835">
        <v>60103653</v>
      </c>
      <c r="R835" s="7">
        <v>38231</v>
      </c>
      <c r="S835" s="8">
        <f t="shared" si="104"/>
        <v>2004</v>
      </c>
      <c r="T835" s="8">
        <v>2004</v>
      </c>
      <c r="U835" s="8">
        <f t="shared" si="105"/>
        <v>18</v>
      </c>
      <c r="V835" s="7">
        <v>38231</v>
      </c>
      <c r="W835" t="s">
        <v>95</v>
      </c>
      <c r="X835" s="2">
        <v>1.6519999999999999</v>
      </c>
      <c r="Y835" s="6">
        <f t="shared" ref="Y835:Y898" si="110">(X835-$Z$3)/($Z$2-$Z$3)</f>
        <v>4.409919649769093E-2</v>
      </c>
      <c r="AA835" t="s">
        <v>94</v>
      </c>
      <c r="AB835">
        <v>17337</v>
      </c>
      <c r="AD835" t="s">
        <v>2</v>
      </c>
      <c r="AE835">
        <v>52</v>
      </c>
      <c r="AF835">
        <v>9</v>
      </c>
      <c r="AH835" t="s">
        <v>7063</v>
      </c>
      <c r="AI835" t="s">
        <v>7062</v>
      </c>
      <c r="AK835" t="s">
        <v>7061</v>
      </c>
      <c r="AL835">
        <v>2</v>
      </c>
      <c r="AM835" s="5">
        <f t="shared" si="106"/>
        <v>0.1111111111111111</v>
      </c>
      <c r="AN835" s="4">
        <f t="shared" ref="AN835:AN898" si="111">(AM835-$AO$3)/($AO$2-$AO$3)</f>
        <v>1.682864234927847E-4</v>
      </c>
      <c r="AO835" s="3"/>
      <c r="AP835">
        <v>0</v>
      </c>
      <c r="AR835" t="s">
        <v>1</v>
      </c>
      <c r="AT835" s="2" t="s">
        <v>0</v>
      </c>
      <c r="AU835" s="1">
        <f t="shared" si="107"/>
        <v>3.0919923475431483</v>
      </c>
      <c r="AV835" s="1">
        <f t="shared" si="108"/>
        <v>2.213374146059186</v>
      </c>
      <c r="AW835" s="1">
        <f t="shared" si="109"/>
        <v>1.3347559445752226</v>
      </c>
    </row>
    <row r="836" spans="1:49" x14ac:dyDescent="0.2">
      <c r="A836">
        <v>834</v>
      </c>
      <c r="B836" t="s">
        <v>7060</v>
      </c>
      <c r="C836" t="s">
        <v>7059</v>
      </c>
      <c r="F836" t="s">
        <v>7058</v>
      </c>
      <c r="G836" t="s">
        <v>6</v>
      </c>
      <c r="H836" t="s">
        <v>5</v>
      </c>
      <c r="I836" t="s">
        <v>64</v>
      </c>
      <c r="J836">
        <v>60002668</v>
      </c>
      <c r="K836" t="s">
        <v>1178</v>
      </c>
      <c r="L836" t="s">
        <v>69</v>
      </c>
      <c r="M836" t="s">
        <v>68</v>
      </c>
      <c r="N836">
        <v>2</v>
      </c>
      <c r="O836" t="s">
        <v>7057</v>
      </c>
      <c r="P836" t="s">
        <v>7056</v>
      </c>
      <c r="Q836" t="s">
        <v>1177</v>
      </c>
      <c r="R836" s="7">
        <v>38231</v>
      </c>
      <c r="S836" s="8">
        <f t="shared" si="104"/>
        <v>2004</v>
      </c>
      <c r="T836" s="8">
        <v>2004</v>
      </c>
      <c r="U836" s="8">
        <f t="shared" si="105"/>
        <v>18</v>
      </c>
      <c r="V836" s="7">
        <v>38231</v>
      </c>
      <c r="W836" t="s">
        <v>95</v>
      </c>
      <c r="X836" s="2">
        <v>1.6519999999999999</v>
      </c>
      <c r="Y836" s="6">
        <f t="shared" si="110"/>
        <v>4.409919649769093E-2</v>
      </c>
      <c r="AA836" t="s">
        <v>94</v>
      </c>
      <c r="AB836">
        <v>17337</v>
      </c>
      <c r="AD836" t="s">
        <v>2</v>
      </c>
      <c r="AE836">
        <v>52</v>
      </c>
      <c r="AF836">
        <v>9</v>
      </c>
      <c r="AH836" t="s">
        <v>7055</v>
      </c>
      <c r="AI836" t="s">
        <v>7054</v>
      </c>
      <c r="AK836" t="s">
        <v>7053</v>
      </c>
      <c r="AL836">
        <v>14</v>
      </c>
      <c r="AM836" s="5">
        <f t="shared" si="106"/>
        <v>0.77777777777777779</v>
      </c>
      <c r="AN836" s="4">
        <f t="shared" si="111"/>
        <v>1.178004964449493E-3</v>
      </c>
      <c r="AO836" s="3"/>
      <c r="AP836">
        <v>0</v>
      </c>
      <c r="AR836" t="s">
        <v>1</v>
      </c>
      <c r="AT836" s="2" t="s">
        <v>0</v>
      </c>
      <c r="AU836" s="1">
        <f t="shared" si="107"/>
        <v>3.1222839037718497</v>
      </c>
      <c r="AV836" s="1">
        <f t="shared" si="108"/>
        <v>2.2638600731070211</v>
      </c>
      <c r="AW836" s="1">
        <f t="shared" si="109"/>
        <v>1.4054362424421925</v>
      </c>
    </row>
    <row r="837" spans="1:49" x14ac:dyDescent="0.2">
      <c r="A837">
        <v>835</v>
      </c>
      <c r="B837" t="s">
        <v>7052</v>
      </c>
      <c r="C837" t="s">
        <v>7051</v>
      </c>
      <c r="F837" t="s">
        <v>7050</v>
      </c>
      <c r="G837" t="s">
        <v>6</v>
      </c>
      <c r="H837" t="s">
        <v>5</v>
      </c>
      <c r="I837" t="s">
        <v>7049</v>
      </c>
      <c r="J837" t="s">
        <v>7043</v>
      </c>
      <c r="K837" t="s">
        <v>7048</v>
      </c>
      <c r="L837" t="s">
        <v>7047</v>
      </c>
      <c r="M837" t="s">
        <v>7046</v>
      </c>
      <c r="N837">
        <v>2</v>
      </c>
      <c r="O837" t="s">
        <v>7045</v>
      </c>
      <c r="P837" t="s">
        <v>7044</v>
      </c>
      <c r="Q837" t="s">
        <v>7043</v>
      </c>
      <c r="R837" s="7">
        <v>38231</v>
      </c>
      <c r="S837" s="8">
        <f t="shared" si="104"/>
        <v>2004</v>
      </c>
      <c r="T837" s="8">
        <v>2004</v>
      </c>
      <c r="U837" s="8">
        <f t="shared" si="105"/>
        <v>18</v>
      </c>
      <c r="V837" s="7">
        <v>38231</v>
      </c>
      <c r="W837" t="s">
        <v>95</v>
      </c>
      <c r="X837" s="2">
        <v>1.6519999999999999</v>
      </c>
      <c r="Y837" s="6">
        <f t="shared" si="110"/>
        <v>4.409919649769093E-2</v>
      </c>
      <c r="AA837" t="s">
        <v>94</v>
      </c>
      <c r="AB837">
        <v>17337</v>
      </c>
      <c r="AD837" t="s">
        <v>2</v>
      </c>
      <c r="AE837">
        <v>52</v>
      </c>
      <c r="AF837">
        <v>9</v>
      </c>
      <c r="AH837" t="s">
        <v>7042</v>
      </c>
      <c r="AI837" t="s">
        <v>7041</v>
      </c>
      <c r="AK837" t="s">
        <v>7040</v>
      </c>
      <c r="AL837">
        <v>2</v>
      </c>
      <c r="AM837" s="5">
        <f t="shared" si="106"/>
        <v>0.1111111111111111</v>
      </c>
      <c r="AN837" s="4">
        <f t="shared" si="111"/>
        <v>1.682864234927847E-4</v>
      </c>
      <c r="AO837" s="3"/>
      <c r="AP837">
        <v>0</v>
      </c>
      <c r="AR837" t="s">
        <v>1</v>
      </c>
      <c r="AT837" s="2" t="s">
        <v>0</v>
      </c>
      <c r="AU837" s="1">
        <f t="shared" si="107"/>
        <v>3.0919923475431483</v>
      </c>
      <c r="AV837" s="1">
        <f t="shared" si="108"/>
        <v>2.213374146059186</v>
      </c>
      <c r="AW837" s="1">
        <f t="shared" si="109"/>
        <v>1.3347559445752226</v>
      </c>
    </row>
    <row r="838" spans="1:49" x14ac:dyDescent="0.2">
      <c r="A838">
        <v>836</v>
      </c>
      <c r="B838" t="s">
        <v>7039</v>
      </c>
      <c r="C838" t="s">
        <v>7038</v>
      </c>
      <c r="F838" t="s">
        <v>7037</v>
      </c>
      <c r="G838" t="s">
        <v>6</v>
      </c>
      <c r="H838" t="s">
        <v>5</v>
      </c>
      <c r="I838" t="s">
        <v>1237</v>
      </c>
      <c r="J838">
        <v>60017161</v>
      </c>
      <c r="K838" t="s">
        <v>70</v>
      </c>
      <c r="L838" t="s">
        <v>69</v>
      </c>
      <c r="M838" t="s">
        <v>68</v>
      </c>
      <c r="N838">
        <v>1</v>
      </c>
      <c r="O838" t="s">
        <v>1236</v>
      </c>
      <c r="P838">
        <v>7202267270</v>
      </c>
      <c r="Q838">
        <v>60017161</v>
      </c>
      <c r="R838" s="7">
        <v>38231</v>
      </c>
      <c r="S838" s="8">
        <f t="shared" si="104"/>
        <v>2004</v>
      </c>
      <c r="T838" s="8">
        <v>2004</v>
      </c>
      <c r="U838" s="8">
        <f t="shared" si="105"/>
        <v>18</v>
      </c>
      <c r="V838" s="7">
        <v>38231</v>
      </c>
      <c r="W838" t="s">
        <v>95</v>
      </c>
      <c r="X838" s="2">
        <v>1.6519999999999999</v>
      </c>
      <c r="Y838" s="6">
        <f t="shared" si="110"/>
        <v>4.409919649769093E-2</v>
      </c>
      <c r="AA838" t="s">
        <v>94</v>
      </c>
      <c r="AB838">
        <v>17337</v>
      </c>
      <c r="AD838" t="s">
        <v>2</v>
      </c>
      <c r="AE838">
        <v>52</v>
      </c>
      <c r="AF838">
        <v>9</v>
      </c>
      <c r="AH838" t="s">
        <v>7036</v>
      </c>
      <c r="AI838" t="s">
        <v>7035</v>
      </c>
      <c r="AK838" t="s">
        <v>7034</v>
      </c>
      <c r="AL838">
        <v>19</v>
      </c>
      <c r="AM838" s="5">
        <f t="shared" si="106"/>
        <v>1.0555555555555556</v>
      </c>
      <c r="AN838" s="4">
        <f t="shared" si="111"/>
        <v>1.5987210231814548E-3</v>
      </c>
      <c r="AO838" s="3"/>
      <c r="AP838">
        <v>0</v>
      </c>
      <c r="AR838" t="s">
        <v>1</v>
      </c>
      <c r="AT838" s="2" t="s">
        <v>0</v>
      </c>
      <c r="AU838" s="1">
        <f t="shared" si="107"/>
        <v>3.1349053855338087</v>
      </c>
      <c r="AV838" s="1">
        <f t="shared" si="108"/>
        <v>2.2848958760436191</v>
      </c>
      <c r="AW838" s="1">
        <f t="shared" si="109"/>
        <v>1.4348863665534295</v>
      </c>
    </row>
    <row r="839" spans="1:49" x14ac:dyDescent="0.2">
      <c r="A839">
        <v>837</v>
      </c>
      <c r="B839" t="s">
        <v>7033</v>
      </c>
      <c r="C839" t="s">
        <v>7032</v>
      </c>
      <c r="E839">
        <v>15366968</v>
      </c>
      <c r="F839" t="s">
        <v>7031</v>
      </c>
      <c r="G839" t="s">
        <v>6</v>
      </c>
      <c r="H839" t="s">
        <v>5</v>
      </c>
      <c r="I839" t="s">
        <v>7030</v>
      </c>
      <c r="J839" t="s">
        <v>7029</v>
      </c>
      <c r="K839" t="s">
        <v>7028</v>
      </c>
      <c r="L839" t="s">
        <v>7027</v>
      </c>
      <c r="M839" t="s">
        <v>17</v>
      </c>
      <c r="N839">
        <v>5</v>
      </c>
      <c r="O839" t="s">
        <v>7026</v>
      </c>
      <c r="P839" t="s">
        <v>7025</v>
      </c>
      <c r="Q839" t="s">
        <v>7024</v>
      </c>
      <c r="R839" s="7">
        <v>38231</v>
      </c>
      <c r="S839" s="8">
        <f t="shared" si="104"/>
        <v>2004</v>
      </c>
      <c r="T839" s="8">
        <v>2004</v>
      </c>
      <c r="U839" s="8">
        <f t="shared" si="105"/>
        <v>18</v>
      </c>
      <c r="V839" s="7">
        <v>38231</v>
      </c>
      <c r="W839" t="s">
        <v>6977</v>
      </c>
      <c r="X839" s="2">
        <v>1.2789999999999999</v>
      </c>
      <c r="Y839" s="6">
        <f t="shared" si="110"/>
        <v>3.4142174528175966E-2</v>
      </c>
      <c r="AA839">
        <v>10431802</v>
      </c>
      <c r="AB839">
        <v>16876</v>
      </c>
      <c r="AD839" t="s">
        <v>2</v>
      </c>
      <c r="AE839">
        <v>15</v>
      </c>
      <c r="AF839">
        <v>5</v>
      </c>
      <c r="AH839" t="s">
        <v>7023</v>
      </c>
      <c r="AI839" t="s">
        <v>7022</v>
      </c>
      <c r="AK839" t="s">
        <v>7021</v>
      </c>
      <c r="AL839">
        <v>22</v>
      </c>
      <c r="AM839" s="5">
        <f t="shared" si="106"/>
        <v>1.2222222222222223</v>
      </c>
      <c r="AN839" s="4">
        <f t="shared" si="111"/>
        <v>1.851150658420632E-3</v>
      </c>
      <c r="AO839" s="3"/>
      <c r="AP839">
        <v>0</v>
      </c>
      <c r="AQ839" t="s">
        <v>615</v>
      </c>
      <c r="AR839" t="s">
        <v>7020</v>
      </c>
      <c r="AS839" t="s">
        <v>614</v>
      </c>
      <c r="AT839" s="2">
        <v>4.774</v>
      </c>
      <c r="AU839" s="1">
        <f t="shared" si="107"/>
        <v>2.4454867367249364</v>
      </c>
      <c r="AV839" s="1">
        <f t="shared" si="108"/>
        <v>1.79966625932983</v>
      </c>
      <c r="AW839" s="1">
        <f t="shared" si="109"/>
        <v>1.1538457819347232</v>
      </c>
    </row>
    <row r="840" spans="1:49" x14ac:dyDescent="0.2">
      <c r="A840">
        <v>838</v>
      </c>
      <c r="B840" t="s">
        <v>7019</v>
      </c>
      <c r="C840" t="s">
        <v>7018</v>
      </c>
      <c r="F840" t="s">
        <v>7017</v>
      </c>
      <c r="G840" t="s">
        <v>6</v>
      </c>
      <c r="H840" t="s">
        <v>5</v>
      </c>
      <c r="I840" t="s">
        <v>7016</v>
      </c>
      <c r="J840" t="s">
        <v>7015</v>
      </c>
      <c r="K840" t="s">
        <v>7014</v>
      </c>
      <c r="L840" t="s">
        <v>7013</v>
      </c>
      <c r="M840" t="s">
        <v>7012</v>
      </c>
      <c r="N840">
        <v>13</v>
      </c>
      <c r="O840" t="s">
        <v>7011</v>
      </c>
      <c r="P840" t="s">
        <v>7010</v>
      </c>
      <c r="Q840" t="s">
        <v>7009</v>
      </c>
      <c r="R840" s="7">
        <v>38231</v>
      </c>
      <c r="S840" s="8">
        <f t="shared" si="104"/>
        <v>2004</v>
      </c>
      <c r="T840" s="8">
        <v>2004</v>
      </c>
      <c r="U840" s="8">
        <f t="shared" si="105"/>
        <v>18</v>
      </c>
      <c r="V840" s="7">
        <v>38231</v>
      </c>
      <c r="W840" t="s">
        <v>1347</v>
      </c>
      <c r="X840" s="2">
        <v>2.823</v>
      </c>
      <c r="Y840" s="6">
        <f t="shared" si="110"/>
        <v>7.5358372707615917E-2</v>
      </c>
      <c r="AA840">
        <v>1636804</v>
      </c>
      <c r="AB840">
        <v>17249</v>
      </c>
      <c r="AD840" t="s">
        <v>2</v>
      </c>
      <c r="AE840">
        <v>42</v>
      </c>
      <c r="AF840">
        <v>9</v>
      </c>
      <c r="AH840" t="s">
        <v>7008</v>
      </c>
      <c r="AI840" t="s">
        <v>7007</v>
      </c>
      <c r="AK840" t="s">
        <v>7006</v>
      </c>
      <c r="AL840">
        <v>1480</v>
      </c>
      <c r="AM840" s="5">
        <f t="shared" si="106"/>
        <v>82.222222222222229</v>
      </c>
      <c r="AN840" s="4">
        <f t="shared" si="111"/>
        <v>0.12453195338466071</v>
      </c>
      <c r="AO840" s="3"/>
      <c r="AP840">
        <v>0</v>
      </c>
      <c r="AR840" t="s">
        <v>1</v>
      </c>
      <c r="AT840" s="2">
        <v>9.6189999999999998</v>
      </c>
      <c r="AU840" s="1">
        <f t="shared" si="107"/>
        <v>9.0110446910729358</v>
      </c>
      <c r="AV840" s="1">
        <f t="shared" si="108"/>
        <v>9.9945163046138319</v>
      </c>
      <c r="AW840" s="1">
        <f t="shared" si="109"/>
        <v>10.977987918154728</v>
      </c>
    </row>
    <row r="841" spans="1:49" x14ac:dyDescent="0.2">
      <c r="A841">
        <v>839</v>
      </c>
      <c r="B841" t="s">
        <v>7005</v>
      </c>
      <c r="C841" t="s">
        <v>7004</v>
      </c>
      <c r="F841" t="s">
        <v>7003</v>
      </c>
      <c r="G841" t="s">
        <v>6</v>
      </c>
      <c r="H841" t="s">
        <v>5</v>
      </c>
      <c r="I841" t="s">
        <v>7002</v>
      </c>
      <c r="J841" t="s">
        <v>6996</v>
      </c>
      <c r="K841" t="s">
        <v>7001</v>
      </c>
      <c r="L841" t="s">
        <v>7000</v>
      </c>
      <c r="M841" t="s">
        <v>6999</v>
      </c>
      <c r="N841">
        <v>2</v>
      </c>
      <c r="O841" t="s">
        <v>6998</v>
      </c>
      <c r="P841" t="s">
        <v>6997</v>
      </c>
      <c r="Q841" t="s">
        <v>6996</v>
      </c>
      <c r="R841" s="7">
        <v>38231</v>
      </c>
      <c r="S841" s="8">
        <f t="shared" si="104"/>
        <v>2004</v>
      </c>
      <c r="T841" s="8">
        <v>2004</v>
      </c>
      <c r="U841" s="8">
        <f t="shared" si="105"/>
        <v>18</v>
      </c>
      <c r="V841" s="7">
        <v>38231</v>
      </c>
      <c r="W841" t="s">
        <v>1347</v>
      </c>
      <c r="X841" s="2">
        <v>2.823</v>
      </c>
      <c r="Y841" s="6">
        <f t="shared" si="110"/>
        <v>7.5358372707615917E-2</v>
      </c>
      <c r="AA841">
        <v>1636804</v>
      </c>
      <c r="AB841">
        <v>17249</v>
      </c>
      <c r="AD841" t="s">
        <v>2</v>
      </c>
      <c r="AE841">
        <v>42</v>
      </c>
      <c r="AF841">
        <v>9</v>
      </c>
      <c r="AH841" t="s">
        <v>6995</v>
      </c>
      <c r="AI841" t="s">
        <v>6994</v>
      </c>
      <c r="AK841" t="s">
        <v>6993</v>
      </c>
      <c r="AL841">
        <v>221</v>
      </c>
      <c r="AM841" s="5">
        <f t="shared" si="106"/>
        <v>12.277777777777779</v>
      </c>
      <c r="AN841" s="4">
        <f t="shared" si="111"/>
        <v>1.8595649795952712E-2</v>
      </c>
      <c r="AO841" s="3"/>
      <c r="AP841">
        <v>0</v>
      </c>
      <c r="AR841" t="s">
        <v>1</v>
      </c>
      <c r="AT841" s="2">
        <v>9.6189999999999998</v>
      </c>
      <c r="AU841" s="1">
        <f t="shared" si="107"/>
        <v>5.8329555834116951</v>
      </c>
      <c r="AV841" s="1">
        <f t="shared" si="108"/>
        <v>4.6977011251784315</v>
      </c>
      <c r="AW841" s="1">
        <f t="shared" si="109"/>
        <v>3.5624466669451667</v>
      </c>
    </row>
    <row r="842" spans="1:49" x14ac:dyDescent="0.2">
      <c r="A842">
        <v>840</v>
      </c>
      <c r="B842" t="s">
        <v>6992</v>
      </c>
      <c r="C842" t="s">
        <v>6991</v>
      </c>
      <c r="F842" t="s">
        <v>6990</v>
      </c>
      <c r="G842" t="s">
        <v>6</v>
      </c>
      <c r="H842" t="s">
        <v>5</v>
      </c>
      <c r="I842" t="s">
        <v>603</v>
      </c>
      <c r="J842" t="s">
        <v>455</v>
      </c>
      <c r="K842" t="s">
        <v>454</v>
      </c>
      <c r="L842" t="s">
        <v>453</v>
      </c>
      <c r="M842" t="s">
        <v>452</v>
      </c>
      <c r="N842">
        <v>4</v>
      </c>
      <c r="O842" t="s">
        <v>6989</v>
      </c>
      <c r="P842" t="s">
        <v>6988</v>
      </c>
      <c r="Q842" t="s">
        <v>6987</v>
      </c>
      <c r="R842" s="7">
        <v>38231</v>
      </c>
      <c r="S842" s="8">
        <f t="shared" si="104"/>
        <v>2004</v>
      </c>
      <c r="T842" s="8">
        <v>2004</v>
      </c>
      <c r="U842" s="8">
        <f t="shared" si="105"/>
        <v>18</v>
      </c>
      <c r="V842" s="7">
        <v>38231</v>
      </c>
      <c r="W842" t="s">
        <v>95</v>
      </c>
      <c r="X842" s="2">
        <v>1.6519999999999999</v>
      </c>
      <c r="Y842" s="6">
        <f t="shared" si="110"/>
        <v>4.409919649769093E-2</v>
      </c>
      <c r="AA842" t="s">
        <v>94</v>
      </c>
      <c r="AB842">
        <v>17337</v>
      </c>
      <c r="AD842" t="s">
        <v>2</v>
      </c>
      <c r="AE842">
        <v>52</v>
      </c>
      <c r="AF842">
        <v>9</v>
      </c>
      <c r="AH842" t="s">
        <v>6986</v>
      </c>
      <c r="AI842" t="s">
        <v>6985</v>
      </c>
      <c r="AK842" t="s">
        <v>6984</v>
      </c>
      <c r="AL842">
        <v>23</v>
      </c>
      <c r="AM842" s="5">
        <f t="shared" si="106"/>
        <v>1.2777777777777777</v>
      </c>
      <c r="AN842" s="4">
        <f t="shared" si="111"/>
        <v>1.9352938701670242E-3</v>
      </c>
      <c r="AO842" s="3"/>
      <c r="AP842">
        <v>0</v>
      </c>
      <c r="AR842" t="s">
        <v>1</v>
      </c>
      <c r="AT842" s="2" t="s">
        <v>0</v>
      </c>
      <c r="AU842" s="1">
        <f t="shared" si="107"/>
        <v>3.1450025709433755</v>
      </c>
      <c r="AV842" s="1">
        <f t="shared" si="108"/>
        <v>2.301724518392898</v>
      </c>
      <c r="AW842" s="1">
        <f t="shared" si="109"/>
        <v>1.4584464658424197</v>
      </c>
    </row>
    <row r="843" spans="1:49" x14ac:dyDescent="0.2">
      <c r="A843">
        <v>841</v>
      </c>
      <c r="B843" t="s">
        <v>6983</v>
      </c>
      <c r="C843" t="s">
        <v>6982</v>
      </c>
      <c r="E843">
        <v>15366964</v>
      </c>
      <c r="F843" t="s">
        <v>6981</v>
      </c>
      <c r="G843" t="s">
        <v>6</v>
      </c>
      <c r="H843" t="s">
        <v>5</v>
      </c>
      <c r="I843" t="s">
        <v>6980</v>
      </c>
      <c r="J843">
        <v>60000745</v>
      </c>
      <c r="K843" t="s">
        <v>1068</v>
      </c>
      <c r="L843" t="s">
        <v>1067</v>
      </c>
      <c r="M843" t="s">
        <v>19</v>
      </c>
      <c r="N843">
        <v>2</v>
      </c>
      <c r="O843" t="s">
        <v>6979</v>
      </c>
      <c r="P843" t="s">
        <v>6978</v>
      </c>
      <c r="Q843" t="s">
        <v>1064</v>
      </c>
      <c r="R843" s="7">
        <v>38231</v>
      </c>
      <c r="S843" s="8">
        <f t="shared" si="104"/>
        <v>2004</v>
      </c>
      <c r="T843" s="8">
        <v>2004</v>
      </c>
      <c r="U843" s="8">
        <f t="shared" si="105"/>
        <v>18</v>
      </c>
      <c r="V843" s="7">
        <v>38231</v>
      </c>
      <c r="W843" t="s">
        <v>6977</v>
      </c>
      <c r="X843" s="2">
        <v>1.2789999999999999</v>
      </c>
      <c r="Y843" s="6">
        <f t="shared" si="110"/>
        <v>3.4142174528175966E-2</v>
      </c>
      <c r="AA843">
        <v>10431802</v>
      </c>
      <c r="AB843">
        <v>16876</v>
      </c>
      <c r="AD843" t="s">
        <v>2</v>
      </c>
      <c r="AE843">
        <v>15</v>
      </c>
      <c r="AF843">
        <v>5</v>
      </c>
      <c r="AH843" t="s">
        <v>6976</v>
      </c>
      <c r="AI843" t="s">
        <v>6975</v>
      </c>
      <c r="AK843" t="s">
        <v>6974</v>
      </c>
      <c r="AL843">
        <v>49</v>
      </c>
      <c r="AM843" s="5">
        <f t="shared" si="106"/>
        <v>2.7222222222222223</v>
      </c>
      <c r="AN843" s="4">
        <f t="shared" si="111"/>
        <v>4.1230173755732258E-3</v>
      </c>
      <c r="AO843" s="3"/>
      <c r="AP843">
        <v>0</v>
      </c>
      <c r="AQ843" t="s">
        <v>6973</v>
      </c>
      <c r="AR843" t="s">
        <v>6972</v>
      </c>
      <c r="AS843" t="s">
        <v>6971</v>
      </c>
      <c r="AT843" s="2">
        <v>4.774</v>
      </c>
      <c r="AU843" s="1">
        <f t="shared" si="107"/>
        <v>2.5136427382395143</v>
      </c>
      <c r="AV843" s="1">
        <f t="shared" si="108"/>
        <v>1.9132595951874596</v>
      </c>
      <c r="AW843" s="1">
        <f t="shared" si="109"/>
        <v>1.3128764521354048</v>
      </c>
    </row>
    <row r="844" spans="1:49" x14ac:dyDescent="0.2">
      <c r="A844">
        <v>842</v>
      </c>
      <c r="B844" t="s">
        <v>6970</v>
      </c>
      <c r="C844" t="s">
        <v>6969</v>
      </c>
      <c r="F844" t="s">
        <v>6968</v>
      </c>
      <c r="G844" t="s">
        <v>6</v>
      </c>
      <c r="H844" t="s">
        <v>5</v>
      </c>
      <c r="I844" t="s">
        <v>6967</v>
      </c>
      <c r="J844">
        <v>60022403</v>
      </c>
      <c r="K844" t="s">
        <v>820</v>
      </c>
      <c r="L844" t="s">
        <v>819</v>
      </c>
      <c r="M844" t="s">
        <v>818</v>
      </c>
      <c r="N844">
        <v>2</v>
      </c>
      <c r="O844" t="s">
        <v>6966</v>
      </c>
      <c r="P844" t="s">
        <v>6965</v>
      </c>
      <c r="Q844" t="s">
        <v>817</v>
      </c>
      <c r="R844" s="7">
        <v>38231</v>
      </c>
      <c r="S844" s="8">
        <f t="shared" si="104"/>
        <v>2004</v>
      </c>
      <c r="T844" s="8">
        <v>2004</v>
      </c>
      <c r="U844" s="8">
        <f t="shared" si="105"/>
        <v>18</v>
      </c>
      <c r="V844" s="7">
        <v>38231</v>
      </c>
      <c r="W844" t="s">
        <v>95</v>
      </c>
      <c r="X844" s="2">
        <v>1.6519999999999999</v>
      </c>
      <c r="Y844" s="6">
        <f t="shared" si="110"/>
        <v>4.409919649769093E-2</v>
      </c>
      <c r="AA844" t="s">
        <v>94</v>
      </c>
      <c r="AB844">
        <v>17337</v>
      </c>
      <c r="AD844" t="s">
        <v>2</v>
      </c>
      <c r="AE844">
        <v>52</v>
      </c>
      <c r="AF844">
        <v>9</v>
      </c>
      <c r="AH844" t="s">
        <v>6964</v>
      </c>
      <c r="AI844" t="s">
        <v>6963</v>
      </c>
      <c r="AK844" t="s">
        <v>6962</v>
      </c>
      <c r="AL844">
        <v>8</v>
      </c>
      <c r="AM844" s="5">
        <f t="shared" si="106"/>
        <v>0.44444444444444442</v>
      </c>
      <c r="AN844" s="4">
        <f t="shared" si="111"/>
        <v>6.7314569397113879E-4</v>
      </c>
      <c r="AO844" s="3"/>
      <c r="AP844">
        <v>0</v>
      </c>
      <c r="AQ844" t="s">
        <v>3658</v>
      </c>
      <c r="AR844" t="s">
        <v>1</v>
      </c>
      <c r="AS844" t="s">
        <v>3657</v>
      </c>
      <c r="AT844" s="2" t="s">
        <v>0</v>
      </c>
      <c r="AU844" s="1">
        <f t="shared" si="107"/>
        <v>3.1071381256574995</v>
      </c>
      <c r="AV844" s="1">
        <f t="shared" si="108"/>
        <v>2.2386171095831036</v>
      </c>
      <c r="AW844" s="1">
        <f t="shared" si="109"/>
        <v>1.3700960935087076</v>
      </c>
    </row>
    <row r="845" spans="1:49" x14ac:dyDescent="0.2">
      <c r="A845">
        <v>843</v>
      </c>
      <c r="B845" t="s">
        <v>6961</v>
      </c>
      <c r="C845" t="s">
        <v>6960</v>
      </c>
      <c r="F845" t="s">
        <v>6959</v>
      </c>
      <c r="G845" t="s">
        <v>6</v>
      </c>
      <c r="H845" t="s">
        <v>5</v>
      </c>
      <c r="I845" t="s">
        <v>6958</v>
      </c>
      <c r="J845" t="s">
        <v>6957</v>
      </c>
      <c r="K845" t="s">
        <v>6956</v>
      </c>
      <c r="L845" t="s">
        <v>6955</v>
      </c>
      <c r="M845" t="s">
        <v>6954</v>
      </c>
      <c r="N845">
        <v>3</v>
      </c>
      <c r="O845" t="s">
        <v>6953</v>
      </c>
      <c r="P845" t="s">
        <v>6952</v>
      </c>
      <c r="Q845" t="s">
        <v>6951</v>
      </c>
      <c r="R845" s="7">
        <v>38231</v>
      </c>
      <c r="S845" s="8">
        <f t="shared" si="104"/>
        <v>2004</v>
      </c>
      <c r="T845" s="8">
        <v>2004</v>
      </c>
      <c r="U845" s="8">
        <f t="shared" si="105"/>
        <v>18</v>
      </c>
      <c r="V845" s="7">
        <v>38231</v>
      </c>
      <c r="W845" t="s">
        <v>95</v>
      </c>
      <c r="X845" s="2">
        <v>1.6519999999999999</v>
      </c>
      <c r="Y845" s="6">
        <f t="shared" si="110"/>
        <v>4.409919649769093E-2</v>
      </c>
      <c r="AA845" t="s">
        <v>94</v>
      </c>
      <c r="AB845">
        <v>17337</v>
      </c>
      <c r="AD845" t="s">
        <v>2</v>
      </c>
      <c r="AE845">
        <v>52</v>
      </c>
      <c r="AF845">
        <v>9</v>
      </c>
      <c r="AH845" t="s">
        <v>6950</v>
      </c>
      <c r="AI845" t="s">
        <v>6949</v>
      </c>
      <c r="AK845" t="s">
        <v>6948</v>
      </c>
      <c r="AL845">
        <v>12</v>
      </c>
      <c r="AM845" s="5">
        <f t="shared" si="106"/>
        <v>0.66666666666666663</v>
      </c>
      <c r="AN845" s="4">
        <f t="shared" si="111"/>
        <v>1.0097185409567082E-3</v>
      </c>
      <c r="AO845" s="3"/>
      <c r="AP845">
        <v>0</v>
      </c>
      <c r="AQ845" t="s">
        <v>81</v>
      </c>
      <c r="AR845" t="s">
        <v>1</v>
      </c>
      <c r="AS845" t="s">
        <v>773</v>
      </c>
      <c r="AT845" s="2" t="s">
        <v>0</v>
      </c>
      <c r="AU845" s="1">
        <f t="shared" si="107"/>
        <v>3.1172353110670663</v>
      </c>
      <c r="AV845" s="1">
        <f t="shared" si="108"/>
        <v>2.2554457519323821</v>
      </c>
      <c r="AW845" s="1">
        <f t="shared" si="109"/>
        <v>1.3936561927976974</v>
      </c>
    </row>
    <row r="846" spans="1:49" x14ac:dyDescent="0.2">
      <c r="A846">
        <v>844</v>
      </c>
      <c r="B846" t="s">
        <v>6947</v>
      </c>
      <c r="C846" t="s">
        <v>6946</v>
      </c>
      <c r="F846" t="s">
        <v>6945</v>
      </c>
      <c r="G846" t="s">
        <v>6</v>
      </c>
      <c r="H846" t="s">
        <v>5</v>
      </c>
      <c r="I846" t="s">
        <v>603</v>
      </c>
      <c r="J846" t="s">
        <v>6944</v>
      </c>
      <c r="K846" t="s">
        <v>6943</v>
      </c>
      <c r="L846" t="s">
        <v>6942</v>
      </c>
      <c r="M846" t="s">
        <v>6941</v>
      </c>
      <c r="N846">
        <v>4</v>
      </c>
      <c r="O846" t="s">
        <v>6940</v>
      </c>
      <c r="P846" t="s">
        <v>6939</v>
      </c>
      <c r="Q846" t="s">
        <v>6938</v>
      </c>
      <c r="R846" s="7">
        <v>38231</v>
      </c>
      <c r="S846" s="8">
        <f t="shared" si="104"/>
        <v>2004</v>
      </c>
      <c r="T846" s="8">
        <v>2004</v>
      </c>
      <c r="U846" s="8">
        <f t="shared" si="105"/>
        <v>18</v>
      </c>
      <c r="V846" s="7">
        <v>38231</v>
      </c>
      <c r="W846" t="s">
        <v>95</v>
      </c>
      <c r="X846" s="2">
        <v>1.6519999999999999</v>
      </c>
      <c r="Y846" s="6">
        <f t="shared" si="110"/>
        <v>4.409919649769093E-2</v>
      </c>
      <c r="AA846" t="s">
        <v>94</v>
      </c>
      <c r="AB846">
        <v>17337</v>
      </c>
      <c r="AD846" t="s">
        <v>2</v>
      </c>
      <c r="AE846">
        <v>52</v>
      </c>
      <c r="AF846">
        <v>9</v>
      </c>
      <c r="AH846" t="s">
        <v>6937</v>
      </c>
      <c r="AI846" t="s">
        <v>6936</v>
      </c>
      <c r="AK846" t="s">
        <v>6935</v>
      </c>
      <c r="AL846">
        <v>3</v>
      </c>
      <c r="AM846" s="5">
        <f t="shared" si="106"/>
        <v>0.16666666666666666</v>
      </c>
      <c r="AN846" s="4">
        <f t="shared" si="111"/>
        <v>2.5242963523917705E-4</v>
      </c>
      <c r="AO846" s="3"/>
      <c r="AP846">
        <v>0</v>
      </c>
      <c r="AR846" t="s">
        <v>1</v>
      </c>
      <c r="AS846" t="s">
        <v>414</v>
      </c>
      <c r="AT846" s="2" t="s">
        <v>0</v>
      </c>
      <c r="AU846" s="1">
        <f t="shared" si="107"/>
        <v>3.0945166438955405</v>
      </c>
      <c r="AV846" s="1">
        <f t="shared" si="108"/>
        <v>2.2175813066465055</v>
      </c>
      <c r="AW846" s="1">
        <f t="shared" si="109"/>
        <v>1.3406459693974702</v>
      </c>
    </row>
    <row r="847" spans="1:49" x14ac:dyDescent="0.2">
      <c r="A847">
        <v>845</v>
      </c>
      <c r="B847" t="s">
        <v>6934</v>
      </c>
      <c r="C847" t="s">
        <v>6933</v>
      </c>
      <c r="D847" t="s">
        <v>6932</v>
      </c>
      <c r="F847" t="s">
        <v>6931</v>
      </c>
      <c r="G847" t="s">
        <v>6</v>
      </c>
      <c r="H847" t="s">
        <v>5</v>
      </c>
      <c r="I847" t="s">
        <v>6930</v>
      </c>
      <c r="J847" t="s">
        <v>6929</v>
      </c>
      <c r="K847" t="s">
        <v>6928</v>
      </c>
      <c r="L847" t="s">
        <v>6927</v>
      </c>
      <c r="M847" t="s">
        <v>219</v>
      </c>
      <c r="N847">
        <v>12</v>
      </c>
      <c r="O847" t="s">
        <v>6926</v>
      </c>
      <c r="P847" t="s">
        <v>6925</v>
      </c>
      <c r="Q847" t="s">
        <v>6924</v>
      </c>
      <c r="R847" s="7">
        <v>38231</v>
      </c>
      <c r="S847" s="8">
        <f t="shared" si="104"/>
        <v>2004</v>
      </c>
      <c r="T847" s="8">
        <v>2004</v>
      </c>
      <c r="U847" s="8">
        <f t="shared" si="105"/>
        <v>18</v>
      </c>
      <c r="V847" s="7">
        <v>38231</v>
      </c>
      <c r="W847" t="s">
        <v>798</v>
      </c>
      <c r="X847" s="2">
        <v>1.3280000000000001</v>
      </c>
      <c r="Y847" s="6">
        <f t="shared" si="110"/>
        <v>3.5450201542937994E-2</v>
      </c>
      <c r="AA847">
        <v>7413335</v>
      </c>
      <c r="AB847">
        <v>29251</v>
      </c>
      <c r="AD847" t="s">
        <v>2</v>
      </c>
      <c r="AE847">
        <v>46</v>
      </c>
      <c r="AF847">
        <v>9</v>
      </c>
      <c r="AH847" t="s">
        <v>6923</v>
      </c>
      <c r="AI847" t="s">
        <v>6922</v>
      </c>
      <c r="AK847" t="s">
        <v>6921</v>
      </c>
      <c r="AL847">
        <v>36</v>
      </c>
      <c r="AM847" s="5">
        <f t="shared" si="106"/>
        <v>2</v>
      </c>
      <c r="AN847" s="4">
        <f t="shared" si="111"/>
        <v>3.0291556228701248E-3</v>
      </c>
      <c r="AO847" s="3"/>
      <c r="AP847">
        <v>0</v>
      </c>
      <c r="AR847" t="s">
        <v>1</v>
      </c>
      <c r="AT847" s="2">
        <v>2.4580000000000002</v>
      </c>
      <c r="AU847" s="1">
        <f t="shared" si="107"/>
        <v>2.5723887766917635</v>
      </c>
      <c r="AV847" s="1">
        <f t="shared" si="108"/>
        <v>1.9239678582904058</v>
      </c>
      <c r="AW847" s="1">
        <f t="shared" si="109"/>
        <v>1.2755469398890484</v>
      </c>
    </row>
    <row r="848" spans="1:49" x14ac:dyDescent="0.2">
      <c r="A848">
        <v>846</v>
      </c>
      <c r="B848" t="s">
        <v>6920</v>
      </c>
      <c r="C848" t="s">
        <v>6919</v>
      </c>
      <c r="F848" t="s">
        <v>6918</v>
      </c>
      <c r="G848" t="s">
        <v>6</v>
      </c>
      <c r="H848" t="s">
        <v>5</v>
      </c>
      <c r="I848" t="s">
        <v>6917</v>
      </c>
      <c r="J848">
        <v>60012162</v>
      </c>
      <c r="K848" t="s">
        <v>654</v>
      </c>
      <c r="L848" t="s">
        <v>651</v>
      </c>
      <c r="M848" t="s">
        <v>8</v>
      </c>
      <c r="N848">
        <v>3</v>
      </c>
      <c r="O848" t="s">
        <v>6916</v>
      </c>
      <c r="P848" t="s">
        <v>6915</v>
      </c>
      <c r="Q848" t="s">
        <v>6914</v>
      </c>
      <c r="R848" s="7">
        <v>38231</v>
      </c>
      <c r="S848" s="8">
        <f t="shared" si="104"/>
        <v>2004</v>
      </c>
      <c r="T848" s="8">
        <v>2004</v>
      </c>
      <c r="U848" s="8">
        <f t="shared" si="105"/>
        <v>18</v>
      </c>
      <c r="V848" s="7">
        <v>38231</v>
      </c>
      <c r="W848" t="s">
        <v>95</v>
      </c>
      <c r="X848" s="2">
        <v>1.6519999999999999</v>
      </c>
      <c r="Y848" s="6">
        <f t="shared" si="110"/>
        <v>4.409919649769093E-2</v>
      </c>
      <c r="AA848" t="s">
        <v>94</v>
      </c>
      <c r="AB848">
        <v>17337</v>
      </c>
      <c r="AD848" t="s">
        <v>2</v>
      </c>
      <c r="AE848">
        <v>52</v>
      </c>
      <c r="AF848">
        <v>9</v>
      </c>
      <c r="AH848" t="s">
        <v>6913</v>
      </c>
      <c r="AI848" t="s">
        <v>6912</v>
      </c>
      <c r="AK848" t="s">
        <v>6911</v>
      </c>
      <c r="AL848">
        <v>18</v>
      </c>
      <c r="AM848" s="5">
        <f t="shared" si="106"/>
        <v>1</v>
      </c>
      <c r="AN848" s="4">
        <f t="shared" si="111"/>
        <v>1.5145778114350624E-3</v>
      </c>
      <c r="AO848" s="3"/>
      <c r="AP848">
        <v>0</v>
      </c>
      <c r="AR848" t="s">
        <v>1</v>
      </c>
      <c r="AT848" s="2" t="s">
        <v>0</v>
      </c>
      <c r="AU848" s="1">
        <f t="shared" si="107"/>
        <v>3.132381089181417</v>
      </c>
      <c r="AV848" s="1">
        <f t="shared" si="108"/>
        <v>2.2806887154562996</v>
      </c>
      <c r="AW848" s="1">
        <f t="shared" si="109"/>
        <v>1.4289963417311822</v>
      </c>
    </row>
    <row r="849" spans="1:49" x14ac:dyDescent="0.2">
      <c r="A849">
        <v>847</v>
      </c>
      <c r="B849" t="s">
        <v>6910</v>
      </c>
      <c r="C849" t="s">
        <v>6909</v>
      </c>
      <c r="F849" t="s">
        <v>6908</v>
      </c>
      <c r="G849" t="s">
        <v>6</v>
      </c>
      <c r="H849" t="s">
        <v>5</v>
      </c>
      <c r="I849" t="s">
        <v>6907</v>
      </c>
      <c r="J849" t="s">
        <v>6906</v>
      </c>
      <c r="K849" t="s">
        <v>6905</v>
      </c>
      <c r="L849" t="s">
        <v>6904</v>
      </c>
      <c r="M849" t="s">
        <v>58</v>
      </c>
      <c r="N849">
        <v>4</v>
      </c>
      <c r="O849" t="s">
        <v>6903</v>
      </c>
      <c r="P849" t="s">
        <v>6902</v>
      </c>
      <c r="Q849" t="s">
        <v>6901</v>
      </c>
      <c r="R849" s="7">
        <v>38231</v>
      </c>
      <c r="S849" s="8">
        <f t="shared" si="104"/>
        <v>2004</v>
      </c>
      <c r="T849" s="8">
        <v>2004</v>
      </c>
      <c r="U849" s="8">
        <f t="shared" si="105"/>
        <v>18</v>
      </c>
      <c r="V849" s="7">
        <v>38231</v>
      </c>
      <c r="W849" t="s">
        <v>95</v>
      </c>
      <c r="X849" s="2">
        <v>1.6519999999999999</v>
      </c>
      <c r="Y849" s="6">
        <f t="shared" si="110"/>
        <v>4.409919649769093E-2</v>
      </c>
      <c r="AA849" t="s">
        <v>94</v>
      </c>
      <c r="AB849">
        <v>17337</v>
      </c>
      <c r="AD849" t="s">
        <v>2</v>
      </c>
      <c r="AE849">
        <v>52</v>
      </c>
      <c r="AF849">
        <v>9</v>
      </c>
      <c r="AH849" t="s">
        <v>6900</v>
      </c>
      <c r="AI849" t="s">
        <v>6899</v>
      </c>
      <c r="AK849" t="s">
        <v>6898</v>
      </c>
      <c r="AL849">
        <v>121</v>
      </c>
      <c r="AM849" s="5">
        <f t="shared" si="106"/>
        <v>6.7222222222222223</v>
      </c>
      <c r="AN849" s="4">
        <f t="shared" si="111"/>
        <v>1.0181328621313476E-2</v>
      </c>
      <c r="AO849" s="3"/>
      <c r="AP849">
        <v>0</v>
      </c>
      <c r="AR849" t="s">
        <v>1</v>
      </c>
      <c r="AT849" s="2" t="s">
        <v>0</v>
      </c>
      <c r="AU849" s="1">
        <f t="shared" si="107"/>
        <v>3.3923836134777696</v>
      </c>
      <c r="AV849" s="1">
        <f t="shared" si="108"/>
        <v>2.7140262559502202</v>
      </c>
      <c r="AW849" s="1">
        <f t="shared" si="109"/>
        <v>2.0356688984226712</v>
      </c>
    </row>
    <row r="850" spans="1:49" x14ac:dyDescent="0.2">
      <c r="A850">
        <v>848</v>
      </c>
      <c r="B850" t="s">
        <v>6897</v>
      </c>
      <c r="C850" t="s">
        <v>6896</v>
      </c>
      <c r="F850" t="s">
        <v>6895</v>
      </c>
      <c r="G850" t="s">
        <v>6</v>
      </c>
      <c r="H850" t="s">
        <v>5</v>
      </c>
      <c r="I850" t="s">
        <v>6894</v>
      </c>
      <c r="J850" t="s">
        <v>6893</v>
      </c>
      <c r="K850" t="s">
        <v>6892</v>
      </c>
      <c r="L850" t="s">
        <v>6891</v>
      </c>
      <c r="M850" t="s">
        <v>25</v>
      </c>
      <c r="N850">
        <v>4</v>
      </c>
      <c r="O850" t="s">
        <v>6890</v>
      </c>
      <c r="P850" t="s">
        <v>6889</v>
      </c>
      <c r="Q850" t="s">
        <v>6888</v>
      </c>
      <c r="R850" s="7">
        <v>38231</v>
      </c>
      <c r="S850" s="8">
        <f t="shared" si="104"/>
        <v>2004</v>
      </c>
      <c r="T850" s="8">
        <v>2004</v>
      </c>
      <c r="U850" s="8">
        <f t="shared" si="105"/>
        <v>18</v>
      </c>
      <c r="V850" s="7">
        <v>38231</v>
      </c>
      <c r="W850" t="s">
        <v>95</v>
      </c>
      <c r="X850" s="2">
        <v>1.6519999999999999</v>
      </c>
      <c r="Y850" s="6">
        <f t="shared" si="110"/>
        <v>4.409919649769093E-2</v>
      </c>
      <c r="AA850" t="s">
        <v>94</v>
      </c>
      <c r="AB850">
        <v>17337</v>
      </c>
      <c r="AD850" t="s">
        <v>2</v>
      </c>
      <c r="AE850">
        <v>52</v>
      </c>
      <c r="AF850">
        <v>9</v>
      </c>
      <c r="AH850" t="s">
        <v>6887</v>
      </c>
      <c r="AI850" t="s">
        <v>6886</v>
      </c>
      <c r="AK850" t="s">
        <v>6885</v>
      </c>
      <c r="AL850">
        <v>0</v>
      </c>
      <c r="AM850" s="5">
        <f t="shared" si="106"/>
        <v>0</v>
      </c>
      <c r="AN850" s="4">
        <f t="shared" si="111"/>
        <v>0</v>
      </c>
      <c r="AO850" s="3"/>
      <c r="AP850">
        <v>0</v>
      </c>
      <c r="AR850" t="s">
        <v>1</v>
      </c>
      <c r="AT850" s="2" t="s">
        <v>0</v>
      </c>
      <c r="AU850" s="1">
        <f t="shared" si="107"/>
        <v>3.0869437548383649</v>
      </c>
      <c r="AV850" s="1">
        <f t="shared" si="108"/>
        <v>2.2049598248845466</v>
      </c>
      <c r="AW850" s="1">
        <f t="shared" si="109"/>
        <v>1.3229758949307278</v>
      </c>
    </row>
    <row r="851" spans="1:49" x14ac:dyDescent="0.2">
      <c r="A851">
        <v>849</v>
      </c>
      <c r="B851" t="s">
        <v>6884</v>
      </c>
      <c r="C851" t="s">
        <v>6883</v>
      </c>
      <c r="F851" t="s">
        <v>6882</v>
      </c>
      <c r="G851" t="s">
        <v>6</v>
      </c>
      <c r="H851" t="s">
        <v>5</v>
      </c>
      <c r="I851" t="s">
        <v>6881</v>
      </c>
      <c r="J851">
        <v>60002947</v>
      </c>
      <c r="K851" t="s">
        <v>305</v>
      </c>
      <c r="L851" t="s">
        <v>304</v>
      </c>
      <c r="M851" t="s">
        <v>52</v>
      </c>
      <c r="N851">
        <v>2</v>
      </c>
      <c r="O851" t="s">
        <v>6880</v>
      </c>
      <c r="P851" t="s">
        <v>6879</v>
      </c>
      <c r="Q851" t="s">
        <v>395</v>
      </c>
      <c r="R851" s="7">
        <v>38231</v>
      </c>
      <c r="S851" s="8">
        <f t="shared" si="104"/>
        <v>2004</v>
      </c>
      <c r="T851" s="8">
        <v>2004</v>
      </c>
      <c r="U851" s="8">
        <f t="shared" si="105"/>
        <v>18</v>
      </c>
      <c r="V851" s="7">
        <v>38231</v>
      </c>
      <c r="W851" t="s">
        <v>6878</v>
      </c>
      <c r="X851" s="2">
        <v>0.249</v>
      </c>
      <c r="Y851" s="6">
        <f t="shared" si="110"/>
        <v>6.6469127893008734E-3</v>
      </c>
      <c r="AA851">
        <v>8943370</v>
      </c>
      <c r="AB851">
        <v>18200</v>
      </c>
      <c r="AD851" t="s">
        <v>2</v>
      </c>
      <c r="AE851">
        <v>17</v>
      </c>
      <c r="AF851">
        <v>5</v>
      </c>
      <c r="AH851" t="s">
        <v>6877</v>
      </c>
      <c r="AI851" t="s">
        <v>6876</v>
      </c>
      <c r="AK851" t="s">
        <v>6875</v>
      </c>
      <c r="AL851">
        <v>9</v>
      </c>
      <c r="AM851" s="5">
        <f t="shared" si="106"/>
        <v>0.5</v>
      </c>
      <c r="AN851" s="4">
        <f t="shared" si="111"/>
        <v>7.572889057175312E-4</v>
      </c>
      <c r="AO851" s="3"/>
      <c r="AP851">
        <v>0</v>
      </c>
      <c r="AR851" t="s">
        <v>1</v>
      </c>
      <c r="AT851" s="2" t="s">
        <v>0</v>
      </c>
      <c r="AU851" s="1">
        <f t="shared" si="107"/>
        <v>0.48800256242258711</v>
      </c>
      <c r="AV851" s="1">
        <f t="shared" si="108"/>
        <v>0.37021008475092027</v>
      </c>
      <c r="AW851" s="1">
        <f t="shared" si="109"/>
        <v>0.25241760707925337</v>
      </c>
    </row>
    <row r="852" spans="1:49" x14ac:dyDescent="0.2">
      <c r="A852">
        <v>850</v>
      </c>
      <c r="B852" t="s">
        <v>6874</v>
      </c>
      <c r="C852" t="s">
        <v>6873</v>
      </c>
      <c r="F852" t="s">
        <v>6872</v>
      </c>
      <c r="G852" t="s">
        <v>6</v>
      </c>
      <c r="H852" t="s">
        <v>5</v>
      </c>
      <c r="I852" t="s">
        <v>6871</v>
      </c>
      <c r="J852" t="s">
        <v>6870</v>
      </c>
      <c r="K852" t="s">
        <v>6869</v>
      </c>
      <c r="L852" t="s">
        <v>6868</v>
      </c>
      <c r="M852" t="s">
        <v>6867</v>
      </c>
      <c r="N852">
        <v>3</v>
      </c>
      <c r="O852" t="s">
        <v>6866</v>
      </c>
      <c r="P852" t="s">
        <v>6865</v>
      </c>
      <c r="Q852" t="s">
        <v>6864</v>
      </c>
      <c r="R852" s="7">
        <v>38231</v>
      </c>
      <c r="S852" s="8">
        <f t="shared" si="104"/>
        <v>2004</v>
      </c>
      <c r="T852" s="8">
        <v>2004</v>
      </c>
      <c r="U852" s="8">
        <f t="shared" si="105"/>
        <v>18</v>
      </c>
      <c r="V852" s="7">
        <v>38231</v>
      </c>
      <c r="W852" t="s">
        <v>6863</v>
      </c>
      <c r="X852" s="2">
        <v>1.204</v>
      </c>
      <c r="Y852" s="6">
        <f t="shared" si="110"/>
        <v>3.2140092362723902E-2</v>
      </c>
      <c r="AA852">
        <v>3003256</v>
      </c>
      <c r="AB852">
        <v>24546</v>
      </c>
      <c r="AD852" t="s">
        <v>2</v>
      </c>
      <c r="AE852">
        <v>33</v>
      </c>
      <c r="AF852">
        <v>5</v>
      </c>
      <c r="AH852" t="s">
        <v>6862</v>
      </c>
      <c r="AI852" t="s">
        <v>6861</v>
      </c>
      <c r="AK852" t="s">
        <v>6860</v>
      </c>
      <c r="AL852">
        <v>41</v>
      </c>
      <c r="AM852" s="5">
        <f t="shared" si="106"/>
        <v>2.2777777777777777</v>
      </c>
      <c r="AN852" s="4">
        <f t="shared" si="111"/>
        <v>3.4498716816020866E-3</v>
      </c>
      <c r="AO852" s="3"/>
      <c r="AP852">
        <v>0</v>
      </c>
      <c r="AR852" t="s">
        <v>1</v>
      </c>
      <c r="AT852" s="2">
        <v>3.14</v>
      </c>
      <c r="AU852" s="1">
        <f t="shared" si="107"/>
        <v>2.3533026158387353</v>
      </c>
      <c r="AV852" s="1">
        <f t="shared" si="108"/>
        <v>1.7794982022162995</v>
      </c>
      <c r="AW852" s="1">
        <f t="shared" si="109"/>
        <v>1.2056937885938632</v>
      </c>
    </row>
    <row r="853" spans="1:49" x14ac:dyDescent="0.2">
      <c r="A853">
        <v>851</v>
      </c>
      <c r="B853" t="s">
        <v>6859</v>
      </c>
      <c r="C853" t="s">
        <v>6858</v>
      </c>
      <c r="F853" t="s">
        <v>6857</v>
      </c>
      <c r="G853" t="s">
        <v>6</v>
      </c>
      <c r="H853" t="s">
        <v>5</v>
      </c>
      <c r="I853" t="s">
        <v>6856</v>
      </c>
      <c r="J853">
        <v>60033154</v>
      </c>
      <c r="K853" t="s">
        <v>627</v>
      </c>
      <c r="L853" t="s">
        <v>626</v>
      </c>
      <c r="M853" t="s">
        <v>57</v>
      </c>
      <c r="N853">
        <v>2</v>
      </c>
      <c r="O853" t="s">
        <v>6855</v>
      </c>
      <c r="P853" t="s">
        <v>6854</v>
      </c>
      <c r="Q853" t="s">
        <v>1376</v>
      </c>
      <c r="R853" s="7">
        <v>38231</v>
      </c>
      <c r="S853" s="8">
        <f t="shared" si="104"/>
        <v>2004</v>
      </c>
      <c r="T853" s="8">
        <v>2004</v>
      </c>
      <c r="U853" s="8">
        <f t="shared" si="105"/>
        <v>18</v>
      </c>
      <c r="V853" s="7">
        <v>38231</v>
      </c>
      <c r="W853" t="s">
        <v>223</v>
      </c>
      <c r="X853" s="2">
        <v>1.218</v>
      </c>
      <c r="Y853" s="6">
        <f t="shared" si="110"/>
        <v>3.2513814366941618E-2</v>
      </c>
      <c r="AA853">
        <v>189448</v>
      </c>
      <c r="AB853">
        <v>15107</v>
      </c>
      <c r="AD853" t="s">
        <v>2</v>
      </c>
      <c r="AE853">
        <v>50</v>
      </c>
      <c r="AF853">
        <v>9</v>
      </c>
      <c r="AH853" t="s">
        <v>6853</v>
      </c>
      <c r="AI853" t="s">
        <v>6852</v>
      </c>
      <c r="AK853" t="s">
        <v>6851</v>
      </c>
      <c r="AL853">
        <v>83</v>
      </c>
      <c r="AM853" s="5">
        <f t="shared" si="106"/>
        <v>4.6111111111111107</v>
      </c>
      <c r="AN853" s="4">
        <f t="shared" si="111"/>
        <v>6.9838865749505654E-3</v>
      </c>
      <c r="AO853" s="3"/>
      <c r="AP853">
        <v>0</v>
      </c>
      <c r="AQ853" t="s">
        <v>16</v>
      </c>
      <c r="AR853" t="s">
        <v>6850</v>
      </c>
      <c r="AS853" t="s">
        <v>15</v>
      </c>
      <c r="AT853" s="2" t="s">
        <v>0</v>
      </c>
      <c r="AU853" s="1">
        <f t="shared" si="107"/>
        <v>2.4854836029344298</v>
      </c>
      <c r="AV853" s="1">
        <f t="shared" si="108"/>
        <v>1.9748850470946093</v>
      </c>
      <c r="AW853" s="1">
        <f t="shared" si="109"/>
        <v>1.4642864912547879</v>
      </c>
    </row>
    <row r="854" spans="1:49" x14ac:dyDescent="0.2">
      <c r="A854">
        <v>852</v>
      </c>
      <c r="B854" t="s">
        <v>6849</v>
      </c>
      <c r="C854" t="s">
        <v>6848</v>
      </c>
      <c r="F854" t="s">
        <v>6847</v>
      </c>
      <c r="G854" t="s">
        <v>6</v>
      </c>
      <c r="H854" t="s">
        <v>5</v>
      </c>
      <c r="I854" t="s">
        <v>6846</v>
      </c>
      <c r="J854" t="s">
        <v>6845</v>
      </c>
      <c r="K854" t="s">
        <v>6844</v>
      </c>
      <c r="L854" t="s">
        <v>6843</v>
      </c>
      <c r="M854" t="s">
        <v>58</v>
      </c>
      <c r="N854">
        <v>3</v>
      </c>
      <c r="O854" t="s">
        <v>6842</v>
      </c>
      <c r="P854" t="s">
        <v>6841</v>
      </c>
      <c r="Q854" t="s">
        <v>6840</v>
      </c>
      <c r="R854" s="7">
        <v>38231</v>
      </c>
      <c r="S854" s="8">
        <f t="shared" si="104"/>
        <v>2004</v>
      </c>
      <c r="T854" s="8">
        <v>2004</v>
      </c>
      <c r="U854" s="8">
        <f t="shared" si="105"/>
        <v>18</v>
      </c>
      <c r="V854" s="7">
        <v>38231</v>
      </c>
      <c r="W854" t="s">
        <v>223</v>
      </c>
      <c r="X854" s="2">
        <v>1.218</v>
      </c>
      <c r="Y854" s="6">
        <f t="shared" si="110"/>
        <v>3.2513814366941618E-2</v>
      </c>
      <c r="AA854">
        <v>189448</v>
      </c>
      <c r="AB854">
        <v>15107</v>
      </c>
      <c r="AD854" t="s">
        <v>2</v>
      </c>
      <c r="AE854">
        <v>50</v>
      </c>
      <c r="AF854">
        <v>9</v>
      </c>
      <c r="AH854" t="s">
        <v>6839</v>
      </c>
      <c r="AI854" t="s">
        <v>6838</v>
      </c>
      <c r="AK854" t="s">
        <v>6837</v>
      </c>
      <c r="AL854">
        <v>396</v>
      </c>
      <c r="AM854" s="5">
        <f t="shared" si="106"/>
        <v>22</v>
      </c>
      <c r="AN854" s="4">
        <f t="shared" si="111"/>
        <v>3.3320711851571372E-2</v>
      </c>
      <c r="AO854" s="3"/>
      <c r="AP854">
        <v>0</v>
      </c>
      <c r="AQ854" t="s">
        <v>16</v>
      </c>
      <c r="AR854" t="s">
        <v>6836</v>
      </c>
      <c r="AS854" t="s">
        <v>15</v>
      </c>
      <c r="AT854" s="2" t="s">
        <v>0</v>
      </c>
      <c r="AU854" s="1">
        <f t="shared" si="107"/>
        <v>3.2755883612330541</v>
      </c>
      <c r="AV854" s="1">
        <f t="shared" si="108"/>
        <v>3.2917263109256494</v>
      </c>
      <c r="AW854" s="1">
        <f t="shared" si="109"/>
        <v>3.3078642606182442</v>
      </c>
    </row>
    <row r="855" spans="1:49" x14ac:dyDescent="0.2">
      <c r="A855">
        <v>853</v>
      </c>
      <c r="B855" t="s">
        <v>6835</v>
      </c>
      <c r="C855" t="s">
        <v>6834</v>
      </c>
      <c r="F855" t="s">
        <v>6833</v>
      </c>
      <c r="G855" t="s">
        <v>6</v>
      </c>
      <c r="H855" t="s">
        <v>5</v>
      </c>
      <c r="I855" t="s">
        <v>6832</v>
      </c>
      <c r="J855" t="s">
        <v>6831</v>
      </c>
      <c r="K855" t="s">
        <v>6830</v>
      </c>
      <c r="L855" t="s">
        <v>6829</v>
      </c>
      <c r="M855" t="s">
        <v>226</v>
      </c>
      <c r="N855">
        <v>2</v>
      </c>
      <c r="O855" t="s">
        <v>6828</v>
      </c>
      <c r="P855" t="s">
        <v>6827</v>
      </c>
      <c r="Q855" t="s">
        <v>6826</v>
      </c>
      <c r="R855" s="7">
        <v>38231</v>
      </c>
      <c r="S855" s="8">
        <f t="shared" si="104"/>
        <v>2004</v>
      </c>
      <c r="T855" s="8">
        <v>2004</v>
      </c>
      <c r="U855" s="8">
        <f t="shared" si="105"/>
        <v>18</v>
      </c>
      <c r="V855" s="7">
        <v>38231</v>
      </c>
      <c r="W855" t="s">
        <v>790</v>
      </c>
      <c r="X855" s="2">
        <v>2.137</v>
      </c>
      <c r="Y855" s="6">
        <f t="shared" si="110"/>
        <v>5.7045994500947654E-2</v>
      </c>
      <c r="AA855">
        <v>46361</v>
      </c>
      <c r="AB855">
        <v>26750</v>
      </c>
      <c r="AD855" t="s">
        <v>2</v>
      </c>
      <c r="AE855">
        <v>424</v>
      </c>
      <c r="AF855">
        <v>2</v>
      </c>
      <c r="AH855" t="s">
        <v>6825</v>
      </c>
      <c r="AI855" t="s">
        <v>6824</v>
      </c>
      <c r="AJ855" t="s">
        <v>6823</v>
      </c>
      <c r="AK855" t="s">
        <v>6822</v>
      </c>
      <c r="AL855">
        <v>7</v>
      </c>
      <c r="AM855" s="5">
        <f t="shared" si="106"/>
        <v>0.3888888888888889</v>
      </c>
      <c r="AN855" s="4">
        <f t="shared" si="111"/>
        <v>5.890024822247465E-4</v>
      </c>
      <c r="AO855" s="3"/>
      <c r="AP855">
        <v>1</v>
      </c>
      <c r="AR855" t="s">
        <v>1</v>
      </c>
      <c r="AT855" s="2" t="s">
        <v>0</v>
      </c>
      <c r="AU855" s="1">
        <f t="shared" si="107"/>
        <v>4.0108896895330783</v>
      </c>
      <c r="AV855" s="1">
        <f t="shared" si="108"/>
        <v>2.88174984915862</v>
      </c>
      <c r="AW855" s="1">
        <f t="shared" si="109"/>
        <v>1.7526100087841616</v>
      </c>
    </row>
    <row r="856" spans="1:49" x14ac:dyDescent="0.2">
      <c r="A856">
        <v>854</v>
      </c>
      <c r="B856" t="s">
        <v>6821</v>
      </c>
      <c r="C856" t="s">
        <v>6820</v>
      </c>
      <c r="F856" t="s">
        <v>6819</v>
      </c>
      <c r="G856" t="s">
        <v>6</v>
      </c>
      <c r="H856" t="s">
        <v>5</v>
      </c>
      <c r="I856" t="s">
        <v>325</v>
      </c>
      <c r="J856" t="s">
        <v>6818</v>
      </c>
      <c r="K856" t="s">
        <v>6817</v>
      </c>
      <c r="L856" t="s">
        <v>6816</v>
      </c>
      <c r="M856" t="s">
        <v>13</v>
      </c>
      <c r="N856">
        <v>4</v>
      </c>
      <c r="O856" t="s">
        <v>6815</v>
      </c>
      <c r="P856" t="s">
        <v>6814</v>
      </c>
      <c r="Q856" t="s">
        <v>6813</v>
      </c>
      <c r="R856" s="7">
        <v>38231</v>
      </c>
      <c r="S856" s="8">
        <f t="shared" si="104"/>
        <v>2004</v>
      </c>
      <c r="T856" s="8">
        <v>2004</v>
      </c>
      <c r="U856" s="8">
        <f t="shared" si="105"/>
        <v>18</v>
      </c>
      <c r="V856" s="7">
        <v>38231</v>
      </c>
      <c r="W856" t="s">
        <v>6812</v>
      </c>
      <c r="X856" s="2">
        <v>0.47599999999999998</v>
      </c>
      <c r="Y856" s="6">
        <f t="shared" si="110"/>
        <v>1.2706548143402472E-2</v>
      </c>
      <c r="AA856">
        <v>2635747</v>
      </c>
      <c r="AB856">
        <v>18078</v>
      </c>
      <c r="AD856" t="s">
        <v>2</v>
      </c>
      <c r="AE856">
        <v>22</v>
      </c>
      <c r="AF856">
        <v>5</v>
      </c>
      <c r="AH856" t="s">
        <v>6811</v>
      </c>
      <c r="AI856" t="s">
        <v>6810</v>
      </c>
      <c r="AJ856" t="s">
        <v>6809</v>
      </c>
      <c r="AK856" t="s">
        <v>6808</v>
      </c>
      <c r="AL856">
        <v>1</v>
      </c>
      <c r="AM856" s="5">
        <f t="shared" si="106"/>
        <v>5.5555555555555552E-2</v>
      </c>
      <c r="AN856" s="4">
        <f t="shared" si="111"/>
        <v>8.4143211746392349E-5</v>
      </c>
      <c r="AO856" s="3"/>
      <c r="AP856">
        <v>0</v>
      </c>
      <c r="AR856" t="s">
        <v>1</v>
      </c>
      <c r="AT856" s="2">
        <v>2.0880000000000001</v>
      </c>
      <c r="AU856" s="1">
        <f t="shared" si="107"/>
        <v>0.89198266639056467</v>
      </c>
      <c r="AV856" s="1">
        <f t="shared" si="108"/>
        <v>0.63953456775744322</v>
      </c>
      <c r="AW856" s="1">
        <f t="shared" si="109"/>
        <v>0.3870864691243216</v>
      </c>
    </row>
    <row r="857" spans="1:49" x14ac:dyDescent="0.2">
      <c r="A857">
        <v>855</v>
      </c>
      <c r="B857" t="s">
        <v>6807</v>
      </c>
      <c r="C857" t="s">
        <v>6806</v>
      </c>
      <c r="F857" t="s">
        <v>6805</v>
      </c>
      <c r="G857" t="s">
        <v>6</v>
      </c>
      <c r="H857" t="s">
        <v>5</v>
      </c>
      <c r="I857" t="s">
        <v>6804</v>
      </c>
      <c r="J857" t="s">
        <v>6803</v>
      </c>
      <c r="K857" t="s">
        <v>6802</v>
      </c>
      <c r="L857" t="s">
        <v>6801</v>
      </c>
      <c r="M857" t="s">
        <v>17</v>
      </c>
      <c r="N857">
        <v>3</v>
      </c>
      <c r="O857" t="s">
        <v>6800</v>
      </c>
      <c r="P857" t="s">
        <v>6799</v>
      </c>
      <c r="Q857" t="s">
        <v>6798</v>
      </c>
      <c r="R857" s="7">
        <v>38231</v>
      </c>
      <c r="S857" s="8">
        <f t="shared" si="104"/>
        <v>2004</v>
      </c>
      <c r="T857" s="8">
        <v>2004</v>
      </c>
      <c r="U857" s="8">
        <f t="shared" si="105"/>
        <v>18</v>
      </c>
      <c r="V857" s="7">
        <v>38231</v>
      </c>
      <c r="W857" t="s">
        <v>223</v>
      </c>
      <c r="X857" s="2">
        <v>1.218</v>
      </c>
      <c r="Y857" s="6">
        <f t="shared" si="110"/>
        <v>3.2513814366941618E-2</v>
      </c>
      <c r="AA857">
        <v>189448</v>
      </c>
      <c r="AB857">
        <v>15107</v>
      </c>
      <c r="AD857" t="s">
        <v>2</v>
      </c>
      <c r="AE857">
        <v>50</v>
      </c>
      <c r="AF857">
        <v>9</v>
      </c>
      <c r="AH857" t="s">
        <v>6797</v>
      </c>
      <c r="AI857" t="s">
        <v>6796</v>
      </c>
      <c r="AK857" t="s">
        <v>6795</v>
      </c>
      <c r="AL857">
        <v>51</v>
      </c>
      <c r="AM857" s="5">
        <f t="shared" si="106"/>
        <v>2.8333333333333335</v>
      </c>
      <c r="AN857" s="4">
        <f t="shared" si="111"/>
        <v>4.2913037990660102E-3</v>
      </c>
      <c r="AO857" s="3"/>
      <c r="AP857">
        <v>0</v>
      </c>
      <c r="AQ857" t="s">
        <v>16</v>
      </c>
      <c r="AR857" t="s">
        <v>1328</v>
      </c>
      <c r="AS857" t="s">
        <v>15</v>
      </c>
      <c r="AT857" s="2" t="s">
        <v>0</v>
      </c>
      <c r="AU857" s="1">
        <f t="shared" si="107"/>
        <v>2.4047061196578934</v>
      </c>
      <c r="AV857" s="1">
        <f t="shared" si="108"/>
        <v>1.8402559083003815</v>
      </c>
      <c r="AW857" s="1">
        <f t="shared" si="109"/>
        <v>1.2758056969428693</v>
      </c>
    </row>
    <row r="858" spans="1:49" x14ac:dyDescent="0.2">
      <c r="A858">
        <v>856</v>
      </c>
      <c r="B858" t="s">
        <v>6794</v>
      </c>
      <c r="C858" t="s">
        <v>6793</v>
      </c>
      <c r="F858" t="s">
        <v>6792</v>
      </c>
      <c r="G858" t="s">
        <v>6</v>
      </c>
      <c r="H858" t="s">
        <v>5</v>
      </c>
      <c r="I858" t="s">
        <v>6791</v>
      </c>
      <c r="J858">
        <v>60031581</v>
      </c>
      <c r="K858" t="s">
        <v>258</v>
      </c>
      <c r="L858" t="s">
        <v>257</v>
      </c>
      <c r="M858" t="s">
        <v>19</v>
      </c>
      <c r="N858">
        <v>2</v>
      </c>
      <c r="O858" t="s">
        <v>6790</v>
      </c>
      <c r="P858" t="s">
        <v>6789</v>
      </c>
      <c r="Q858" t="s">
        <v>256</v>
      </c>
      <c r="R858" s="7">
        <v>38231</v>
      </c>
      <c r="S858" s="8">
        <f t="shared" si="104"/>
        <v>2004</v>
      </c>
      <c r="T858" s="8">
        <v>2004</v>
      </c>
      <c r="U858" s="8">
        <f t="shared" si="105"/>
        <v>18</v>
      </c>
      <c r="V858" s="7">
        <v>38231</v>
      </c>
      <c r="W858" t="s">
        <v>223</v>
      </c>
      <c r="X858" s="2">
        <v>1.218</v>
      </c>
      <c r="Y858" s="6">
        <f t="shared" si="110"/>
        <v>3.2513814366941618E-2</v>
      </c>
      <c r="AA858">
        <v>189448</v>
      </c>
      <c r="AB858">
        <v>15107</v>
      </c>
      <c r="AD858" t="s">
        <v>2</v>
      </c>
      <c r="AE858">
        <v>50</v>
      </c>
      <c r="AF858">
        <v>9</v>
      </c>
      <c r="AH858" t="s">
        <v>6788</v>
      </c>
      <c r="AI858" t="s">
        <v>6787</v>
      </c>
      <c r="AK858" t="s">
        <v>6786</v>
      </c>
      <c r="AL858">
        <v>64</v>
      </c>
      <c r="AM858" s="5">
        <f t="shared" si="106"/>
        <v>3.5555555555555554</v>
      </c>
      <c r="AN858" s="4">
        <f t="shared" si="111"/>
        <v>5.3851655517691104E-3</v>
      </c>
      <c r="AO858" s="3"/>
      <c r="AP858">
        <v>0</v>
      </c>
      <c r="AR858" t="s">
        <v>1</v>
      </c>
      <c r="AT858" s="2" t="s">
        <v>0</v>
      </c>
      <c r="AU858" s="1">
        <f t="shared" si="107"/>
        <v>2.4375219722389865</v>
      </c>
      <c r="AV858" s="1">
        <f t="shared" si="108"/>
        <v>1.8949489959355366</v>
      </c>
      <c r="AW858" s="1">
        <f t="shared" si="109"/>
        <v>1.3523760196320862</v>
      </c>
    </row>
    <row r="859" spans="1:49" x14ac:dyDescent="0.2">
      <c r="A859">
        <v>857</v>
      </c>
      <c r="B859" t="s">
        <v>6785</v>
      </c>
      <c r="C859" t="s">
        <v>6784</v>
      </c>
      <c r="E859">
        <v>15352152</v>
      </c>
      <c r="F859" t="s">
        <v>6783</v>
      </c>
      <c r="G859" t="s">
        <v>6</v>
      </c>
      <c r="H859" t="s">
        <v>5</v>
      </c>
      <c r="I859" t="s">
        <v>6782</v>
      </c>
      <c r="J859">
        <v>60017705</v>
      </c>
      <c r="K859" t="s">
        <v>653</v>
      </c>
      <c r="L859" t="s">
        <v>423</v>
      </c>
      <c r="M859" t="s">
        <v>166</v>
      </c>
      <c r="N859">
        <v>3</v>
      </c>
      <c r="O859" t="s">
        <v>6781</v>
      </c>
      <c r="P859" t="s">
        <v>6780</v>
      </c>
      <c r="Q859" t="s">
        <v>652</v>
      </c>
      <c r="R859" s="7">
        <v>38231</v>
      </c>
      <c r="S859" s="8">
        <f t="shared" si="104"/>
        <v>2004</v>
      </c>
      <c r="T859" s="8">
        <v>2004</v>
      </c>
      <c r="U859" s="8">
        <f t="shared" si="105"/>
        <v>18</v>
      </c>
      <c r="V859" s="7">
        <v>38231</v>
      </c>
      <c r="W859" t="s">
        <v>6779</v>
      </c>
      <c r="X859" s="2">
        <v>0.57599999999999996</v>
      </c>
      <c r="Y859" s="6">
        <f t="shared" si="110"/>
        <v>1.5375991030671898E-2</v>
      </c>
      <c r="AA859">
        <v>7394462</v>
      </c>
      <c r="AB859">
        <v>19155</v>
      </c>
      <c r="AD859" t="s">
        <v>2</v>
      </c>
      <c r="AE859">
        <v>57</v>
      </c>
      <c r="AF859">
        <v>1</v>
      </c>
      <c r="AH859" t="s">
        <v>6778</v>
      </c>
      <c r="AI859" t="s">
        <v>6777</v>
      </c>
      <c r="AJ859" t="s">
        <v>6776</v>
      </c>
      <c r="AK859" t="s">
        <v>6775</v>
      </c>
      <c r="AL859">
        <v>11</v>
      </c>
      <c r="AM859" s="5">
        <f t="shared" si="106"/>
        <v>0.61111111111111116</v>
      </c>
      <c r="AN859" s="4">
        <f t="shared" si="111"/>
        <v>9.25575329210316E-4</v>
      </c>
      <c r="AO859" s="3"/>
      <c r="AP859">
        <v>0</v>
      </c>
      <c r="AR859" t="s">
        <v>1</v>
      </c>
      <c r="AT859" s="2" t="s">
        <v>0</v>
      </c>
      <c r="AU859" s="1">
        <f t="shared" si="107"/>
        <v>1.1040866320233422</v>
      </c>
      <c r="AV859" s="1">
        <f t="shared" si="108"/>
        <v>0.81507831799411068</v>
      </c>
      <c r="AW859" s="1">
        <f t="shared" si="109"/>
        <v>0.52607000396487902</v>
      </c>
    </row>
    <row r="860" spans="1:49" x14ac:dyDescent="0.2">
      <c r="A860">
        <v>858</v>
      </c>
      <c r="B860" t="s">
        <v>6774</v>
      </c>
      <c r="C860" t="s">
        <v>6773</v>
      </c>
      <c r="F860" t="s">
        <v>6772</v>
      </c>
      <c r="G860" t="s">
        <v>6</v>
      </c>
      <c r="H860" t="s">
        <v>5</v>
      </c>
      <c r="I860" t="s">
        <v>6771</v>
      </c>
      <c r="J860" t="s">
        <v>6765</v>
      </c>
      <c r="K860" t="s">
        <v>6770</v>
      </c>
      <c r="L860" t="s">
        <v>6769</v>
      </c>
      <c r="M860" t="s">
        <v>6768</v>
      </c>
      <c r="N860">
        <v>2</v>
      </c>
      <c r="O860" t="s">
        <v>6767</v>
      </c>
      <c r="P860" t="s">
        <v>6766</v>
      </c>
      <c r="Q860" t="s">
        <v>6765</v>
      </c>
      <c r="R860" s="7">
        <v>38231</v>
      </c>
      <c r="S860" s="8">
        <f t="shared" si="104"/>
        <v>2004</v>
      </c>
      <c r="T860" s="8">
        <v>2004</v>
      </c>
      <c r="U860" s="8">
        <f t="shared" si="105"/>
        <v>18</v>
      </c>
      <c r="V860" s="7">
        <v>38231</v>
      </c>
      <c r="W860" t="s">
        <v>5531</v>
      </c>
      <c r="X860" s="2">
        <v>1.524</v>
      </c>
      <c r="Y860" s="6">
        <f t="shared" si="110"/>
        <v>4.0682309601986065E-2</v>
      </c>
      <c r="AA860">
        <v>1469592</v>
      </c>
      <c r="AB860">
        <v>12863</v>
      </c>
      <c r="AD860" t="s">
        <v>2</v>
      </c>
      <c r="AE860">
        <v>29</v>
      </c>
      <c r="AF860">
        <v>17</v>
      </c>
      <c r="AH860" t="s">
        <v>6764</v>
      </c>
      <c r="AI860" t="s">
        <v>6763</v>
      </c>
      <c r="AK860" t="s">
        <v>6762</v>
      </c>
      <c r="AL860">
        <v>82</v>
      </c>
      <c r="AM860" s="5">
        <f t="shared" si="106"/>
        <v>4.5555555555555554</v>
      </c>
      <c r="AN860" s="4">
        <f t="shared" si="111"/>
        <v>6.8997433632041732E-3</v>
      </c>
      <c r="AO860" s="3"/>
      <c r="AP860">
        <v>0</v>
      </c>
      <c r="AR860" t="s">
        <v>1</v>
      </c>
      <c r="AT860" s="2">
        <v>3.7759999999999998</v>
      </c>
      <c r="AU860" s="1">
        <f t="shared" si="107"/>
        <v>3.0547539730351496</v>
      </c>
      <c r="AV860" s="1">
        <f t="shared" si="108"/>
        <v>2.3791026482595119</v>
      </c>
      <c r="AW860" s="1">
        <f t="shared" si="109"/>
        <v>1.703451323483874</v>
      </c>
    </row>
    <row r="861" spans="1:49" x14ac:dyDescent="0.2">
      <c r="A861">
        <v>859</v>
      </c>
      <c r="B861" t="s">
        <v>6761</v>
      </c>
      <c r="C861" t="s">
        <v>6760</v>
      </c>
      <c r="F861" t="s">
        <v>6759</v>
      </c>
      <c r="G861" t="s">
        <v>6</v>
      </c>
      <c r="H861" t="s">
        <v>5</v>
      </c>
      <c r="I861" t="s">
        <v>6758</v>
      </c>
      <c r="J861">
        <v>60008783</v>
      </c>
      <c r="K861" t="s">
        <v>6748</v>
      </c>
      <c r="L861" t="s">
        <v>6757</v>
      </c>
      <c r="M861" t="s">
        <v>60</v>
      </c>
      <c r="N861">
        <v>4</v>
      </c>
      <c r="O861" t="s">
        <v>6756</v>
      </c>
      <c r="P861" t="s">
        <v>6755</v>
      </c>
      <c r="Q861" t="s">
        <v>6754</v>
      </c>
      <c r="R861" s="7">
        <v>38231</v>
      </c>
      <c r="S861" s="8">
        <f t="shared" si="104"/>
        <v>2004</v>
      </c>
      <c r="T861" s="8">
        <v>2004</v>
      </c>
      <c r="U861" s="8">
        <f t="shared" si="105"/>
        <v>18</v>
      </c>
      <c r="V861" s="7">
        <v>38231</v>
      </c>
      <c r="W861" t="s">
        <v>1354</v>
      </c>
      <c r="X861" s="2">
        <v>1.591</v>
      </c>
      <c r="Y861" s="6">
        <f t="shared" si="110"/>
        <v>4.2470836336456583E-2</v>
      </c>
      <c r="AA861">
        <v>15249050</v>
      </c>
      <c r="AB861">
        <v>18378</v>
      </c>
      <c r="AD861" t="s">
        <v>2</v>
      </c>
      <c r="AE861">
        <v>5</v>
      </c>
      <c r="AF861">
        <v>3</v>
      </c>
      <c r="AH861" t="s">
        <v>6753</v>
      </c>
      <c r="AI861" t="s">
        <v>6752</v>
      </c>
      <c r="AJ861" t="s">
        <v>6751</v>
      </c>
      <c r="AK861" t="s">
        <v>6750</v>
      </c>
      <c r="AL861">
        <v>70</v>
      </c>
      <c r="AM861" s="5">
        <f t="shared" si="106"/>
        <v>3.8888888888888888</v>
      </c>
      <c r="AN861" s="4">
        <f t="shared" si="111"/>
        <v>5.8900248222474652E-3</v>
      </c>
      <c r="AO861" s="3"/>
      <c r="AP861">
        <v>0</v>
      </c>
      <c r="AQ861" t="s">
        <v>6749</v>
      </c>
      <c r="AR861" t="s">
        <v>1</v>
      </c>
      <c r="AS861" t="s">
        <v>6748</v>
      </c>
      <c r="AT861" s="2" t="s">
        <v>0</v>
      </c>
      <c r="AU861" s="1">
        <f t="shared" si="107"/>
        <v>3.1496592882193841</v>
      </c>
      <c r="AV861" s="1">
        <f t="shared" si="108"/>
        <v>2.4180430579352024</v>
      </c>
      <c r="AW861" s="1">
        <f t="shared" si="109"/>
        <v>1.6864268276510199</v>
      </c>
    </row>
    <row r="862" spans="1:49" x14ac:dyDescent="0.2">
      <c r="A862">
        <v>860</v>
      </c>
      <c r="B862" t="s">
        <v>6747</v>
      </c>
      <c r="C862" t="s">
        <v>6746</v>
      </c>
      <c r="F862" t="s">
        <v>6745</v>
      </c>
      <c r="G862" t="s">
        <v>6</v>
      </c>
      <c r="H862" t="s">
        <v>5</v>
      </c>
      <c r="I862" t="s">
        <v>6744</v>
      </c>
      <c r="J862" t="s">
        <v>1344</v>
      </c>
      <c r="K862" t="s">
        <v>348</v>
      </c>
      <c r="L862" t="s">
        <v>564</v>
      </c>
      <c r="M862" t="s">
        <v>17</v>
      </c>
      <c r="N862">
        <v>4</v>
      </c>
      <c r="O862" t="s">
        <v>6743</v>
      </c>
      <c r="P862" t="s">
        <v>6742</v>
      </c>
      <c r="Q862" t="s">
        <v>6741</v>
      </c>
      <c r="R862" s="7">
        <v>38231</v>
      </c>
      <c r="S862" s="8">
        <f t="shared" si="104"/>
        <v>2004</v>
      </c>
      <c r="T862" s="8">
        <v>2004</v>
      </c>
      <c r="U862" s="8">
        <f t="shared" si="105"/>
        <v>18</v>
      </c>
      <c r="V862" s="7">
        <v>38231</v>
      </c>
      <c r="W862" t="s">
        <v>223</v>
      </c>
      <c r="X862" s="2">
        <v>1.218</v>
      </c>
      <c r="Y862" s="6">
        <f t="shared" si="110"/>
        <v>3.2513814366941618E-2</v>
      </c>
      <c r="AA862">
        <v>189448</v>
      </c>
      <c r="AB862">
        <v>15107</v>
      </c>
      <c r="AD862" t="s">
        <v>2</v>
      </c>
      <c r="AE862">
        <v>50</v>
      </c>
      <c r="AF862">
        <v>9</v>
      </c>
      <c r="AH862" t="s">
        <v>6740</v>
      </c>
      <c r="AI862" t="s">
        <v>6739</v>
      </c>
      <c r="AK862" t="s">
        <v>6738</v>
      </c>
      <c r="AL862">
        <v>20</v>
      </c>
      <c r="AM862" s="5">
        <f t="shared" si="106"/>
        <v>1.1111111111111112</v>
      </c>
      <c r="AN862" s="4">
        <f t="shared" si="111"/>
        <v>1.6828642349278472E-3</v>
      </c>
      <c r="AO862" s="3"/>
      <c r="AP862">
        <v>0</v>
      </c>
      <c r="AR862" t="s">
        <v>1</v>
      </c>
      <c r="AT862" s="2" t="s">
        <v>0</v>
      </c>
      <c r="AU862" s="1">
        <f t="shared" si="107"/>
        <v>2.3264529327337486</v>
      </c>
      <c r="AV862" s="1">
        <f t="shared" si="108"/>
        <v>1.7098339300934733</v>
      </c>
      <c r="AW862" s="1">
        <f t="shared" si="109"/>
        <v>1.0932149274531977</v>
      </c>
    </row>
    <row r="863" spans="1:49" x14ac:dyDescent="0.2">
      <c r="A863">
        <v>861</v>
      </c>
      <c r="B863" t="s">
        <v>6737</v>
      </c>
      <c r="C863" t="s">
        <v>6736</v>
      </c>
      <c r="F863" t="s">
        <v>6735</v>
      </c>
      <c r="G863" t="s">
        <v>6</v>
      </c>
      <c r="H863" t="s">
        <v>5</v>
      </c>
      <c r="I863" t="s">
        <v>1342</v>
      </c>
      <c r="J863" t="s">
        <v>6734</v>
      </c>
      <c r="K863" t="s">
        <v>6733</v>
      </c>
      <c r="L863" t="s">
        <v>497</v>
      </c>
      <c r="M863" t="s">
        <v>226</v>
      </c>
      <c r="N863">
        <v>2</v>
      </c>
      <c r="O863" t="s">
        <v>6732</v>
      </c>
      <c r="P863" t="s">
        <v>6731</v>
      </c>
      <c r="Q863" t="s">
        <v>6730</v>
      </c>
      <c r="R863" s="7">
        <v>38231</v>
      </c>
      <c r="S863" s="8">
        <f t="shared" si="104"/>
        <v>2004</v>
      </c>
      <c r="T863" s="8">
        <v>2004</v>
      </c>
      <c r="U863" s="8">
        <f t="shared" si="105"/>
        <v>18</v>
      </c>
      <c r="V863" s="7">
        <v>38231</v>
      </c>
      <c r="W863" t="s">
        <v>95</v>
      </c>
      <c r="X863" s="2">
        <v>1.6519999999999999</v>
      </c>
      <c r="Y863" s="6">
        <f t="shared" si="110"/>
        <v>4.409919649769093E-2</v>
      </c>
      <c r="AA863" t="s">
        <v>94</v>
      </c>
      <c r="AB863">
        <v>17337</v>
      </c>
      <c r="AD863" t="s">
        <v>2</v>
      </c>
      <c r="AE863">
        <v>52</v>
      </c>
      <c r="AF863">
        <v>9</v>
      </c>
      <c r="AH863" t="s">
        <v>6729</v>
      </c>
      <c r="AI863" t="s">
        <v>6728</v>
      </c>
      <c r="AK863" t="s">
        <v>6727</v>
      </c>
      <c r="AL863">
        <v>12</v>
      </c>
      <c r="AM863" s="5">
        <f t="shared" si="106"/>
        <v>0.66666666666666663</v>
      </c>
      <c r="AN863" s="4">
        <f t="shared" si="111"/>
        <v>1.0097185409567082E-3</v>
      </c>
      <c r="AO863" s="3"/>
      <c r="AP863">
        <v>0</v>
      </c>
      <c r="AR863" t="s">
        <v>1</v>
      </c>
      <c r="AT863" s="2" t="s">
        <v>0</v>
      </c>
      <c r="AU863" s="1">
        <f t="shared" si="107"/>
        <v>3.1172353110670663</v>
      </c>
      <c r="AV863" s="1">
        <f t="shared" si="108"/>
        <v>2.2554457519323821</v>
      </c>
      <c r="AW863" s="1">
        <f t="shared" si="109"/>
        <v>1.3936561927976974</v>
      </c>
    </row>
    <row r="864" spans="1:49" x14ac:dyDescent="0.2">
      <c r="A864">
        <v>862</v>
      </c>
      <c r="B864" t="s">
        <v>6726</v>
      </c>
      <c r="F864" t="s">
        <v>6725</v>
      </c>
      <c r="G864" t="s">
        <v>6</v>
      </c>
      <c r="H864" t="s">
        <v>5</v>
      </c>
      <c r="I864" t="s">
        <v>6724</v>
      </c>
      <c r="J864">
        <v>60015457</v>
      </c>
      <c r="K864" t="s">
        <v>1154</v>
      </c>
      <c r="L864" t="s">
        <v>1153</v>
      </c>
      <c r="M864" t="s">
        <v>19</v>
      </c>
      <c r="N864">
        <v>4</v>
      </c>
      <c r="O864" t="s">
        <v>6723</v>
      </c>
      <c r="P864" t="s">
        <v>6722</v>
      </c>
      <c r="Q864" t="s">
        <v>6721</v>
      </c>
      <c r="R864" s="7">
        <v>38231</v>
      </c>
      <c r="S864" s="8">
        <f t="shared" si="104"/>
        <v>2004</v>
      </c>
      <c r="T864" s="8">
        <v>2004</v>
      </c>
      <c r="U864" s="8">
        <f t="shared" si="105"/>
        <v>18</v>
      </c>
      <c r="V864" s="7">
        <v>38231</v>
      </c>
      <c r="W864" t="s">
        <v>6720</v>
      </c>
      <c r="X864" s="2">
        <v>0.67400000000000004</v>
      </c>
      <c r="Y864" s="6">
        <f t="shared" si="110"/>
        <v>1.799204506019594E-2</v>
      </c>
      <c r="AA864">
        <v>15986446</v>
      </c>
      <c r="AB864">
        <v>25479</v>
      </c>
      <c r="AD864" t="s">
        <v>2</v>
      </c>
      <c r="AE864">
        <v>2</v>
      </c>
      <c r="AF864">
        <v>3</v>
      </c>
      <c r="AH864" t="s">
        <v>6719</v>
      </c>
      <c r="AI864" t="s">
        <v>6718</v>
      </c>
      <c r="AJ864" t="s">
        <v>6717</v>
      </c>
      <c r="AK864" t="s">
        <v>6716</v>
      </c>
      <c r="AL864">
        <v>12</v>
      </c>
      <c r="AM864" s="5">
        <f t="shared" si="106"/>
        <v>0.66666666666666663</v>
      </c>
      <c r="AN864" s="4">
        <f t="shared" si="111"/>
        <v>1.0097185409567082E-3</v>
      </c>
      <c r="AO864" s="3"/>
      <c r="AP864">
        <v>0</v>
      </c>
      <c r="AR864" t="s">
        <v>1</v>
      </c>
      <c r="AT864" s="2" t="s">
        <v>0</v>
      </c>
      <c r="AU864" s="1">
        <f t="shared" si="107"/>
        <v>1.2897347104424171</v>
      </c>
      <c r="AV864" s="1">
        <f t="shared" si="108"/>
        <v>0.95008818005763251</v>
      </c>
      <c r="AW864" s="1">
        <f t="shared" si="109"/>
        <v>0.61044164967284775</v>
      </c>
    </row>
    <row r="865" spans="1:49" x14ac:dyDescent="0.2">
      <c r="A865">
        <v>863</v>
      </c>
      <c r="B865" t="s">
        <v>6715</v>
      </c>
      <c r="C865" t="s">
        <v>6714</v>
      </c>
      <c r="F865" t="s">
        <v>6713</v>
      </c>
      <c r="G865" t="s">
        <v>6</v>
      </c>
      <c r="H865" t="s">
        <v>5</v>
      </c>
      <c r="I865" t="s">
        <v>6712</v>
      </c>
      <c r="J865" t="s">
        <v>6711</v>
      </c>
      <c r="K865" t="s">
        <v>6710</v>
      </c>
      <c r="L865" t="s">
        <v>6709</v>
      </c>
      <c r="M865" t="s">
        <v>17</v>
      </c>
      <c r="N865">
        <v>3</v>
      </c>
      <c r="O865" t="s">
        <v>6708</v>
      </c>
      <c r="P865" t="s">
        <v>6707</v>
      </c>
      <c r="Q865" t="s">
        <v>6706</v>
      </c>
      <c r="R865" s="7">
        <v>38231</v>
      </c>
      <c r="S865" s="8">
        <f t="shared" si="104"/>
        <v>2004</v>
      </c>
      <c r="T865" s="8">
        <v>2004</v>
      </c>
      <c r="U865" s="8">
        <f t="shared" si="105"/>
        <v>18</v>
      </c>
      <c r="V865" s="7">
        <v>38231</v>
      </c>
      <c r="W865" t="s">
        <v>223</v>
      </c>
      <c r="X865" s="2">
        <v>1.218</v>
      </c>
      <c r="Y865" s="6">
        <f t="shared" si="110"/>
        <v>3.2513814366941618E-2</v>
      </c>
      <c r="AA865">
        <v>189448</v>
      </c>
      <c r="AB865">
        <v>15107</v>
      </c>
      <c r="AD865" t="s">
        <v>2</v>
      </c>
      <c r="AE865">
        <v>50</v>
      </c>
      <c r="AF865">
        <v>9</v>
      </c>
      <c r="AH865" t="s">
        <v>6705</v>
      </c>
      <c r="AI865" t="s">
        <v>6704</v>
      </c>
      <c r="AK865" t="s">
        <v>6703</v>
      </c>
      <c r="AL865">
        <v>469</v>
      </c>
      <c r="AM865" s="5">
        <f t="shared" si="106"/>
        <v>26.055555555555557</v>
      </c>
      <c r="AN865" s="4">
        <f t="shared" si="111"/>
        <v>3.9463166309058016E-2</v>
      </c>
      <c r="AO865" s="3"/>
      <c r="AP865">
        <v>0</v>
      </c>
      <c r="AR865" t="s">
        <v>1</v>
      </c>
      <c r="AT865" s="2" t="s">
        <v>0</v>
      </c>
      <c r="AU865" s="1">
        <f t="shared" si="107"/>
        <v>3.4598619949576541</v>
      </c>
      <c r="AV865" s="1">
        <f t="shared" si="108"/>
        <v>3.5988490337999819</v>
      </c>
      <c r="AW865" s="1">
        <f t="shared" si="109"/>
        <v>3.7378360726423097</v>
      </c>
    </row>
    <row r="866" spans="1:49" x14ac:dyDescent="0.2">
      <c r="A866">
        <v>864</v>
      </c>
      <c r="B866" t="s">
        <v>6702</v>
      </c>
      <c r="C866" t="s">
        <v>6701</v>
      </c>
      <c r="F866" t="s">
        <v>6700</v>
      </c>
      <c r="G866" t="s">
        <v>6</v>
      </c>
      <c r="H866" t="s">
        <v>5</v>
      </c>
      <c r="I866" t="s">
        <v>6699</v>
      </c>
      <c r="J866">
        <v>60028442</v>
      </c>
      <c r="K866" t="s">
        <v>1234</v>
      </c>
      <c r="L866" t="s">
        <v>535</v>
      </c>
      <c r="M866" t="s">
        <v>120</v>
      </c>
      <c r="N866">
        <v>2</v>
      </c>
      <c r="O866" t="s">
        <v>6698</v>
      </c>
      <c r="P866" t="s">
        <v>6697</v>
      </c>
      <c r="Q866" t="s">
        <v>1233</v>
      </c>
      <c r="R866" s="7">
        <v>38231</v>
      </c>
      <c r="S866" s="8">
        <f t="shared" si="104"/>
        <v>2004</v>
      </c>
      <c r="T866" s="8">
        <v>2004</v>
      </c>
      <c r="U866" s="8">
        <f t="shared" si="105"/>
        <v>18</v>
      </c>
      <c r="V866" s="7">
        <v>38231</v>
      </c>
      <c r="W866" t="s">
        <v>24</v>
      </c>
      <c r="X866" s="2">
        <v>0.33500000000000002</v>
      </c>
      <c r="Y866" s="6">
        <f t="shared" si="110"/>
        <v>8.94263367235258E-3</v>
      </c>
      <c r="AA866">
        <v>10964290</v>
      </c>
      <c r="AB866">
        <v>18201</v>
      </c>
      <c r="AD866" t="s">
        <v>2</v>
      </c>
      <c r="AE866">
        <v>14</v>
      </c>
      <c r="AF866">
        <v>5</v>
      </c>
      <c r="AH866" t="s">
        <v>6696</v>
      </c>
      <c r="AI866" t="s">
        <v>6695</v>
      </c>
      <c r="AJ866" t="s">
        <v>6694</v>
      </c>
      <c r="AK866" t="s">
        <v>6693</v>
      </c>
      <c r="AL866">
        <v>59</v>
      </c>
      <c r="AM866" s="5">
        <f t="shared" si="106"/>
        <v>3.2777777777777777</v>
      </c>
      <c r="AN866" s="4">
        <f t="shared" si="111"/>
        <v>4.9644494930371494E-3</v>
      </c>
      <c r="AO866" s="3"/>
      <c r="AP866">
        <v>0</v>
      </c>
      <c r="AR866" t="s">
        <v>1</v>
      </c>
      <c r="AT866" s="2">
        <v>1.694</v>
      </c>
      <c r="AU866" s="1">
        <f t="shared" si="107"/>
        <v>0.77491784185579515</v>
      </c>
      <c r="AV866" s="1">
        <f t="shared" si="108"/>
        <v>0.69535415826948654</v>
      </c>
      <c r="AW866" s="1">
        <f t="shared" si="109"/>
        <v>0.61579047468317782</v>
      </c>
    </row>
    <row r="867" spans="1:49" x14ac:dyDescent="0.2">
      <c r="A867">
        <v>865</v>
      </c>
      <c r="B867" t="s">
        <v>6692</v>
      </c>
      <c r="C867" t="s">
        <v>6691</v>
      </c>
      <c r="E867">
        <v>15370818</v>
      </c>
      <c r="F867" t="s">
        <v>6690</v>
      </c>
      <c r="G867" t="s">
        <v>6</v>
      </c>
      <c r="H867" t="s">
        <v>5</v>
      </c>
      <c r="I867" t="s">
        <v>6689</v>
      </c>
      <c r="J867">
        <v>60008724</v>
      </c>
      <c r="K867" t="s">
        <v>2657</v>
      </c>
      <c r="L867" t="s">
        <v>2656</v>
      </c>
      <c r="M867" t="s">
        <v>19</v>
      </c>
      <c r="N867">
        <v>2</v>
      </c>
      <c r="O867" t="s">
        <v>6688</v>
      </c>
      <c r="P867" t="s">
        <v>6687</v>
      </c>
      <c r="Q867" t="s">
        <v>2653</v>
      </c>
      <c r="R867" s="7">
        <v>38231</v>
      </c>
      <c r="S867" s="8">
        <f t="shared" si="104"/>
        <v>2004</v>
      </c>
      <c r="T867" s="8">
        <v>2004</v>
      </c>
      <c r="U867" s="8">
        <f t="shared" si="105"/>
        <v>18</v>
      </c>
      <c r="V867" s="7">
        <v>38231</v>
      </c>
      <c r="W867" t="s">
        <v>3605</v>
      </c>
      <c r="X867" s="2">
        <v>0.89600000000000002</v>
      </c>
      <c r="Y867" s="6">
        <f t="shared" si="110"/>
        <v>2.3918208269934065E-2</v>
      </c>
      <c r="AA867">
        <v>2656736</v>
      </c>
      <c r="AB867">
        <v>29901</v>
      </c>
      <c r="AD867" t="s">
        <v>2</v>
      </c>
      <c r="AE867">
        <v>20</v>
      </c>
      <c r="AF867">
        <v>6</v>
      </c>
      <c r="AH867" t="s">
        <v>6686</v>
      </c>
      <c r="AI867" t="s">
        <v>6685</v>
      </c>
      <c r="AJ867" t="s">
        <v>6684</v>
      </c>
      <c r="AK867" t="s">
        <v>6683</v>
      </c>
      <c r="AL867">
        <v>4</v>
      </c>
      <c r="AM867" s="5">
        <f t="shared" si="106"/>
        <v>0.22222222222222221</v>
      </c>
      <c r="AN867" s="4">
        <f t="shared" si="111"/>
        <v>3.365728469855694E-4</v>
      </c>
      <c r="AO867" s="3"/>
      <c r="AP867">
        <v>0</v>
      </c>
      <c r="AR867" t="s">
        <v>1</v>
      </c>
      <c r="AT867" s="2">
        <v>3.9140000000000001</v>
      </c>
      <c r="AU867" s="1">
        <f t="shared" si="107"/>
        <v>1.6843717643049514</v>
      </c>
      <c r="AV867" s="1">
        <f t="shared" si="108"/>
        <v>1.2127390558459816</v>
      </c>
      <c r="AW867" s="1">
        <f t="shared" si="109"/>
        <v>0.74110634738701175</v>
      </c>
    </row>
    <row r="868" spans="1:49" x14ac:dyDescent="0.2">
      <c r="A868">
        <v>866</v>
      </c>
      <c r="B868" t="s">
        <v>6682</v>
      </c>
      <c r="C868" t="s">
        <v>6681</v>
      </c>
      <c r="E868">
        <v>15370819</v>
      </c>
      <c r="F868" t="s">
        <v>6680</v>
      </c>
      <c r="G868" t="s">
        <v>6</v>
      </c>
      <c r="H868" t="s">
        <v>5</v>
      </c>
      <c r="I868" t="s">
        <v>6679</v>
      </c>
      <c r="J868" t="s">
        <v>6678</v>
      </c>
      <c r="K868" t="s">
        <v>6677</v>
      </c>
      <c r="L868" t="s">
        <v>6676</v>
      </c>
      <c r="M868" t="s">
        <v>6675</v>
      </c>
      <c r="N868">
        <v>4</v>
      </c>
      <c r="O868" t="s">
        <v>6674</v>
      </c>
      <c r="P868" t="s">
        <v>6673</v>
      </c>
      <c r="Q868" t="s">
        <v>6672</v>
      </c>
      <c r="R868" s="7">
        <v>38231</v>
      </c>
      <c r="S868" s="8">
        <f t="shared" si="104"/>
        <v>2004</v>
      </c>
      <c r="T868" s="8">
        <v>2004</v>
      </c>
      <c r="U868" s="8">
        <f t="shared" si="105"/>
        <v>18</v>
      </c>
      <c r="V868" s="7">
        <v>38231</v>
      </c>
      <c r="W868" t="s">
        <v>3605</v>
      </c>
      <c r="X868" s="2">
        <v>0.89600000000000002</v>
      </c>
      <c r="Y868" s="6">
        <f t="shared" si="110"/>
        <v>2.3918208269934065E-2</v>
      </c>
      <c r="AA868">
        <v>2656736</v>
      </c>
      <c r="AB868">
        <v>29901</v>
      </c>
      <c r="AD868" t="s">
        <v>2</v>
      </c>
      <c r="AE868">
        <v>20</v>
      </c>
      <c r="AF868">
        <v>6</v>
      </c>
      <c r="AH868" t="s">
        <v>6671</v>
      </c>
      <c r="AI868" t="s">
        <v>6670</v>
      </c>
      <c r="AJ868" t="s">
        <v>6669</v>
      </c>
      <c r="AK868" t="s">
        <v>6668</v>
      </c>
      <c r="AL868">
        <v>2</v>
      </c>
      <c r="AM868" s="5">
        <f t="shared" si="106"/>
        <v>0.1111111111111111</v>
      </c>
      <c r="AN868" s="4">
        <f t="shared" si="111"/>
        <v>1.682864234927847E-4</v>
      </c>
      <c r="AO868" s="3"/>
      <c r="AP868">
        <v>0</v>
      </c>
      <c r="AQ868" t="s">
        <v>590</v>
      </c>
      <c r="AR868" t="s">
        <v>6667</v>
      </c>
      <c r="AS868" t="s">
        <v>589</v>
      </c>
      <c r="AT868" s="2">
        <v>3.9140000000000001</v>
      </c>
      <c r="AU868" s="1">
        <f t="shared" si="107"/>
        <v>1.6793231716001678</v>
      </c>
      <c r="AV868" s="1">
        <f t="shared" si="108"/>
        <v>1.2043247346713426</v>
      </c>
      <c r="AW868" s="1">
        <f t="shared" si="109"/>
        <v>0.72932629774251678</v>
      </c>
    </row>
    <row r="869" spans="1:49" x14ac:dyDescent="0.2">
      <c r="A869">
        <v>867</v>
      </c>
      <c r="B869" t="s">
        <v>6666</v>
      </c>
      <c r="C869" t="s">
        <v>6665</v>
      </c>
      <c r="F869" t="s">
        <v>6664</v>
      </c>
      <c r="G869" t="s">
        <v>6</v>
      </c>
      <c r="H869" t="s">
        <v>5</v>
      </c>
      <c r="I869" t="s">
        <v>6663</v>
      </c>
      <c r="J869">
        <v>60028190</v>
      </c>
      <c r="K869" t="s">
        <v>6662</v>
      </c>
      <c r="L869" t="s">
        <v>6661</v>
      </c>
      <c r="M869" t="s">
        <v>6660</v>
      </c>
      <c r="N869">
        <v>2</v>
      </c>
      <c r="O869" t="s">
        <v>6659</v>
      </c>
      <c r="P869" t="s">
        <v>6658</v>
      </c>
      <c r="Q869" t="s">
        <v>6657</v>
      </c>
      <c r="R869" s="7">
        <v>38231</v>
      </c>
      <c r="S869" s="8">
        <f t="shared" si="104"/>
        <v>2004</v>
      </c>
      <c r="T869" s="8">
        <v>2004</v>
      </c>
      <c r="U869" s="8">
        <f t="shared" si="105"/>
        <v>18</v>
      </c>
      <c r="V869" s="7">
        <v>38231</v>
      </c>
      <c r="W869" t="s">
        <v>416</v>
      </c>
      <c r="X869" s="2">
        <v>0.34399999999999997</v>
      </c>
      <c r="Y869" s="6">
        <f t="shared" si="110"/>
        <v>9.1828835322068283E-3</v>
      </c>
      <c r="AA869">
        <v>10745351</v>
      </c>
      <c r="AB869">
        <v>17964</v>
      </c>
      <c r="AD869" t="s">
        <v>2</v>
      </c>
      <c r="AE869">
        <v>17</v>
      </c>
      <c r="AF869">
        <v>7</v>
      </c>
      <c r="AH869" t="s">
        <v>6656</v>
      </c>
      <c r="AI869" t="s">
        <v>6655</v>
      </c>
      <c r="AJ869" t="s">
        <v>6654</v>
      </c>
      <c r="AK869" t="s">
        <v>6653</v>
      </c>
      <c r="AL869">
        <v>0</v>
      </c>
      <c r="AM869" s="5">
        <f t="shared" si="106"/>
        <v>0</v>
      </c>
      <c r="AN869" s="4">
        <f t="shared" si="111"/>
        <v>0</v>
      </c>
      <c r="AO869" s="3"/>
      <c r="AP869">
        <v>0</v>
      </c>
      <c r="AR869" t="s">
        <v>1</v>
      </c>
      <c r="AT869" s="2" t="s">
        <v>0</v>
      </c>
      <c r="AU869" s="1">
        <f t="shared" si="107"/>
        <v>0.64280184725447786</v>
      </c>
      <c r="AV869" s="1">
        <f t="shared" si="108"/>
        <v>0.4591441766103414</v>
      </c>
      <c r="AW869" s="1">
        <f t="shared" si="109"/>
        <v>0.27548650596620483</v>
      </c>
    </row>
    <row r="870" spans="1:49" x14ac:dyDescent="0.2">
      <c r="A870">
        <v>868</v>
      </c>
      <c r="B870" t="s">
        <v>6652</v>
      </c>
      <c r="C870" t="s">
        <v>6651</v>
      </c>
      <c r="F870" t="s">
        <v>6650</v>
      </c>
      <c r="G870" t="s">
        <v>6</v>
      </c>
      <c r="H870" t="s">
        <v>5</v>
      </c>
      <c r="I870" t="s">
        <v>1152</v>
      </c>
      <c r="J870" t="s">
        <v>6649</v>
      </c>
      <c r="K870" t="s">
        <v>6648</v>
      </c>
      <c r="L870" t="s">
        <v>6647</v>
      </c>
      <c r="M870" t="s">
        <v>353</v>
      </c>
      <c r="N870">
        <v>2</v>
      </c>
      <c r="O870" t="s">
        <v>6646</v>
      </c>
      <c r="P870" t="s">
        <v>6645</v>
      </c>
      <c r="Q870" t="s">
        <v>6644</v>
      </c>
      <c r="R870" s="7">
        <v>38231</v>
      </c>
      <c r="S870" s="8">
        <f t="shared" si="104"/>
        <v>2004</v>
      </c>
      <c r="T870" s="8">
        <v>2004</v>
      </c>
      <c r="U870" s="8">
        <f t="shared" si="105"/>
        <v>18</v>
      </c>
      <c r="V870" s="7">
        <v>38231</v>
      </c>
      <c r="W870" t="s">
        <v>416</v>
      </c>
      <c r="X870" s="2">
        <v>0.34399999999999997</v>
      </c>
      <c r="Y870" s="6">
        <f t="shared" si="110"/>
        <v>9.1828835322068283E-3</v>
      </c>
      <c r="AA870">
        <v>10745351</v>
      </c>
      <c r="AB870">
        <v>17964</v>
      </c>
      <c r="AD870" t="s">
        <v>2</v>
      </c>
      <c r="AE870">
        <v>17</v>
      </c>
      <c r="AF870">
        <v>7</v>
      </c>
      <c r="AH870" t="s">
        <v>6643</v>
      </c>
      <c r="AI870" t="s">
        <v>6642</v>
      </c>
      <c r="AJ870" t="s">
        <v>6641</v>
      </c>
      <c r="AK870" t="s">
        <v>6640</v>
      </c>
      <c r="AL870">
        <v>6</v>
      </c>
      <c r="AM870" s="5">
        <f t="shared" si="106"/>
        <v>0.33333333333333331</v>
      </c>
      <c r="AN870" s="4">
        <f t="shared" si="111"/>
        <v>5.048592704783541E-4</v>
      </c>
      <c r="AO870" s="3"/>
      <c r="AP870">
        <v>0</v>
      </c>
      <c r="AR870" t="s">
        <v>1</v>
      </c>
      <c r="AT870" s="2" t="s">
        <v>0</v>
      </c>
      <c r="AU870" s="1">
        <f t="shared" si="107"/>
        <v>0.65794762536882856</v>
      </c>
      <c r="AV870" s="1">
        <f t="shared" si="108"/>
        <v>0.48438714013425915</v>
      </c>
      <c r="AW870" s="1">
        <f t="shared" si="109"/>
        <v>0.31082665489968964</v>
      </c>
    </row>
    <row r="871" spans="1:49" x14ac:dyDescent="0.2">
      <c r="A871">
        <v>869</v>
      </c>
      <c r="B871" t="s">
        <v>6639</v>
      </c>
      <c r="C871" t="s">
        <v>6638</v>
      </c>
      <c r="E871">
        <v>15370820</v>
      </c>
      <c r="F871" t="s">
        <v>6637</v>
      </c>
      <c r="G871" t="s">
        <v>6</v>
      </c>
      <c r="H871" t="s">
        <v>5</v>
      </c>
      <c r="I871" t="s">
        <v>6636</v>
      </c>
      <c r="J871" t="s">
        <v>6635</v>
      </c>
      <c r="K871" t="s">
        <v>6634</v>
      </c>
      <c r="L871" t="s">
        <v>6633</v>
      </c>
      <c r="M871" t="s">
        <v>779</v>
      </c>
      <c r="N871">
        <v>9</v>
      </c>
      <c r="O871" t="s">
        <v>6632</v>
      </c>
      <c r="P871" t="s">
        <v>6631</v>
      </c>
      <c r="Q871" t="s">
        <v>6630</v>
      </c>
      <c r="R871" s="7">
        <v>38231</v>
      </c>
      <c r="S871" s="8">
        <f t="shared" si="104"/>
        <v>2004</v>
      </c>
      <c r="T871" s="8">
        <v>2004</v>
      </c>
      <c r="U871" s="8">
        <f t="shared" si="105"/>
        <v>18</v>
      </c>
      <c r="V871" s="7">
        <v>38231</v>
      </c>
      <c r="W871" t="s">
        <v>3605</v>
      </c>
      <c r="X871" s="2">
        <v>0.89600000000000002</v>
      </c>
      <c r="Y871" s="6">
        <f t="shared" si="110"/>
        <v>2.3918208269934065E-2</v>
      </c>
      <c r="AA871">
        <v>2656736</v>
      </c>
      <c r="AB871">
        <v>29901</v>
      </c>
      <c r="AD871" t="s">
        <v>2</v>
      </c>
      <c r="AE871">
        <v>20</v>
      </c>
      <c r="AF871">
        <v>6</v>
      </c>
      <c r="AH871" t="s">
        <v>6629</v>
      </c>
      <c r="AI871" t="s">
        <v>6628</v>
      </c>
      <c r="AJ871" t="s">
        <v>6627</v>
      </c>
      <c r="AK871" t="s">
        <v>6626</v>
      </c>
      <c r="AL871">
        <v>21</v>
      </c>
      <c r="AM871" s="5">
        <f t="shared" si="106"/>
        <v>1.1666666666666667</v>
      </c>
      <c r="AN871" s="4">
        <f t="shared" si="111"/>
        <v>1.7670074466742396E-3</v>
      </c>
      <c r="AO871" s="3"/>
      <c r="AP871">
        <v>0</v>
      </c>
      <c r="AR871" t="s">
        <v>1</v>
      </c>
      <c r="AT871" s="2">
        <v>3.9140000000000001</v>
      </c>
      <c r="AU871" s="1">
        <f t="shared" si="107"/>
        <v>1.7272848022956118</v>
      </c>
      <c r="AV871" s="1">
        <f t="shared" si="108"/>
        <v>1.2842607858304151</v>
      </c>
      <c r="AW871" s="1">
        <f t="shared" si="109"/>
        <v>0.84123676936521863</v>
      </c>
    </row>
    <row r="872" spans="1:49" x14ac:dyDescent="0.2">
      <c r="A872">
        <v>870</v>
      </c>
      <c r="B872" t="s">
        <v>6625</v>
      </c>
      <c r="C872" t="s">
        <v>6624</v>
      </c>
      <c r="F872" t="s">
        <v>6623</v>
      </c>
      <c r="G872" t="s">
        <v>6</v>
      </c>
      <c r="H872" t="s">
        <v>5</v>
      </c>
      <c r="I872" t="s">
        <v>6622</v>
      </c>
      <c r="J872" t="s">
        <v>6621</v>
      </c>
      <c r="K872" t="s">
        <v>6620</v>
      </c>
      <c r="L872" t="s">
        <v>6619</v>
      </c>
      <c r="M872" t="s">
        <v>6618</v>
      </c>
      <c r="N872">
        <v>6</v>
      </c>
      <c r="O872" t="s">
        <v>6617</v>
      </c>
      <c r="P872" t="s">
        <v>6616</v>
      </c>
      <c r="Q872" t="s">
        <v>6615</v>
      </c>
      <c r="R872" s="7">
        <v>38231</v>
      </c>
      <c r="S872" s="8">
        <f t="shared" si="104"/>
        <v>2004</v>
      </c>
      <c r="T872" s="8">
        <v>2004</v>
      </c>
      <c r="U872" s="8">
        <f t="shared" si="105"/>
        <v>18</v>
      </c>
      <c r="V872" s="7">
        <v>38231</v>
      </c>
      <c r="W872" t="s">
        <v>261</v>
      </c>
      <c r="X872" s="2">
        <v>0.94</v>
      </c>
      <c r="Y872" s="6">
        <f t="shared" si="110"/>
        <v>2.5092763140332611E-2</v>
      </c>
      <c r="AA872">
        <v>15311309</v>
      </c>
      <c r="AB872">
        <v>17295</v>
      </c>
      <c r="AD872" t="s">
        <v>2</v>
      </c>
      <c r="AE872">
        <v>14</v>
      </c>
      <c r="AF872">
        <v>9</v>
      </c>
      <c r="AH872" t="s">
        <v>6614</v>
      </c>
      <c r="AI872" t="s">
        <v>6613</v>
      </c>
      <c r="AJ872" t="s">
        <v>6612</v>
      </c>
      <c r="AK872" t="s">
        <v>6611</v>
      </c>
      <c r="AL872">
        <v>450</v>
      </c>
      <c r="AM872" s="5">
        <f t="shared" si="106"/>
        <v>25</v>
      </c>
      <c r="AN872" s="4">
        <f t="shared" si="111"/>
        <v>3.7864445285876562E-2</v>
      </c>
      <c r="AO872" s="3"/>
      <c r="AP872">
        <v>0</v>
      </c>
      <c r="AQ872" t="s">
        <v>165</v>
      </c>
      <c r="AR872" t="s">
        <v>5634</v>
      </c>
      <c r="AS872" t="s">
        <v>164</v>
      </c>
      <c r="AT872" s="2" t="s">
        <v>0</v>
      </c>
      <c r="AU872" s="1">
        <f t="shared" si="107"/>
        <v>2.8924267783995794</v>
      </c>
      <c r="AV872" s="1">
        <f t="shared" si="108"/>
        <v>3.1478604213104582</v>
      </c>
      <c r="AW872" s="1">
        <f t="shared" si="109"/>
        <v>3.4032940642213378</v>
      </c>
    </row>
    <row r="873" spans="1:49" x14ac:dyDescent="0.2">
      <c r="A873">
        <v>871</v>
      </c>
      <c r="B873" t="s">
        <v>6610</v>
      </c>
      <c r="C873" t="s">
        <v>6609</v>
      </c>
      <c r="F873" t="s">
        <v>6608</v>
      </c>
      <c r="G873" t="s">
        <v>6</v>
      </c>
      <c r="H873" t="s">
        <v>5</v>
      </c>
      <c r="I873" t="s">
        <v>6607</v>
      </c>
      <c r="J873">
        <v>60010491</v>
      </c>
      <c r="K873" t="s">
        <v>333</v>
      </c>
      <c r="L873" t="s">
        <v>332</v>
      </c>
      <c r="M873" t="s">
        <v>19</v>
      </c>
      <c r="N873">
        <v>3</v>
      </c>
      <c r="O873" t="s">
        <v>6606</v>
      </c>
      <c r="P873" t="s">
        <v>6605</v>
      </c>
      <c r="Q873" t="s">
        <v>6604</v>
      </c>
      <c r="R873" s="7">
        <v>38231</v>
      </c>
      <c r="S873" s="8">
        <f t="shared" si="104"/>
        <v>2004</v>
      </c>
      <c r="T873" s="8">
        <v>2004</v>
      </c>
      <c r="U873" s="8">
        <f t="shared" si="105"/>
        <v>18</v>
      </c>
      <c r="V873" s="7">
        <v>38231</v>
      </c>
      <c r="W873" t="s">
        <v>24</v>
      </c>
      <c r="X873" s="2">
        <v>0.33500000000000002</v>
      </c>
      <c r="Y873" s="6">
        <f t="shared" si="110"/>
        <v>8.94263367235258E-3</v>
      </c>
      <c r="AA873">
        <v>10964290</v>
      </c>
      <c r="AB873">
        <v>18201</v>
      </c>
      <c r="AD873" t="s">
        <v>2</v>
      </c>
      <c r="AE873">
        <v>14</v>
      </c>
      <c r="AF873">
        <v>5</v>
      </c>
      <c r="AH873" t="s">
        <v>1266</v>
      </c>
      <c r="AI873" t="s">
        <v>6603</v>
      </c>
      <c r="AJ873" t="s">
        <v>6602</v>
      </c>
      <c r="AK873" t="s">
        <v>6601</v>
      </c>
      <c r="AL873">
        <v>15</v>
      </c>
      <c r="AM873" s="5">
        <f t="shared" si="106"/>
        <v>0.83333333333333337</v>
      </c>
      <c r="AN873" s="4">
        <f t="shared" si="111"/>
        <v>1.2621481761958854E-3</v>
      </c>
      <c r="AO873" s="3"/>
      <c r="AP873">
        <v>0</v>
      </c>
      <c r="AR873" t="s">
        <v>1</v>
      </c>
      <c r="AT873" s="2">
        <v>1.694</v>
      </c>
      <c r="AU873" s="1">
        <f t="shared" si="107"/>
        <v>0.6638488023505571</v>
      </c>
      <c r="AV873" s="1">
        <f t="shared" si="108"/>
        <v>0.51023909242742327</v>
      </c>
      <c r="AW873" s="1">
        <f t="shared" si="109"/>
        <v>0.35662938250428938</v>
      </c>
    </row>
    <row r="874" spans="1:49" x14ac:dyDescent="0.2">
      <c r="A874">
        <v>872</v>
      </c>
      <c r="B874" t="s">
        <v>6600</v>
      </c>
      <c r="C874" t="s">
        <v>6599</v>
      </c>
      <c r="E874">
        <v>15370817</v>
      </c>
      <c r="F874" t="s">
        <v>6598</v>
      </c>
      <c r="G874" t="s">
        <v>6</v>
      </c>
      <c r="H874" t="s">
        <v>5</v>
      </c>
      <c r="I874" t="s">
        <v>6597</v>
      </c>
      <c r="J874" t="s">
        <v>6596</v>
      </c>
      <c r="K874" t="s">
        <v>6595</v>
      </c>
      <c r="L874" t="s">
        <v>6594</v>
      </c>
      <c r="M874" t="s">
        <v>6593</v>
      </c>
      <c r="N874">
        <v>5</v>
      </c>
      <c r="O874" t="s">
        <v>6592</v>
      </c>
      <c r="P874" t="s">
        <v>6591</v>
      </c>
      <c r="Q874" t="s">
        <v>6590</v>
      </c>
      <c r="R874" s="7">
        <v>38231</v>
      </c>
      <c r="S874" s="8">
        <f t="shared" si="104"/>
        <v>2004</v>
      </c>
      <c r="T874" s="8">
        <v>2004</v>
      </c>
      <c r="U874" s="8">
        <f t="shared" si="105"/>
        <v>18</v>
      </c>
      <c r="V874" s="7">
        <v>38231</v>
      </c>
      <c r="W874" t="s">
        <v>3605</v>
      </c>
      <c r="X874" s="2">
        <v>0.89600000000000002</v>
      </c>
      <c r="Y874" s="6">
        <f t="shared" si="110"/>
        <v>2.3918208269934065E-2</v>
      </c>
      <c r="AA874">
        <v>2656736</v>
      </c>
      <c r="AB874">
        <v>29901</v>
      </c>
      <c r="AD874" t="s">
        <v>2</v>
      </c>
      <c r="AE874">
        <v>20</v>
      </c>
      <c r="AF874">
        <v>6</v>
      </c>
      <c r="AH874" t="s">
        <v>6589</v>
      </c>
      <c r="AI874" t="s">
        <v>6588</v>
      </c>
      <c r="AJ874" t="s">
        <v>6587</v>
      </c>
      <c r="AK874" t="s">
        <v>6586</v>
      </c>
      <c r="AL874">
        <v>17</v>
      </c>
      <c r="AM874" s="5">
        <f t="shared" si="106"/>
        <v>0.94444444444444442</v>
      </c>
      <c r="AN874" s="4">
        <f t="shared" si="111"/>
        <v>1.43043459968867E-3</v>
      </c>
      <c r="AO874" s="3"/>
      <c r="AP874">
        <v>0</v>
      </c>
      <c r="AR874" t="s">
        <v>6585</v>
      </c>
      <c r="AT874" s="2">
        <v>3.9140000000000001</v>
      </c>
      <c r="AU874" s="1">
        <f t="shared" si="107"/>
        <v>1.7171876168860445</v>
      </c>
      <c r="AV874" s="1">
        <f t="shared" si="108"/>
        <v>1.2674321434811369</v>
      </c>
      <c r="AW874" s="1">
        <f t="shared" si="109"/>
        <v>0.81767667007622868</v>
      </c>
    </row>
    <row r="875" spans="1:49" x14ac:dyDescent="0.2">
      <c r="A875">
        <v>873</v>
      </c>
      <c r="B875" t="s">
        <v>6584</v>
      </c>
      <c r="C875" t="s">
        <v>6583</v>
      </c>
      <c r="F875" t="s">
        <v>6582</v>
      </c>
      <c r="G875" t="s">
        <v>6</v>
      </c>
      <c r="H875" t="s">
        <v>5</v>
      </c>
      <c r="I875" t="s">
        <v>6581</v>
      </c>
      <c r="J875" t="s">
        <v>6580</v>
      </c>
      <c r="K875" t="s">
        <v>6579</v>
      </c>
      <c r="L875" t="s">
        <v>6578</v>
      </c>
      <c r="M875" t="s">
        <v>938</v>
      </c>
      <c r="N875">
        <v>4</v>
      </c>
      <c r="O875" t="s">
        <v>6577</v>
      </c>
      <c r="P875" t="s">
        <v>6576</v>
      </c>
      <c r="Q875" t="s">
        <v>6575</v>
      </c>
      <c r="R875" s="7">
        <v>38231</v>
      </c>
      <c r="S875" s="8">
        <f t="shared" si="104"/>
        <v>2004</v>
      </c>
      <c r="T875" s="8">
        <v>2004</v>
      </c>
      <c r="U875" s="8">
        <f t="shared" si="105"/>
        <v>18</v>
      </c>
      <c r="V875" s="7">
        <v>38231</v>
      </c>
      <c r="W875" t="s">
        <v>261</v>
      </c>
      <c r="X875" s="2">
        <v>0.94</v>
      </c>
      <c r="Y875" s="6">
        <f t="shared" si="110"/>
        <v>2.5092763140332611E-2</v>
      </c>
      <c r="AA875">
        <v>15311309</v>
      </c>
      <c r="AB875">
        <v>17295</v>
      </c>
      <c r="AD875" t="s">
        <v>2</v>
      </c>
      <c r="AE875">
        <v>14</v>
      </c>
      <c r="AF875">
        <v>9</v>
      </c>
      <c r="AH875" t="s">
        <v>1109</v>
      </c>
      <c r="AI875" t="s">
        <v>6574</v>
      </c>
      <c r="AJ875" t="s">
        <v>6573</v>
      </c>
      <c r="AK875" t="s">
        <v>6572</v>
      </c>
      <c r="AL875">
        <v>4</v>
      </c>
      <c r="AM875" s="5">
        <f t="shared" si="106"/>
        <v>0.22222222222222221</v>
      </c>
      <c r="AN875" s="4">
        <f t="shared" si="111"/>
        <v>3.365728469855694E-4</v>
      </c>
      <c r="AO875" s="3"/>
      <c r="AP875">
        <v>0</v>
      </c>
      <c r="AR875" t="s">
        <v>1</v>
      </c>
      <c r="AT875" s="2" t="s">
        <v>0</v>
      </c>
      <c r="AU875" s="1">
        <f t="shared" si="107"/>
        <v>1.7665906052328497</v>
      </c>
      <c r="AV875" s="1">
        <f t="shared" si="108"/>
        <v>1.271466799365909</v>
      </c>
      <c r="AW875" s="1">
        <f t="shared" si="109"/>
        <v>0.77634299349896818</v>
      </c>
    </row>
    <row r="876" spans="1:49" x14ac:dyDescent="0.2">
      <c r="A876">
        <v>874</v>
      </c>
      <c r="B876" t="s">
        <v>6571</v>
      </c>
      <c r="C876" t="s">
        <v>6570</v>
      </c>
      <c r="F876" t="s">
        <v>6569</v>
      </c>
      <c r="G876" t="s">
        <v>6</v>
      </c>
      <c r="H876" t="s">
        <v>5</v>
      </c>
      <c r="I876" t="s">
        <v>6568</v>
      </c>
      <c r="J876" t="s">
        <v>6567</v>
      </c>
      <c r="K876" t="s">
        <v>6566</v>
      </c>
      <c r="L876" t="s">
        <v>6565</v>
      </c>
      <c r="M876" t="s">
        <v>425</v>
      </c>
      <c r="N876">
        <v>5</v>
      </c>
      <c r="O876" t="s">
        <v>6564</v>
      </c>
      <c r="P876" t="s">
        <v>6563</v>
      </c>
      <c r="Q876" t="s">
        <v>6562</v>
      </c>
      <c r="R876" s="7">
        <v>38231</v>
      </c>
      <c r="S876" s="8">
        <f t="shared" si="104"/>
        <v>2004</v>
      </c>
      <c r="T876" s="8">
        <v>2004</v>
      </c>
      <c r="U876" s="8">
        <f t="shared" si="105"/>
        <v>18</v>
      </c>
      <c r="V876" s="7">
        <v>38231</v>
      </c>
      <c r="W876" t="s">
        <v>6561</v>
      </c>
      <c r="X876" s="2">
        <v>0.34799999999999998</v>
      </c>
      <c r="Y876" s="6">
        <f t="shared" si="110"/>
        <v>9.2896612476976049E-3</v>
      </c>
      <c r="AA876" t="s">
        <v>6560</v>
      </c>
      <c r="AB876">
        <v>27432</v>
      </c>
      <c r="AD876" t="s">
        <v>2</v>
      </c>
      <c r="AE876">
        <v>21</v>
      </c>
      <c r="AF876">
        <v>9</v>
      </c>
      <c r="AH876" t="s">
        <v>6559</v>
      </c>
      <c r="AI876" t="s">
        <v>6558</v>
      </c>
      <c r="AK876" t="s">
        <v>6557</v>
      </c>
      <c r="AL876">
        <v>19</v>
      </c>
      <c r="AM876" s="5">
        <f t="shared" si="106"/>
        <v>1.0555555555555556</v>
      </c>
      <c r="AN876" s="4">
        <f t="shared" si="111"/>
        <v>1.5987210231814548E-3</v>
      </c>
      <c r="AO876" s="3"/>
      <c r="AP876">
        <v>0</v>
      </c>
      <c r="AR876" t="s">
        <v>1</v>
      </c>
      <c r="AT876" s="2">
        <v>1.4830000000000001</v>
      </c>
      <c r="AU876" s="1">
        <f t="shared" si="107"/>
        <v>0.69823791803427593</v>
      </c>
      <c r="AV876" s="1">
        <f t="shared" si="108"/>
        <v>0.544419113543953</v>
      </c>
      <c r="AW876" s="1">
        <f t="shared" si="109"/>
        <v>0.39060030905362997</v>
      </c>
    </row>
    <row r="877" spans="1:49" x14ac:dyDescent="0.2">
      <c r="A877">
        <v>875</v>
      </c>
      <c r="B877" t="s">
        <v>6556</v>
      </c>
      <c r="C877" t="s">
        <v>6555</v>
      </c>
      <c r="F877" t="s">
        <v>6554</v>
      </c>
      <c r="G877" t="s">
        <v>6</v>
      </c>
      <c r="H877" t="s">
        <v>5</v>
      </c>
      <c r="I877" t="s">
        <v>6553</v>
      </c>
      <c r="J877" t="s">
        <v>6552</v>
      </c>
      <c r="K877" t="s">
        <v>6551</v>
      </c>
      <c r="L877" t="s">
        <v>6550</v>
      </c>
      <c r="M877" t="s">
        <v>17</v>
      </c>
      <c r="N877">
        <v>4</v>
      </c>
      <c r="O877" t="s">
        <v>6549</v>
      </c>
      <c r="P877" t="s">
        <v>6548</v>
      </c>
      <c r="Q877" t="s">
        <v>6547</v>
      </c>
      <c r="R877" s="7">
        <v>38231</v>
      </c>
      <c r="S877" s="8">
        <f t="shared" si="104"/>
        <v>2004</v>
      </c>
      <c r="T877" s="8">
        <v>2004</v>
      </c>
      <c r="U877" s="8">
        <f t="shared" si="105"/>
        <v>18</v>
      </c>
      <c r="V877" s="7">
        <v>38231</v>
      </c>
      <c r="W877" t="s">
        <v>6546</v>
      </c>
      <c r="X877" s="2" t="s">
        <v>0</v>
      </c>
      <c r="Y877" s="6" t="e">
        <f t="shared" si="110"/>
        <v>#VALUE!</v>
      </c>
      <c r="AA877">
        <v>15213331</v>
      </c>
      <c r="AB877">
        <v>17341</v>
      </c>
      <c r="AD877" t="s">
        <v>2</v>
      </c>
      <c r="AE877">
        <v>27</v>
      </c>
      <c r="AF877">
        <v>3</v>
      </c>
      <c r="AH877" t="s">
        <v>6545</v>
      </c>
      <c r="AI877" t="s">
        <v>6544</v>
      </c>
      <c r="AK877" t="s">
        <v>6543</v>
      </c>
      <c r="AL877">
        <v>35</v>
      </c>
      <c r="AM877" s="5">
        <f t="shared" si="106"/>
        <v>1.9444444444444444</v>
      </c>
      <c r="AN877" s="4">
        <f t="shared" si="111"/>
        <v>2.9450124111237326E-3</v>
      </c>
      <c r="AO877" s="3"/>
      <c r="AP877">
        <v>0</v>
      </c>
      <c r="AR877" t="s">
        <v>1</v>
      </c>
      <c r="AT877" s="2" t="s">
        <v>0</v>
      </c>
      <c r="AU877" s="1" t="e">
        <f t="shared" si="107"/>
        <v>#VALUE!</v>
      </c>
      <c r="AV877" s="1" t="e">
        <f t="shared" si="108"/>
        <v>#VALUE!</v>
      </c>
      <c r="AW877" s="1" t="e">
        <f t="shared" si="109"/>
        <v>#VALUE!</v>
      </c>
    </row>
    <row r="878" spans="1:49" x14ac:dyDescent="0.2">
      <c r="A878">
        <v>876</v>
      </c>
      <c r="B878" t="s">
        <v>6542</v>
      </c>
      <c r="C878" t="s">
        <v>6541</v>
      </c>
      <c r="F878" t="s">
        <v>6540</v>
      </c>
      <c r="G878" t="s">
        <v>6</v>
      </c>
      <c r="H878" t="s">
        <v>5</v>
      </c>
      <c r="I878" t="s">
        <v>6539</v>
      </c>
      <c r="J878">
        <v>60027509</v>
      </c>
      <c r="K878" t="s">
        <v>6538</v>
      </c>
      <c r="L878" t="s">
        <v>9</v>
      </c>
      <c r="M878" t="s">
        <v>8</v>
      </c>
      <c r="N878">
        <v>2</v>
      </c>
      <c r="O878" t="s">
        <v>6537</v>
      </c>
      <c r="P878" t="s">
        <v>6536</v>
      </c>
      <c r="Q878" t="s">
        <v>6535</v>
      </c>
      <c r="R878" s="7">
        <v>38231</v>
      </c>
      <c r="S878" s="8">
        <f t="shared" si="104"/>
        <v>2004</v>
      </c>
      <c r="T878" s="8">
        <v>2004</v>
      </c>
      <c r="U878" s="8">
        <f t="shared" si="105"/>
        <v>18</v>
      </c>
      <c r="V878" s="7">
        <v>38231</v>
      </c>
      <c r="W878" t="s">
        <v>24</v>
      </c>
      <c r="X878" s="2">
        <v>0.33500000000000002</v>
      </c>
      <c r="Y878" s="6">
        <f t="shared" si="110"/>
        <v>8.94263367235258E-3</v>
      </c>
      <c r="AA878">
        <v>10964290</v>
      </c>
      <c r="AB878">
        <v>18201</v>
      </c>
      <c r="AD878" t="s">
        <v>2</v>
      </c>
      <c r="AE878">
        <v>14</v>
      </c>
      <c r="AF878">
        <v>5</v>
      </c>
      <c r="AH878" t="s">
        <v>3441</v>
      </c>
      <c r="AI878" t="s">
        <v>6534</v>
      </c>
      <c r="AJ878" t="s">
        <v>6533</v>
      </c>
      <c r="AK878" t="s">
        <v>6532</v>
      </c>
      <c r="AL878">
        <v>0</v>
      </c>
      <c r="AM878" s="5">
        <f t="shared" si="106"/>
        <v>0</v>
      </c>
      <c r="AN878" s="4">
        <f t="shared" si="111"/>
        <v>0</v>
      </c>
      <c r="AO878" s="3"/>
      <c r="AP878">
        <v>0</v>
      </c>
      <c r="AR878" t="s">
        <v>1</v>
      </c>
      <c r="AT878" s="2">
        <v>1.694</v>
      </c>
      <c r="AU878" s="1">
        <f t="shared" si="107"/>
        <v>0.62598435706468059</v>
      </c>
      <c r="AV878" s="1">
        <f t="shared" si="108"/>
        <v>0.44713168361762901</v>
      </c>
      <c r="AW878" s="1">
        <f t="shared" si="109"/>
        <v>0.26827901017057743</v>
      </c>
    </row>
    <row r="879" spans="1:49" x14ac:dyDescent="0.2">
      <c r="A879">
        <v>877</v>
      </c>
      <c r="B879" t="s">
        <v>6531</v>
      </c>
      <c r="C879" t="s">
        <v>6530</v>
      </c>
      <c r="F879" t="s">
        <v>6529</v>
      </c>
      <c r="G879" t="s">
        <v>6</v>
      </c>
      <c r="H879" t="s">
        <v>5</v>
      </c>
      <c r="I879" t="s">
        <v>6528</v>
      </c>
      <c r="J879" t="s">
        <v>6527</v>
      </c>
      <c r="K879" t="s">
        <v>6526</v>
      </c>
      <c r="L879" t="s">
        <v>6525</v>
      </c>
      <c r="M879" t="s">
        <v>6524</v>
      </c>
      <c r="N879">
        <v>7</v>
      </c>
      <c r="O879" t="s">
        <v>6523</v>
      </c>
      <c r="P879" t="s">
        <v>6522</v>
      </c>
      <c r="Q879" t="s">
        <v>6521</v>
      </c>
      <c r="R879" s="7">
        <v>38231</v>
      </c>
      <c r="S879" s="8">
        <f t="shared" si="104"/>
        <v>2004</v>
      </c>
      <c r="T879" s="8">
        <v>2004</v>
      </c>
      <c r="U879" s="8">
        <f t="shared" si="105"/>
        <v>18</v>
      </c>
      <c r="V879" s="7">
        <v>38231</v>
      </c>
      <c r="W879" t="s">
        <v>790</v>
      </c>
      <c r="X879" s="2">
        <v>2.137</v>
      </c>
      <c r="Y879" s="6">
        <f t="shared" si="110"/>
        <v>5.7045994500947654E-2</v>
      </c>
      <c r="AA879">
        <v>46361</v>
      </c>
      <c r="AB879">
        <v>26750</v>
      </c>
      <c r="AD879" t="s">
        <v>2</v>
      </c>
      <c r="AE879">
        <v>424</v>
      </c>
      <c r="AF879">
        <v>1</v>
      </c>
      <c r="AH879" t="s">
        <v>6520</v>
      </c>
      <c r="AI879" t="s">
        <v>6519</v>
      </c>
      <c r="AJ879" t="s">
        <v>6518</v>
      </c>
      <c r="AK879" t="s">
        <v>6517</v>
      </c>
      <c r="AL879">
        <v>40</v>
      </c>
      <c r="AM879" s="5">
        <f t="shared" si="106"/>
        <v>2.2222222222222223</v>
      </c>
      <c r="AN879" s="4">
        <f t="shared" si="111"/>
        <v>3.3657284698556944E-3</v>
      </c>
      <c r="AO879" s="3"/>
      <c r="AP879">
        <v>1</v>
      </c>
      <c r="AR879" t="s">
        <v>1</v>
      </c>
      <c r="AT879" s="2" t="s">
        <v>0</v>
      </c>
      <c r="AU879" s="1">
        <f t="shared" si="107"/>
        <v>4.0941914691620065</v>
      </c>
      <c r="AV879" s="1">
        <f t="shared" si="108"/>
        <v>3.0205861485401675</v>
      </c>
      <c r="AW879" s="1">
        <f t="shared" si="109"/>
        <v>1.9469808279183278</v>
      </c>
    </row>
    <row r="880" spans="1:49" x14ac:dyDescent="0.2">
      <c r="A880">
        <v>878</v>
      </c>
      <c r="B880" t="s">
        <v>6516</v>
      </c>
      <c r="C880" t="s">
        <v>6515</v>
      </c>
      <c r="F880" t="s">
        <v>6514</v>
      </c>
      <c r="G880" t="s">
        <v>6</v>
      </c>
      <c r="H880" t="s">
        <v>5</v>
      </c>
      <c r="I880" t="s">
        <v>1125</v>
      </c>
      <c r="J880">
        <v>60022659</v>
      </c>
      <c r="K880" t="s">
        <v>1124</v>
      </c>
      <c r="L880" t="s">
        <v>1123</v>
      </c>
      <c r="M880" t="s">
        <v>19</v>
      </c>
      <c r="N880">
        <v>4</v>
      </c>
      <c r="O880" t="s">
        <v>6513</v>
      </c>
      <c r="P880" t="s">
        <v>1122</v>
      </c>
      <c r="Q880" t="s">
        <v>1121</v>
      </c>
      <c r="R880" s="7">
        <v>38231</v>
      </c>
      <c r="S880" s="8">
        <f t="shared" si="104"/>
        <v>2004</v>
      </c>
      <c r="T880" s="8">
        <v>2004</v>
      </c>
      <c r="U880" s="8">
        <f t="shared" si="105"/>
        <v>18</v>
      </c>
      <c r="V880" s="7">
        <v>38231</v>
      </c>
      <c r="W880" t="s">
        <v>41</v>
      </c>
      <c r="X880" s="2">
        <v>0.81499999999999995</v>
      </c>
      <c r="Y880" s="6">
        <f t="shared" si="110"/>
        <v>2.1755959531245827E-2</v>
      </c>
      <c r="AA880">
        <v>10709908</v>
      </c>
      <c r="AB880">
        <v>17316</v>
      </c>
      <c r="AD880" t="s">
        <v>2</v>
      </c>
      <c r="AE880">
        <v>11</v>
      </c>
      <c r="AF880">
        <v>9</v>
      </c>
      <c r="AH880" t="s">
        <v>6512</v>
      </c>
      <c r="AI880" t="s">
        <v>6511</v>
      </c>
      <c r="AK880" t="s">
        <v>6510</v>
      </c>
      <c r="AL880">
        <v>75</v>
      </c>
      <c r="AM880" s="5">
        <f t="shared" si="106"/>
        <v>4.166666666666667</v>
      </c>
      <c r="AN880" s="4">
        <f t="shared" si="111"/>
        <v>6.310740880979427E-3</v>
      </c>
      <c r="AO880" s="3"/>
      <c r="AP880">
        <v>0</v>
      </c>
      <c r="AQ880" t="s">
        <v>558</v>
      </c>
      <c r="AR880" t="s">
        <v>6509</v>
      </c>
      <c r="AS880" t="s">
        <v>557</v>
      </c>
      <c r="AT880" s="2">
        <v>3.109</v>
      </c>
      <c r="AU880" s="1">
        <f t="shared" si="107"/>
        <v>1.7122393936165907</v>
      </c>
      <c r="AV880" s="1">
        <f t="shared" si="108"/>
        <v>1.4033350206112627</v>
      </c>
      <c r="AW880" s="1">
        <f t="shared" si="109"/>
        <v>1.0944306476059347</v>
      </c>
    </row>
    <row r="881" spans="1:49" x14ac:dyDescent="0.2">
      <c r="A881">
        <v>879</v>
      </c>
      <c r="B881" t="s">
        <v>6508</v>
      </c>
      <c r="C881" t="s">
        <v>6507</v>
      </c>
      <c r="F881" t="s">
        <v>6506</v>
      </c>
      <c r="G881" t="s">
        <v>6</v>
      </c>
      <c r="H881" t="s">
        <v>5</v>
      </c>
      <c r="I881" t="s">
        <v>6505</v>
      </c>
      <c r="J881" t="s">
        <v>6504</v>
      </c>
      <c r="K881" t="s">
        <v>6503</v>
      </c>
      <c r="L881" t="s">
        <v>6502</v>
      </c>
      <c r="M881" t="s">
        <v>6501</v>
      </c>
      <c r="N881">
        <v>4</v>
      </c>
      <c r="O881" t="s">
        <v>6500</v>
      </c>
      <c r="P881" t="s">
        <v>6499</v>
      </c>
      <c r="Q881" t="s">
        <v>6498</v>
      </c>
      <c r="R881" s="7">
        <v>38231</v>
      </c>
      <c r="S881" s="8">
        <f t="shared" si="104"/>
        <v>2004</v>
      </c>
      <c r="T881" s="8">
        <v>2004</v>
      </c>
      <c r="U881" s="8">
        <f t="shared" si="105"/>
        <v>18</v>
      </c>
      <c r="V881" s="7">
        <v>38231</v>
      </c>
      <c r="W881" t="s">
        <v>28</v>
      </c>
      <c r="X881" s="2">
        <v>1.6379999999999999</v>
      </c>
      <c r="Y881" s="6">
        <f t="shared" si="110"/>
        <v>4.3725474493473214E-2</v>
      </c>
      <c r="AA881" t="s">
        <v>27</v>
      </c>
      <c r="AB881">
        <v>17391</v>
      </c>
      <c r="AD881" t="s">
        <v>2</v>
      </c>
      <c r="AE881">
        <v>52</v>
      </c>
      <c r="AF881">
        <v>9</v>
      </c>
      <c r="AH881" t="s">
        <v>6497</v>
      </c>
      <c r="AI881" t="s">
        <v>6496</v>
      </c>
      <c r="AK881" t="s">
        <v>6495</v>
      </c>
      <c r="AL881">
        <v>11</v>
      </c>
      <c r="AM881" s="5">
        <f t="shared" si="106"/>
        <v>0.61111111111111116</v>
      </c>
      <c r="AN881" s="4">
        <f t="shared" si="111"/>
        <v>9.25575329210316E-4</v>
      </c>
      <c r="AO881" s="3"/>
      <c r="AP881">
        <v>0</v>
      </c>
      <c r="AQ881" t="s">
        <v>363</v>
      </c>
      <c r="AR881" t="s">
        <v>1</v>
      </c>
      <c r="AS881" t="s">
        <v>362</v>
      </c>
      <c r="AT881" s="2">
        <v>4.931</v>
      </c>
      <c r="AU881" s="1">
        <f t="shared" si="107"/>
        <v>3.0885504744194341</v>
      </c>
      <c r="AV881" s="1">
        <f t="shared" si="108"/>
        <v>2.2325524911341765</v>
      </c>
      <c r="AW881" s="1">
        <f t="shared" si="109"/>
        <v>1.3765545078489185</v>
      </c>
    </row>
    <row r="882" spans="1:49" x14ac:dyDescent="0.2">
      <c r="A882">
        <v>880</v>
      </c>
      <c r="B882" t="s">
        <v>6494</v>
      </c>
      <c r="C882" t="s">
        <v>6493</v>
      </c>
      <c r="D882" t="s">
        <v>6492</v>
      </c>
      <c r="F882" t="s">
        <v>6491</v>
      </c>
      <c r="G882" t="s">
        <v>6</v>
      </c>
      <c r="H882" t="s">
        <v>5</v>
      </c>
      <c r="I882" t="s">
        <v>6490</v>
      </c>
      <c r="J882" t="s">
        <v>6489</v>
      </c>
      <c r="K882" t="s">
        <v>6488</v>
      </c>
      <c r="L882" t="s">
        <v>6487</v>
      </c>
      <c r="M882" t="s">
        <v>267</v>
      </c>
      <c r="N882">
        <v>5</v>
      </c>
      <c r="O882" t="s">
        <v>6486</v>
      </c>
      <c r="P882" t="s">
        <v>6485</v>
      </c>
      <c r="Q882" t="s">
        <v>6484</v>
      </c>
      <c r="R882" s="7">
        <v>38231</v>
      </c>
      <c r="S882" s="8">
        <f t="shared" si="104"/>
        <v>2004</v>
      </c>
      <c r="T882" s="8">
        <v>2004</v>
      </c>
      <c r="U882" s="8">
        <f t="shared" si="105"/>
        <v>18</v>
      </c>
      <c r="V882" s="7">
        <v>38231</v>
      </c>
      <c r="W882" t="s">
        <v>6483</v>
      </c>
      <c r="X882" s="2">
        <v>1.4</v>
      </c>
      <c r="Y882" s="6">
        <f t="shared" si="110"/>
        <v>3.7372200421771973E-2</v>
      </c>
      <c r="AA882">
        <v>13522310</v>
      </c>
      <c r="AB882">
        <v>23357</v>
      </c>
      <c r="AD882" t="s">
        <v>2</v>
      </c>
      <c r="AE882">
        <v>38</v>
      </c>
      <c r="AF882">
        <v>30</v>
      </c>
      <c r="AH882" t="s">
        <v>6482</v>
      </c>
      <c r="AI882" t="s">
        <v>6481</v>
      </c>
      <c r="AJ882" t="s">
        <v>6480</v>
      </c>
      <c r="AK882" t="s">
        <v>6479</v>
      </c>
      <c r="AL882">
        <v>79</v>
      </c>
      <c r="AM882" s="5">
        <f t="shared" si="106"/>
        <v>4.3888888888888893</v>
      </c>
      <c r="AN882" s="4">
        <f t="shared" si="111"/>
        <v>6.6473137279649966E-3</v>
      </c>
      <c r="AO882" s="3"/>
      <c r="AP882">
        <v>0</v>
      </c>
      <c r="AQ882" t="s">
        <v>6478</v>
      </c>
      <c r="AR882" t="s">
        <v>1</v>
      </c>
      <c r="AS882" t="s">
        <v>6477</v>
      </c>
      <c r="AT882" s="2">
        <v>4.798</v>
      </c>
      <c r="AU882" s="1">
        <f t="shared" si="107"/>
        <v>2.8154734413629883</v>
      </c>
      <c r="AV882" s="1">
        <f t="shared" si="108"/>
        <v>2.2009757074868483</v>
      </c>
      <c r="AW882" s="1">
        <f t="shared" si="109"/>
        <v>1.5864779736107089</v>
      </c>
    </row>
    <row r="883" spans="1:49" x14ac:dyDescent="0.2">
      <c r="A883">
        <v>881</v>
      </c>
      <c r="B883" t="s">
        <v>6476</v>
      </c>
      <c r="C883" t="s">
        <v>6475</v>
      </c>
      <c r="D883" t="s">
        <v>6474</v>
      </c>
      <c r="F883" t="s">
        <v>6473</v>
      </c>
      <c r="G883" t="s">
        <v>6</v>
      </c>
      <c r="H883" t="s">
        <v>5</v>
      </c>
      <c r="I883" t="s">
        <v>6472</v>
      </c>
      <c r="J883" t="s">
        <v>6471</v>
      </c>
      <c r="K883" t="s">
        <v>6470</v>
      </c>
      <c r="L883" t="s">
        <v>6469</v>
      </c>
      <c r="M883" t="s">
        <v>6468</v>
      </c>
      <c r="N883">
        <v>6</v>
      </c>
      <c r="O883" t="s">
        <v>6467</v>
      </c>
      <c r="P883" t="s">
        <v>6466</v>
      </c>
      <c r="Q883" t="s">
        <v>6465</v>
      </c>
      <c r="R883" s="7">
        <v>38231</v>
      </c>
      <c r="S883" s="8">
        <f t="shared" si="104"/>
        <v>2004</v>
      </c>
      <c r="T883" s="8">
        <v>2004</v>
      </c>
      <c r="U883" s="8">
        <f t="shared" si="105"/>
        <v>18</v>
      </c>
      <c r="V883" s="7">
        <v>38231</v>
      </c>
      <c r="W883" t="s">
        <v>6464</v>
      </c>
      <c r="X883" s="2">
        <v>0.69899999999999995</v>
      </c>
      <c r="Y883" s="6">
        <f t="shared" si="110"/>
        <v>1.8659405782013295E-2</v>
      </c>
      <c r="AA883">
        <v>9244247</v>
      </c>
      <c r="AB883">
        <v>13660</v>
      </c>
      <c r="AD883" t="s">
        <v>2</v>
      </c>
      <c r="AE883">
        <v>114</v>
      </c>
      <c r="AF883" s="9">
        <v>44257</v>
      </c>
      <c r="AH883" t="s">
        <v>6463</v>
      </c>
      <c r="AI883" t="s">
        <v>6462</v>
      </c>
      <c r="AJ883" t="s">
        <v>6461</v>
      </c>
      <c r="AK883" t="s">
        <v>6460</v>
      </c>
      <c r="AL883">
        <v>249</v>
      </c>
      <c r="AM883" s="5">
        <f t="shared" si="106"/>
        <v>13.833333333333334</v>
      </c>
      <c r="AN883" s="4">
        <f t="shared" si="111"/>
        <v>2.0951659724851697E-2</v>
      </c>
      <c r="AO883" s="3"/>
      <c r="AP883">
        <v>0</v>
      </c>
      <c r="AQ883" t="s">
        <v>6459</v>
      </c>
      <c r="AR883">
        <v>160</v>
      </c>
      <c r="AS883" t="s">
        <v>6458</v>
      </c>
      <c r="AT883" s="2" t="s">
        <v>0</v>
      </c>
      <c r="AU883" s="1">
        <f t="shared" si="107"/>
        <v>1.9347081964864814</v>
      </c>
      <c r="AV883" s="1">
        <f t="shared" si="108"/>
        <v>1.9805532753432498</v>
      </c>
      <c r="AW883" s="1">
        <f t="shared" si="109"/>
        <v>2.0263983542000172</v>
      </c>
    </row>
    <row r="884" spans="1:49" x14ac:dyDescent="0.2">
      <c r="A884">
        <v>882</v>
      </c>
      <c r="B884" t="s">
        <v>6457</v>
      </c>
      <c r="C884" t="s">
        <v>6456</v>
      </c>
      <c r="F884" t="s">
        <v>6455</v>
      </c>
      <c r="G884" t="s">
        <v>6</v>
      </c>
      <c r="H884" t="s">
        <v>5</v>
      </c>
      <c r="I884" t="s">
        <v>6454</v>
      </c>
      <c r="J884" t="s">
        <v>6453</v>
      </c>
      <c r="K884" t="s">
        <v>6452</v>
      </c>
      <c r="L884" t="s">
        <v>6451</v>
      </c>
      <c r="M884" t="s">
        <v>58</v>
      </c>
      <c r="N884">
        <v>3</v>
      </c>
      <c r="O884" t="s">
        <v>6450</v>
      </c>
      <c r="P884" t="s">
        <v>6449</v>
      </c>
      <c r="Q884" t="s">
        <v>6448</v>
      </c>
      <c r="R884" s="7">
        <v>38231</v>
      </c>
      <c r="S884" s="8">
        <f t="shared" si="104"/>
        <v>2004</v>
      </c>
      <c r="T884" s="8">
        <v>2004</v>
      </c>
      <c r="U884" s="8">
        <f t="shared" si="105"/>
        <v>18</v>
      </c>
      <c r="V884" s="7">
        <v>38231</v>
      </c>
      <c r="W884" t="s">
        <v>28</v>
      </c>
      <c r="X884" s="2">
        <v>1.6379999999999999</v>
      </c>
      <c r="Y884" s="6">
        <f t="shared" si="110"/>
        <v>4.3725474493473214E-2</v>
      </c>
      <c r="AA884" t="s">
        <v>27</v>
      </c>
      <c r="AB884">
        <v>17391</v>
      </c>
      <c r="AD884" t="s">
        <v>2</v>
      </c>
      <c r="AE884">
        <v>52</v>
      </c>
      <c r="AF884">
        <v>9</v>
      </c>
      <c r="AH884" t="s">
        <v>6447</v>
      </c>
      <c r="AI884" t="s">
        <v>6446</v>
      </c>
      <c r="AK884" t="s">
        <v>6445</v>
      </c>
      <c r="AL884">
        <v>52</v>
      </c>
      <c r="AM884" s="5">
        <f t="shared" si="106"/>
        <v>2.8888888888888888</v>
      </c>
      <c r="AN884" s="4">
        <f t="shared" si="111"/>
        <v>4.3754470108124024E-3</v>
      </c>
      <c r="AO884" s="3"/>
      <c r="AP884">
        <v>0</v>
      </c>
      <c r="AQ884" t="s">
        <v>558</v>
      </c>
      <c r="AR884" t="s">
        <v>1</v>
      </c>
      <c r="AS884" t="s">
        <v>557</v>
      </c>
      <c r="AT884" s="2">
        <v>4.931</v>
      </c>
      <c r="AU884" s="1">
        <f t="shared" si="107"/>
        <v>3.1920466248674972</v>
      </c>
      <c r="AV884" s="1">
        <f t="shared" si="108"/>
        <v>2.405046075214281</v>
      </c>
      <c r="AW884" s="1">
        <f t="shared" si="109"/>
        <v>1.6180455255610646</v>
      </c>
    </row>
    <row r="885" spans="1:49" x14ac:dyDescent="0.2">
      <c r="A885">
        <v>883</v>
      </c>
      <c r="B885" t="s">
        <v>6444</v>
      </c>
      <c r="C885" t="s">
        <v>6443</v>
      </c>
      <c r="F885" t="s">
        <v>6442</v>
      </c>
      <c r="G885" t="s">
        <v>6</v>
      </c>
      <c r="H885" t="s">
        <v>5</v>
      </c>
      <c r="I885" t="s">
        <v>492</v>
      </c>
      <c r="J885">
        <v>60028333</v>
      </c>
      <c r="K885" t="s">
        <v>6441</v>
      </c>
      <c r="L885" t="s">
        <v>102</v>
      </c>
      <c r="M885" t="s">
        <v>101</v>
      </c>
      <c r="N885">
        <v>1</v>
      </c>
      <c r="O885" t="s">
        <v>6440</v>
      </c>
      <c r="P885">
        <v>7501393707</v>
      </c>
      <c r="Q885">
        <v>60028333</v>
      </c>
      <c r="R885" s="7">
        <v>38231</v>
      </c>
      <c r="S885" s="8">
        <f t="shared" si="104"/>
        <v>2004</v>
      </c>
      <c r="T885" s="8">
        <v>2004</v>
      </c>
      <c r="U885" s="8">
        <f t="shared" si="105"/>
        <v>18</v>
      </c>
      <c r="V885" s="7">
        <v>38231</v>
      </c>
      <c r="W885" t="s">
        <v>28</v>
      </c>
      <c r="X885" s="2">
        <v>1.6379999999999999</v>
      </c>
      <c r="Y885" s="6">
        <f t="shared" si="110"/>
        <v>4.3725474493473214E-2</v>
      </c>
      <c r="AA885" t="s">
        <v>27</v>
      </c>
      <c r="AB885">
        <v>17391</v>
      </c>
      <c r="AD885" t="s">
        <v>2</v>
      </c>
      <c r="AE885">
        <v>52</v>
      </c>
      <c r="AF885">
        <v>9</v>
      </c>
      <c r="AH885" t="s">
        <v>6439</v>
      </c>
      <c r="AI885" t="s">
        <v>6438</v>
      </c>
      <c r="AK885" t="s">
        <v>6437</v>
      </c>
      <c r="AL885">
        <v>15</v>
      </c>
      <c r="AM885" s="5">
        <f t="shared" si="106"/>
        <v>0.83333333333333337</v>
      </c>
      <c r="AN885" s="4">
        <f t="shared" si="111"/>
        <v>1.2621481761958854E-3</v>
      </c>
      <c r="AO885" s="3"/>
      <c r="AP885">
        <v>0</v>
      </c>
      <c r="AQ885" t="s">
        <v>1456</v>
      </c>
      <c r="AR885" t="s">
        <v>1</v>
      </c>
      <c r="AS885" t="s">
        <v>149</v>
      </c>
      <c r="AT885" s="2">
        <v>4.931</v>
      </c>
      <c r="AU885" s="1">
        <f t="shared" si="107"/>
        <v>3.0986476598290014</v>
      </c>
      <c r="AV885" s="1">
        <f t="shared" si="108"/>
        <v>2.249381133483455</v>
      </c>
      <c r="AW885" s="1">
        <f t="shared" si="109"/>
        <v>1.4001146071379085</v>
      </c>
    </row>
    <row r="886" spans="1:49" x14ac:dyDescent="0.2">
      <c r="A886">
        <v>884</v>
      </c>
      <c r="B886" t="s">
        <v>6436</v>
      </c>
      <c r="C886" t="s">
        <v>6435</v>
      </c>
      <c r="F886" t="s">
        <v>6434</v>
      </c>
      <c r="G886" t="s">
        <v>6</v>
      </c>
      <c r="H886" t="s">
        <v>5</v>
      </c>
      <c r="I886" t="s">
        <v>6433</v>
      </c>
      <c r="J886" t="s">
        <v>6432</v>
      </c>
      <c r="K886" t="s">
        <v>6431</v>
      </c>
      <c r="L886" t="s">
        <v>6430</v>
      </c>
      <c r="M886" t="s">
        <v>6429</v>
      </c>
      <c r="N886">
        <v>3</v>
      </c>
      <c r="O886" t="s">
        <v>6428</v>
      </c>
      <c r="P886" t="s">
        <v>6427</v>
      </c>
      <c r="Q886" t="s">
        <v>6426</v>
      </c>
      <c r="R886" s="7">
        <v>38231</v>
      </c>
      <c r="S886" s="8">
        <f t="shared" si="104"/>
        <v>2004</v>
      </c>
      <c r="T886" s="8">
        <v>2004</v>
      </c>
      <c r="U886" s="8">
        <f t="shared" si="105"/>
        <v>18</v>
      </c>
      <c r="V886" s="7">
        <v>38231</v>
      </c>
      <c r="W886" t="s">
        <v>6425</v>
      </c>
      <c r="X886" s="2">
        <v>0.89600000000000002</v>
      </c>
      <c r="Y886" s="6">
        <f t="shared" si="110"/>
        <v>2.3918208269934065E-2</v>
      </c>
      <c r="AA886">
        <v>15393755</v>
      </c>
      <c r="AB886">
        <v>21100855841</v>
      </c>
      <c r="AD886" t="s">
        <v>2</v>
      </c>
      <c r="AE886">
        <v>70</v>
      </c>
      <c r="AF886" t="s">
        <v>6424</v>
      </c>
      <c r="AG886">
        <v>37602</v>
      </c>
      <c r="AI886" t="s">
        <v>6423</v>
      </c>
      <c r="AK886" t="s">
        <v>6422</v>
      </c>
      <c r="AL886">
        <v>21</v>
      </c>
      <c r="AM886" s="5">
        <f t="shared" si="106"/>
        <v>1.1666666666666667</v>
      </c>
      <c r="AN886" s="4">
        <f t="shared" si="111"/>
        <v>1.7670074466742396E-3</v>
      </c>
      <c r="AO886" s="3"/>
      <c r="AP886">
        <v>0</v>
      </c>
      <c r="AQ886" t="s">
        <v>860</v>
      </c>
      <c r="AR886" t="s">
        <v>1</v>
      </c>
      <c r="AS886" t="s">
        <v>859</v>
      </c>
      <c r="AT886" s="2" t="s">
        <v>0</v>
      </c>
      <c r="AU886" s="1">
        <f t="shared" si="107"/>
        <v>1.7272848022956118</v>
      </c>
      <c r="AV886" s="1">
        <f t="shared" si="108"/>
        <v>1.2842607858304151</v>
      </c>
      <c r="AW886" s="1">
        <f t="shared" si="109"/>
        <v>0.84123676936521863</v>
      </c>
    </row>
    <row r="887" spans="1:49" x14ac:dyDescent="0.2">
      <c r="A887">
        <v>885</v>
      </c>
      <c r="B887" t="s">
        <v>6421</v>
      </c>
      <c r="C887" t="s">
        <v>6420</v>
      </c>
      <c r="D887" t="s">
        <v>6419</v>
      </c>
      <c r="E887">
        <v>15324768</v>
      </c>
      <c r="F887" t="s">
        <v>6418</v>
      </c>
      <c r="G887" t="s">
        <v>6</v>
      </c>
      <c r="H887" t="s">
        <v>5</v>
      </c>
      <c r="I887" t="s">
        <v>511</v>
      </c>
      <c r="J887" t="s">
        <v>6417</v>
      </c>
      <c r="K887" t="s">
        <v>6416</v>
      </c>
      <c r="L887" t="s">
        <v>6415</v>
      </c>
      <c r="M887" t="s">
        <v>782</v>
      </c>
      <c r="N887">
        <v>2</v>
      </c>
      <c r="O887" t="s">
        <v>6414</v>
      </c>
      <c r="P887" t="s">
        <v>6413</v>
      </c>
      <c r="Q887" t="s">
        <v>6412</v>
      </c>
      <c r="R887" s="7">
        <v>38231</v>
      </c>
      <c r="S887" s="8">
        <f t="shared" si="104"/>
        <v>2004</v>
      </c>
      <c r="T887" s="8">
        <v>2004</v>
      </c>
      <c r="U887" s="8">
        <f t="shared" si="105"/>
        <v>18</v>
      </c>
      <c r="V887" s="7">
        <v>38231</v>
      </c>
      <c r="W887" t="s">
        <v>641</v>
      </c>
      <c r="X887" s="2">
        <v>0.77700000000000002</v>
      </c>
      <c r="Y887" s="6">
        <f t="shared" si="110"/>
        <v>2.0741571234083447E-2</v>
      </c>
      <c r="AA887">
        <v>10907807</v>
      </c>
      <c r="AB887">
        <v>28525</v>
      </c>
      <c r="AD887" t="s">
        <v>2</v>
      </c>
      <c r="AE887">
        <v>170</v>
      </c>
      <c r="AF887">
        <v>1</v>
      </c>
      <c r="AH887" t="s">
        <v>6411</v>
      </c>
      <c r="AI887" t="s">
        <v>6410</v>
      </c>
      <c r="AK887" t="s">
        <v>6409</v>
      </c>
      <c r="AL887">
        <v>48</v>
      </c>
      <c r="AM887" s="5">
        <f t="shared" si="106"/>
        <v>2.6666666666666665</v>
      </c>
      <c r="AN887" s="4">
        <f t="shared" si="111"/>
        <v>4.0388741638268328E-3</v>
      </c>
      <c r="AO887" s="3"/>
      <c r="AP887">
        <v>0</v>
      </c>
      <c r="AQ887" t="s">
        <v>16</v>
      </c>
      <c r="AR887" t="s">
        <v>6408</v>
      </c>
      <c r="AS887" t="s">
        <v>15</v>
      </c>
      <c r="AT887" s="2">
        <v>2.2290000000000001</v>
      </c>
      <c r="AU887" s="1">
        <f t="shared" si="107"/>
        <v>1.573076211300646</v>
      </c>
      <c r="AV887" s="1">
        <f t="shared" si="108"/>
        <v>1.239022269895514</v>
      </c>
      <c r="AW887" s="1">
        <f t="shared" si="109"/>
        <v>0.90496832849038167</v>
      </c>
    </row>
    <row r="888" spans="1:49" x14ac:dyDescent="0.2">
      <c r="A888">
        <v>886</v>
      </c>
      <c r="B888" t="s">
        <v>6407</v>
      </c>
      <c r="C888" t="s">
        <v>6406</v>
      </c>
      <c r="F888" t="s">
        <v>6405</v>
      </c>
      <c r="G888" t="s">
        <v>6</v>
      </c>
      <c r="H888" t="s">
        <v>5</v>
      </c>
      <c r="I888" t="s">
        <v>6404</v>
      </c>
      <c r="J888" t="s">
        <v>6403</v>
      </c>
      <c r="K888" t="s">
        <v>6402</v>
      </c>
      <c r="L888" t="s">
        <v>6401</v>
      </c>
      <c r="M888" t="s">
        <v>6400</v>
      </c>
      <c r="N888">
        <v>5</v>
      </c>
      <c r="O888" t="s">
        <v>6399</v>
      </c>
      <c r="P888" t="s">
        <v>6398</v>
      </c>
      <c r="Q888" t="s">
        <v>6397</v>
      </c>
      <c r="R888" s="7">
        <v>38231</v>
      </c>
      <c r="S888" s="8">
        <f t="shared" si="104"/>
        <v>2004</v>
      </c>
      <c r="T888" s="8">
        <v>2004</v>
      </c>
      <c r="U888" s="8">
        <f t="shared" si="105"/>
        <v>18</v>
      </c>
      <c r="V888" s="7">
        <v>38231</v>
      </c>
      <c r="W888" t="s">
        <v>471</v>
      </c>
      <c r="X888" s="2">
        <v>0.34699999999999998</v>
      </c>
      <c r="Y888" s="6">
        <f t="shared" si="110"/>
        <v>9.2629668188249116E-3</v>
      </c>
      <c r="AA888" t="s">
        <v>470</v>
      </c>
      <c r="AB888">
        <v>18817</v>
      </c>
      <c r="AD888" t="s">
        <v>2</v>
      </c>
      <c r="AE888">
        <v>15</v>
      </c>
      <c r="AF888">
        <v>5</v>
      </c>
      <c r="AH888" t="s">
        <v>6396</v>
      </c>
      <c r="AI888" t="s">
        <v>6395</v>
      </c>
      <c r="AK888" t="s">
        <v>6394</v>
      </c>
      <c r="AL888">
        <v>37</v>
      </c>
      <c r="AM888" s="5">
        <f t="shared" si="106"/>
        <v>2.0555555555555554</v>
      </c>
      <c r="AN888" s="4">
        <f t="shared" si="111"/>
        <v>3.113298834616517E-3</v>
      </c>
      <c r="AO888" s="3"/>
      <c r="AP888">
        <v>0</v>
      </c>
      <c r="AR888" t="s">
        <v>1</v>
      </c>
      <c r="AT888" s="2" t="s">
        <v>0</v>
      </c>
      <c r="AU888" s="1">
        <f t="shared" si="107"/>
        <v>0.74180664235623928</v>
      </c>
      <c r="AV888" s="1">
        <f t="shared" si="108"/>
        <v>0.61881328267207147</v>
      </c>
      <c r="AW888" s="1">
        <f t="shared" si="109"/>
        <v>0.49581992298790351</v>
      </c>
    </row>
    <row r="889" spans="1:49" x14ac:dyDescent="0.2">
      <c r="A889">
        <v>887</v>
      </c>
      <c r="B889" t="s">
        <v>6393</v>
      </c>
      <c r="C889" t="s">
        <v>6392</v>
      </c>
      <c r="F889" t="s">
        <v>6391</v>
      </c>
      <c r="G889" t="s">
        <v>6</v>
      </c>
      <c r="H889" t="s">
        <v>5</v>
      </c>
      <c r="I889" t="s">
        <v>479</v>
      </c>
      <c r="J889" t="s">
        <v>38</v>
      </c>
      <c r="K889" t="s">
        <v>37</v>
      </c>
      <c r="L889" t="s">
        <v>36</v>
      </c>
      <c r="M889" t="s">
        <v>17</v>
      </c>
      <c r="N889">
        <v>2</v>
      </c>
      <c r="O889" t="s">
        <v>2033</v>
      </c>
      <c r="P889" t="s">
        <v>2032</v>
      </c>
      <c r="Q889" t="s">
        <v>6390</v>
      </c>
      <c r="R889" s="7">
        <v>38231</v>
      </c>
      <c r="S889" s="8">
        <f t="shared" si="104"/>
        <v>2004</v>
      </c>
      <c r="T889" s="8">
        <v>2004</v>
      </c>
      <c r="U889" s="8">
        <f t="shared" si="105"/>
        <v>18</v>
      </c>
      <c r="V889" s="7">
        <v>38231</v>
      </c>
      <c r="W889" t="s">
        <v>478</v>
      </c>
      <c r="X889" s="2">
        <v>2.0099999999999998</v>
      </c>
      <c r="Y889" s="6">
        <f t="shared" si="110"/>
        <v>5.3655802034115477E-2</v>
      </c>
      <c r="AA889">
        <v>15361276</v>
      </c>
      <c r="AB889">
        <v>18933</v>
      </c>
      <c r="AD889" t="s">
        <v>2</v>
      </c>
      <c r="AE889">
        <v>3</v>
      </c>
      <c r="AF889">
        <v>5</v>
      </c>
      <c r="AH889" t="s">
        <v>6389</v>
      </c>
      <c r="AI889" t="s">
        <v>6388</v>
      </c>
      <c r="AJ889" t="s">
        <v>6387</v>
      </c>
      <c r="AK889" t="s">
        <v>6386</v>
      </c>
      <c r="AL889">
        <v>145</v>
      </c>
      <c r="AM889" s="5">
        <f t="shared" si="106"/>
        <v>8.0555555555555554</v>
      </c>
      <c r="AN889" s="4">
        <f t="shared" si="111"/>
        <v>1.2200765703226892E-2</v>
      </c>
      <c r="AO889" s="3"/>
      <c r="AP889">
        <v>0</v>
      </c>
      <c r="AQ889" t="s">
        <v>16</v>
      </c>
      <c r="AR889">
        <v>105612</v>
      </c>
      <c r="AS889" t="s">
        <v>15</v>
      </c>
      <c r="AT889" s="2" t="s">
        <v>0</v>
      </c>
      <c r="AU889" s="1">
        <f t="shared" si="107"/>
        <v>4.1219291134848906</v>
      </c>
      <c r="AV889" s="1">
        <f t="shared" si="108"/>
        <v>3.2928283868671184</v>
      </c>
      <c r="AW889" s="1">
        <f t="shared" si="109"/>
        <v>2.4637276602493463</v>
      </c>
    </row>
    <row r="890" spans="1:49" x14ac:dyDescent="0.2">
      <c r="A890">
        <v>888</v>
      </c>
      <c r="B890" t="s">
        <v>6385</v>
      </c>
      <c r="C890" t="s">
        <v>6384</v>
      </c>
      <c r="D890" t="s">
        <v>6383</v>
      </c>
      <c r="F890" t="s">
        <v>6382</v>
      </c>
      <c r="G890" t="s">
        <v>6</v>
      </c>
      <c r="H890" t="s">
        <v>5</v>
      </c>
      <c r="I890" t="s">
        <v>6381</v>
      </c>
      <c r="J890" t="s">
        <v>6380</v>
      </c>
      <c r="K890" t="s">
        <v>6379</v>
      </c>
      <c r="L890" t="s">
        <v>6378</v>
      </c>
      <c r="M890" t="s">
        <v>103</v>
      </c>
      <c r="N890">
        <v>6</v>
      </c>
      <c r="O890" t="s">
        <v>6377</v>
      </c>
      <c r="P890" t="s">
        <v>6376</v>
      </c>
      <c r="Q890" t="s">
        <v>6375</v>
      </c>
      <c r="R890" s="7">
        <v>38231</v>
      </c>
      <c r="S890" s="8">
        <f t="shared" si="104"/>
        <v>2004</v>
      </c>
      <c r="T890" s="8">
        <v>2004</v>
      </c>
      <c r="U890" s="8">
        <f t="shared" si="105"/>
        <v>18</v>
      </c>
      <c r="V890" s="7">
        <v>38231</v>
      </c>
      <c r="W890" t="s">
        <v>771</v>
      </c>
      <c r="X890" s="2">
        <v>0.372</v>
      </c>
      <c r="Y890" s="6">
        <f t="shared" si="110"/>
        <v>9.930327540642268E-3</v>
      </c>
      <c r="AA890">
        <v>9214534</v>
      </c>
      <c r="AB890">
        <v>29119</v>
      </c>
      <c r="AD890" t="s">
        <v>2</v>
      </c>
      <c r="AE890">
        <v>411</v>
      </c>
      <c r="AF890" s="9">
        <v>44228</v>
      </c>
      <c r="AH890" t="s">
        <v>360</v>
      </c>
      <c r="AI890" t="s">
        <v>6374</v>
      </c>
      <c r="AJ890" t="s">
        <v>6373</v>
      </c>
      <c r="AK890" t="s">
        <v>6372</v>
      </c>
      <c r="AL890">
        <v>3</v>
      </c>
      <c r="AM890" s="5">
        <f t="shared" si="106"/>
        <v>0.16666666666666666</v>
      </c>
      <c r="AN890" s="4">
        <f t="shared" si="111"/>
        <v>2.5242963523917705E-4</v>
      </c>
      <c r="AO890" s="3"/>
      <c r="AP890">
        <v>0</v>
      </c>
      <c r="AQ890" t="s">
        <v>165</v>
      </c>
      <c r="AR890" t="s">
        <v>6371</v>
      </c>
      <c r="AS890" t="s">
        <v>164</v>
      </c>
      <c r="AT890" s="2" t="s">
        <v>0</v>
      </c>
      <c r="AU890" s="1">
        <f t="shared" si="107"/>
        <v>0.70269581690213401</v>
      </c>
      <c r="AV890" s="1">
        <f t="shared" si="108"/>
        <v>0.50913785879407225</v>
      </c>
      <c r="AW890" s="1">
        <f t="shared" si="109"/>
        <v>0.31557990068601038</v>
      </c>
    </row>
    <row r="891" spans="1:49" x14ac:dyDescent="0.2">
      <c r="A891">
        <v>889</v>
      </c>
      <c r="B891" t="s">
        <v>6370</v>
      </c>
      <c r="F891" t="s">
        <v>6369</v>
      </c>
      <c r="G891" t="s">
        <v>6</v>
      </c>
      <c r="H891" t="s">
        <v>5</v>
      </c>
      <c r="I891" t="s">
        <v>6368</v>
      </c>
      <c r="N891">
        <v>1</v>
      </c>
      <c r="O891" t="s">
        <v>6367</v>
      </c>
      <c r="P891">
        <v>7202157003</v>
      </c>
      <c r="R891" s="7">
        <v>38231</v>
      </c>
      <c r="S891" s="8">
        <f t="shared" si="104"/>
        <v>2004</v>
      </c>
      <c r="T891" s="8">
        <v>2004</v>
      </c>
      <c r="U891" s="8">
        <f t="shared" si="105"/>
        <v>18</v>
      </c>
      <c r="V891" s="7">
        <v>38231</v>
      </c>
      <c r="W891" t="s">
        <v>6366</v>
      </c>
      <c r="X891" s="2">
        <v>0.1</v>
      </c>
      <c r="Y891" s="6">
        <f t="shared" si="110"/>
        <v>2.6694428872694269E-3</v>
      </c>
      <c r="AA891">
        <v>10994130</v>
      </c>
      <c r="AB891">
        <v>20875</v>
      </c>
      <c r="AD891" t="s">
        <v>2</v>
      </c>
      <c r="AE891">
        <v>184</v>
      </c>
      <c r="AF891">
        <v>9</v>
      </c>
      <c r="AI891" t="s">
        <v>6365</v>
      </c>
      <c r="AK891" t="s">
        <v>6364</v>
      </c>
      <c r="AL891">
        <v>0</v>
      </c>
      <c r="AM891" s="5">
        <f t="shared" si="106"/>
        <v>0</v>
      </c>
      <c r="AN891" s="4">
        <f t="shared" si="111"/>
        <v>0</v>
      </c>
      <c r="AO891" s="3"/>
      <c r="AP891">
        <v>0</v>
      </c>
      <c r="AR891" t="s">
        <v>1</v>
      </c>
      <c r="AT891" s="2" t="s">
        <v>0</v>
      </c>
      <c r="AU891" s="1">
        <f t="shared" si="107"/>
        <v>0.18686100210885986</v>
      </c>
      <c r="AV891" s="1">
        <f t="shared" si="108"/>
        <v>0.13347214436347135</v>
      </c>
      <c r="AW891" s="1">
        <f t="shared" si="109"/>
        <v>8.0083286618082811E-2</v>
      </c>
    </row>
    <row r="892" spans="1:49" x14ac:dyDescent="0.2">
      <c r="A892">
        <v>890</v>
      </c>
      <c r="B892" t="s">
        <v>6363</v>
      </c>
      <c r="C892" t="s">
        <v>6362</v>
      </c>
      <c r="D892" t="s">
        <v>6361</v>
      </c>
      <c r="F892" t="s">
        <v>6360</v>
      </c>
      <c r="G892" t="s">
        <v>6</v>
      </c>
      <c r="H892" t="s">
        <v>5</v>
      </c>
      <c r="I892" t="s">
        <v>6359</v>
      </c>
      <c r="J892">
        <v>60109826</v>
      </c>
      <c r="K892" t="s">
        <v>6358</v>
      </c>
      <c r="L892" t="s">
        <v>565</v>
      </c>
      <c r="M892" t="s">
        <v>83</v>
      </c>
      <c r="N892">
        <v>1</v>
      </c>
      <c r="O892" t="s">
        <v>6357</v>
      </c>
      <c r="P892">
        <v>7004311323</v>
      </c>
      <c r="Q892">
        <v>60109826</v>
      </c>
      <c r="R892" s="7">
        <v>38231</v>
      </c>
      <c r="S892" s="8">
        <f t="shared" si="104"/>
        <v>2004</v>
      </c>
      <c r="T892" s="8">
        <v>2004</v>
      </c>
      <c r="U892" s="8">
        <f t="shared" si="105"/>
        <v>18</v>
      </c>
      <c r="V892" s="7">
        <v>38231</v>
      </c>
      <c r="W892" t="s">
        <v>563</v>
      </c>
      <c r="X892" s="2">
        <v>0.90700000000000003</v>
      </c>
      <c r="Y892" s="6">
        <f t="shared" si="110"/>
        <v>2.4211846987533703E-2</v>
      </c>
      <c r="AA892">
        <v>1651684</v>
      </c>
      <c r="AB892">
        <v>25548</v>
      </c>
      <c r="AD892" t="s">
        <v>2</v>
      </c>
      <c r="AE892">
        <v>84</v>
      </c>
      <c r="AF892" t="s">
        <v>562</v>
      </c>
      <c r="AH892" t="s">
        <v>6356</v>
      </c>
      <c r="AI892" t="s">
        <v>6355</v>
      </c>
      <c r="AJ892" t="s">
        <v>6354</v>
      </c>
      <c r="AK892" t="s">
        <v>6353</v>
      </c>
      <c r="AL892">
        <v>2</v>
      </c>
      <c r="AM892" s="5">
        <f t="shared" si="106"/>
        <v>0.1111111111111111</v>
      </c>
      <c r="AN892" s="4">
        <f t="shared" si="111"/>
        <v>1.682864234927847E-4</v>
      </c>
      <c r="AO892" s="3"/>
      <c r="AP892">
        <v>0</v>
      </c>
      <c r="AR892" t="s">
        <v>1</v>
      </c>
      <c r="AT892" s="2">
        <v>4.6619999999999999</v>
      </c>
      <c r="AU892" s="1">
        <f t="shared" si="107"/>
        <v>1.6998778818321423</v>
      </c>
      <c r="AV892" s="1">
        <f t="shared" si="108"/>
        <v>1.2190066705513245</v>
      </c>
      <c r="AW892" s="1">
        <f t="shared" si="109"/>
        <v>0.73813545927050594</v>
      </c>
    </row>
    <row r="893" spans="1:49" x14ac:dyDescent="0.2">
      <c r="A893">
        <v>891</v>
      </c>
      <c r="B893" t="s">
        <v>6352</v>
      </c>
      <c r="C893" t="s">
        <v>6351</v>
      </c>
      <c r="D893" t="s">
        <v>6350</v>
      </c>
      <c r="F893" t="s">
        <v>6349</v>
      </c>
      <c r="G893" t="s">
        <v>6</v>
      </c>
      <c r="H893" t="s">
        <v>5</v>
      </c>
      <c r="I893" t="s">
        <v>943</v>
      </c>
      <c r="J893">
        <v>60014982</v>
      </c>
      <c r="K893" t="s">
        <v>6348</v>
      </c>
      <c r="L893" t="s">
        <v>6347</v>
      </c>
      <c r="M893" t="s">
        <v>22</v>
      </c>
      <c r="N893">
        <v>4</v>
      </c>
      <c r="O893" t="s">
        <v>6346</v>
      </c>
      <c r="P893" t="s">
        <v>6345</v>
      </c>
      <c r="Q893" t="s">
        <v>6344</v>
      </c>
      <c r="R893" s="7">
        <v>38231</v>
      </c>
      <c r="S893" s="8">
        <f t="shared" si="104"/>
        <v>2004</v>
      </c>
      <c r="T893" s="8">
        <v>2004</v>
      </c>
      <c r="U893" s="8">
        <f t="shared" si="105"/>
        <v>18</v>
      </c>
      <c r="V893" s="7">
        <v>38231</v>
      </c>
      <c r="W893" t="s">
        <v>12</v>
      </c>
      <c r="X893" s="2">
        <v>0.755</v>
      </c>
      <c r="Y893" s="6">
        <f t="shared" si="110"/>
        <v>2.0154293798884174E-2</v>
      </c>
      <c r="AA893" t="s">
        <v>11</v>
      </c>
      <c r="AB893">
        <v>28697</v>
      </c>
      <c r="AD893" t="s">
        <v>2</v>
      </c>
      <c r="AE893">
        <v>58</v>
      </c>
      <c r="AF893" t="s">
        <v>6343</v>
      </c>
      <c r="AH893" t="s">
        <v>6342</v>
      </c>
      <c r="AI893" t="s">
        <v>6341</v>
      </c>
      <c r="AJ893" t="s">
        <v>6340</v>
      </c>
      <c r="AK893" t="s">
        <v>6339</v>
      </c>
      <c r="AL893">
        <v>21</v>
      </c>
      <c r="AM893" s="5">
        <f t="shared" si="106"/>
        <v>1.1666666666666667</v>
      </c>
      <c r="AN893" s="4">
        <f t="shared" si="111"/>
        <v>1.7670074466742396E-3</v>
      </c>
      <c r="AO893" s="3"/>
      <c r="AP893">
        <v>0</v>
      </c>
      <c r="AR893" t="s">
        <v>6338</v>
      </c>
      <c r="AT893" s="2">
        <v>3.423</v>
      </c>
      <c r="AU893" s="1">
        <f t="shared" si="107"/>
        <v>1.4638107893221193</v>
      </c>
      <c r="AV893" s="1">
        <f t="shared" si="108"/>
        <v>1.0960650622779207</v>
      </c>
      <c r="AW893" s="1">
        <f t="shared" si="109"/>
        <v>0.72831933523372194</v>
      </c>
    </row>
    <row r="894" spans="1:49" x14ac:dyDescent="0.2">
      <c r="A894">
        <v>892</v>
      </c>
      <c r="B894" t="s">
        <v>6337</v>
      </c>
      <c r="C894" t="s">
        <v>6336</v>
      </c>
      <c r="F894" t="s">
        <v>6335</v>
      </c>
      <c r="G894" t="s">
        <v>6</v>
      </c>
      <c r="H894" t="s">
        <v>5</v>
      </c>
      <c r="I894" t="s">
        <v>6334</v>
      </c>
      <c r="J894" t="s">
        <v>6333</v>
      </c>
      <c r="K894" t="s">
        <v>6332</v>
      </c>
      <c r="L894" t="s">
        <v>6331</v>
      </c>
      <c r="M894" t="s">
        <v>47</v>
      </c>
      <c r="N894">
        <v>5</v>
      </c>
      <c r="O894" t="s">
        <v>6330</v>
      </c>
      <c r="P894" t="s">
        <v>6329</v>
      </c>
      <c r="Q894" t="s">
        <v>6328</v>
      </c>
      <c r="R894" s="7">
        <v>38231</v>
      </c>
      <c r="S894" s="8">
        <f t="shared" si="104"/>
        <v>2004</v>
      </c>
      <c r="T894" s="8">
        <v>2004</v>
      </c>
      <c r="U894" s="8">
        <f t="shared" si="105"/>
        <v>18</v>
      </c>
      <c r="V894" s="7">
        <v>38231</v>
      </c>
      <c r="W894" t="s">
        <v>3</v>
      </c>
      <c r="X894" s="2">
        <v>0.111</v>
      </c>
      <c r="Y894" s="6">
        <f t="shared" si="110"/>
        <v>2.9630816048690639E-3</v>
      </c>
      <c r="AA894">
        <v>87566621</v>
      </c>
      <c r="AB894">
        <v>24890</v>
      </c>
      <c r="AD894" t="s">
        <v>2</v>
      </c>
      <c r="AE894">
        <v>87</v>
      </c>
      <c r="AF894">
        <v>9</v>
      </c>
      <c r="AH894" s="10">
        <v>42979</v>
      </c>
      <c r="AI894" t="s">
        <v>6327</v>
      </c>
      <c r="AJ894" t="s">
        <v>6326</v>
      </c>
      <c r="AK894" t="s">
        <v>6325</v>
      </c>
      <c r="AL894">
        <v>1</v>
      </c>
      <c r="AM894" s="5">
        <f t="shared" si="106"/>
        <v>5.5555555555555552E-2</v>
      </c>
      <c r="AN894" s="4">
        <f t="shared" si="111"/>
        <v>8.4143211746392349E-5</v>
      </c>
      <c r="AO894" s="3"/>
      <c r="AP894">
        <v>0</v>
      </c>
      <c r="AR894" t="s">
        <v>1</v>
      </c>
      <c r="AT894" s="2" t="s">
        <v>0</v>
      </c>
      <c r="AU894" s="1">
        <f t="shared" si="107"/>
        <v>0.20994000869322621</v>
      </c>
      <c r="AV894" s="1">
        <f t="shared" si="108"/>
        <v>0.15236124083077279</v>
      </c>
      <c r="AW894" s="1">
        <f t="shared" si="109"/>
        <v>9.4782472968319376E-2</v>
      </c>
    </row>
    <row r="895" spans="1:49" x14ac:dyDescent="0.2">
      <c r="A895">
        <v>893</v>
      </c>
      <c r="B895" t="s">
        <v>6324</v>
      </c>
      <c r="C895" t="s">
        <v>6323</v>
      </c>
      <c r="F895" t="s">
        <v>6322</v>
      </c>
      <c r="G895" t="s">
        <v>6</v>
      </c>
      <c r="H895" t="s">
        <v>5</v>
      </c>
      <c r="I895" t="s">
        <v>6321</v>
      </c>
      <c r="J895" t="s">
        <v>6320</v>
      </c>
      <c r="K895" t="s">
        <v>6319</v>
      </c>
      <c r="L895" t="s">
        <v>6318</v>
      </c>
      <c r="M895" t="s">
        <v>4</v>
      </c>
      <c r="N895">
        <v>3</v>
      </c>
      <c r="O895" t="s">
        <v>6317</v>
      </c>
      <c r="P895" t="s">
        <v>6316</v>
      </c>
      <c r="Q895" t="s">
        <v>6315</v>
      </c>
      <c r="R895" s="7">
        <v>38231</v>
      </c>
      <c r="S895" s="8">
        <f t="shared" si="104"/>
        <v>2004</v>
      </c>
      <c r="T895" s="8">
        <v>2004</v>
      </c>
      <c r="U895" s="8">
        <f t="shared" si="105"/>
        <v>18</v>
      </c>
      <c r="V895" s="7">
        <v>38231</v>
      </c>
      <c r="W895" t="s">
        <v>3</v>
      </c>
      <c r="X895" s="2">
        <v>0.111</v>
      </c>
      <c r="Y895" s="6">
        <f t="shared" si="110"/>
        <v>2.9630816048690639E-3</v>
      </c>
      <c r="AA895">
        <v>87566621</v>
      </c>
      <c r="AB895">
        <v>24890</v>
      </c>
      <c r="AD895" t="s">
        <v>2</v>
      </c>
      <c r="AE895">
        <v>87</v>
      </c>
      <c r="AF895">
        <v>9</v>
      </c>
      <c r="AH895" s="9">
        <v>44409</v>
      </c>
      <c r="AI895" t="s">
        <v>6314</v>
      </c>
      <c r="AJ895" t="s">
        <v>6313</v>
      </c>
      <c r="AK895" t="s">
        <v>6312</v>
      </c>
      <c r="AL895">
        <v>2</v>
      </c>
      <c r="AM895" s="5">
        <f t="shared" si="106"/>
        <v>0.1111111111111111</v>
      </c>
      <c r="AN895" s="4">
        <f t="shared" si="111"/>
        <v>1.682864234927847E-4</v>
      </c>
      <c r="AO895" s="3"/>
      <c r="AP895">
        <v>0</v>
      </c>
      <c r="AR895" t="s">
        <v>1</v>
      </c>
      <c r="AT895" s="2" t="s">
        <v>0</v>
      </c>
      <c r="AU895" s="1">
        <f t="shared" si="107"/>
        <v>0.21246430504561797</v>
      </c>
      <c r="AV895" s="1">
        <f t="shared" si="108"/>
        <v>0.15656840141809245</v>
      </c>
      <c r="AW895" s="1">
        <f t="shared" si="109"/>
        <v>0.10067249779056683</v>
      </c>
    </row>
    <row r="896" spans="1:49" x14ac:dyDescent="0.2">
      <c r="A896">
        <v>894</v>
      </c>
      <c r="B896" t="s">
        <v>6311</v>
      </c>
      <c r="C896" t="s">
        <v>6310</v>
      </c>
      <c r="F896" t="s">
        <v>6309</v>
      </c>
      <c r="G896" t="s">
        <v>6</v>
      </c>
      <c r="H896" t="s">
        <v>5</v>
      </c>
      <c r="I896" t="s">
        <v>6308</v>
      </c>
      <c r="J896">
        <v>60075426</v>
      </c>
      <c r="K896" t="s">
        <v>6307</v>
      </c>
      <c r="L896" t="s">
        <v>6306</v>
      </c>
      <c r="M896" t="s">
        <v>321</v>
      </c>
      <c r="N896">
        <v>2</v>
      </c>
      <c r="O896" t="s">
        <v>6305</v>
      </c>
      <c r="P896" t="s">
        <v>6304</v>
      </c>
      <c r="Q896" t="s">
        <v>6303</v>
      </c>
      <c r="R896" s="7">
        <v>38231</v>
      </c>
      <c r="S896" s="8">
        <f t="shared" si="104"/>
        <v>2004</v>
      </c>
      <c r="T896" s="8">
        <v>2004</v>
      </c>
      <c r="U896" s="8">
        <f t="shared" si="105"/>
        <v>18</v>
      </c>
      <c r="V896" s="7">
        <v>38231</v>
      </c>
      <c r="W896" t="s">
        <v>6302</v>
      </c>
      <c r="X896" s="2">
        <v>0.371</v>
      </c>
      <c r="Y896" s="6">
        <f t="shared" si="110"/>
        <v>9.9036331117695747E-3</v>
      </c>
      <c r="AA896">
        <v>10618309</v>
      </c>
      <c r="AB896">
        <v>17903</v>
      </c>
      <c r="AD896" t="s">
        <v>2</v>
      </c>
      <c r="AE896">
        <v>40</v>
      </c>
      <c r="AF896">
        <v>9</v>
      </c>
      <c r="AH896" t="s">
        <v>833</v>
      </c>
      <c r="AI896" t="s">
        <v>6301</v>
      </c>
      <c r="AK896" t="s">
        <v>6300</v>
      </c>
      <c r="AL896">
        <v>1</v>
      </c>
      <c r="AM896" s="5">
        <f t="shared" si="106"/>
        <v>5.5555555555555552E-2</v>
      </c>
      <c r="AN896" s="4">
        <f t="shared" si="111"/>
        <v>8.4143211746392349E-5</v>
      </c>
      <c r="AO896" s="3"/>
      <c r="AP896">
        <v>0</v>
      </c>
      <c r="AQ896" t="s">
        <v>6299</v>
      </c>
      <c r="AR896">
        <v>759</v>
      </c>
      <c r="AS896" t="s">
        <v>6298</v>
      </c>
      <c r="AT896" s="2" t="s">
        <v>0</v>
      </c>
      <c r="AU896" s="1">
        <f t="shared" si="107"/>
        <v>0.69577861417626197</v>
      </c>
      <c r="AV896" s="1">
        <f t="shared" si="108"/>
        <v>0.49938881617579839</v>
      </c>
      <c r="AW896" s="1">
        <f t="shared" si="109"/>
        <v>0.3029990181753347</v>
      </c>
    </row>
    <row r="897" spans="1:49" x14ac:dyDescent="0.2">
      <c r="A897">
        <v>895</v>
      </c>
      <c r="B897" t="s">
        <v>6297</v>
      </c>
      <c r="C897" t="s">
        <v>6296</v>
      </c>
      <c r="E897">
        <v>15378371</v>
      </c>
      <c r="F897" t="s">
        <v>6295</v>
      </c>
      <c r="G897" t="s">
        <v>6</v>
      </c>
      <c r="H897" t="s">
        <v>5</v>
      </c>
      <c r="I897" t="s">
        <v>6294</v>
      </c>
      <c r="J897">
        <v>60015595</v>
      </c>
      <c r="K897" t="s">
        <v>981</v>
      </c>
      <c r="L897" t="s">
        <v>980</v>
      </c>
      <c r="M897" t="s">
        <v>83</v>
      </c>
      <c r="N897">
        <v>2</v>
      </c>
      <c r="O897" t="s">
        <v>6293</v>
      </c>
      <c r="P897" t="s">
        <v>6292</v>
      </c>
      <c r="Q897" t="s">
        <v>979</v>
      </c>
      <c r="R897" s="7">
        <v>38231</v>
      </c>
      <c r="S897" s="8">
        <f t="shared" si="104"/>
        <v>2004</v>
      </c>
      <c r="T897" s="8">
        <v>2004</v>
      </c>
      <c r="U897" s="8">
        <f t="shared" si="105"/>
        <v>18</v>
      </c>
      <c r="V897" s="7">
        <v>38231</v>
      </c>
      <c r="W897" t="s">
        <v>6291</v>
      </c>
      <c r="X897" s="2">
        <v>0.60799999999999998</v>
      </c>
      <c r="Y897" s="6">
        <f t="shared" si="110"/>
        <v>1.6230212754598114E-2</v>
      </c>
      <c r="AA897">
        <v>3401200</v>
      </c>
      <c r="AB897">
        <v>17953</v>
      </c>
      <c r="AD897" t="s">
        <v>2</v>
      </c>
      <c r="AE897">
        <v>91</v>
      </c>
      <c r="AF897">
        <v>3</v>
      </c>
      <c r="AH897" t="s">
        <v>6290</v>
      </c>
      <c r="AI897" t="s">
        <v>6289</v>
      </c>
      <c r="AK897" t="s">
        <v>6288</v>
      </c>
      <c r="AL897">
        <v>28</v>
      </c>
      <c r="AM897" s="5">
        <f t="shared" si="106"/>
        <v>1.5555555555555556</v>
      </c>
      <c r="AN897" s="4">
        <f t="shared" si="111"/>
        <v>2.356009928898986E-3</v>
      </c>
      <c r="AO897" s="3"/>
      <c r="AP897">
        <v>0</v>
      </c>
      <c r="AR897" t="s">
        <v>1</v>
      </c>
      <c r="AT897" s="2">
        <v>2.0859999999999999</v>
      </c>
      <c r="AU897" s="1">
        <f t="shared" si="107"/>
        <v>1.2067951906888374</v>
      </c>
      <c r="AV897" s="1">
        <f t="shared" si="108"/>
        <v>0.92931113417485489</v>
      </c>
      <c r="AW897" s="1">
        <f t="shared" si="109"/>
        <v>0.65182707766087244</v>
      </c>
    </row>
    <row r="898" spans="1:49" x14ac:dyDescent="0.2">
      <c r="A898">
        <v>896</v>
      </c>
      <c r="B898" t="s">
        <v>6287</v>
      </c>
      <c r="C898" t="s">
        <v>6286</v>
      </c>
      <c r="E898">
        <v>15300385</v>
      </c>
      <c r="F898" t="s">
        <v>6285</v>
      </c>
      <c r="G898" t="s">
        <v>6</v>
      </c>
      <c r="H898" t="s">
        <v>5</v>
      </c>
      <c r="I898" t="s">
        <v>6284</v>
      </c>
      <c r="J898">
        <v>60011604</v>
      </c>
      <c r="K898" t="s">
        <v>544</v>
      </c>
      <c r="L898" t="s">
        <v>84</v>
      </c>
      <c r="M898" t="s">
        <v>83</v>
      </c>
      <c r="N898">
        <v>1</v>
      </c>
      <c r="O898" t="s">
        <v>6283</v>
      </c>
      <c r="P898">
        <v>36900567700</v>
      </c>
      <c r="Q898">
        <v>60011604</v>
      </c>
      <c r="R898" s="7">
        <v>38231</v>
      </c>
      <c r="S898" s="8">
        <f t="shared" ref="S898:S961" si="112">YEAR(R898)</f>
        <v>2004</v>
      </c>
      <c r="T898" s="8">
        <v>2004</v>
      </c>
      <c r="U898" s="8">
        <f t="shared" ref="U898:U961" si="113">2022-T898</f>
        <v>18</v>
      </c>
      <c r="V898" s="7">
        <v>38231</v>
      </c>
      <c r="W898" t="s">
        <v>853</v>
      </c>
      <c r="X898" s="2">
        <v>0.8</v>
      </c>
      <c r="Y898" s="6">
        <f t="shared" si="110"/>
        <v>2.1355543098155415E-2</v>
      </c>
      <c r="AA898">
        <v>3407594</v>
      </c>
      <c r="AB898">
        <v>23456</v>
      </c>
      <c r="AD898" t="s">
        <v>2</v>
      </c>
      <c r="AE898">
        <v>190</v>
      </c>
      <c r="AF898">
        <v>9</v>
      </c>
      <c r="AH898" t="s">
        <v>6282</v>
      </c>
      <c r="AI898" t="s">
        <v>6281</v>
      </c>
      <c r="AJ898" t="s">
        <v>6280</v>
      </c>
      <c r="AK898" t="s">
        <v>6279</v>
      </c>
      <c r="AL898">
        <v>48</v>
      </c>
      <c r="AM898" s="5">
        <f t="shared" ref="AM898:AM961" si="114">AL898/U898</f>
        <v>2.6666666666666665</v>
      </c>
      <c r="AN898" s="4">
        <f t="shared" si="111"/>
        <v>4.0388741638268328E-3</v>
      </c>
      <c r="AO898" s="3"/>
      <c r="AP898">
        <v>0</v>
      </c>
      <c r="AR898" t="s">
        <v>1</v>
      </c>
      <c r="AT898" s="2" t="s">
        <v>0</v>
      </c>
      <c r="AU898" s="1">
        <f t="shared" ref="AU898:AU961" si="115">(Y898*0.7+AN898*0.3)*100</f>
        <v>1.616054241785684</v>
      </c>
      <c r="AV898" s="1">
        <f t="shared" ref="AV898:AV961" si="116">(Y898*0.5+AN898*0.5)*100</f>
        <v>1.2697208630991124</v>
      </c>
      <c r="AW898" s="1">
        <f t="shared" ref="AW898:AW961" si="117">(Y898*0.3+AN898*0.7)*100</f>
        <v>0.92338748441254082</v>
      </c>
    </row>
    <row r="899" spans="1:49" x14ac:dyDescent="0.2">
      <c r="A899">
        <v>897</v>
      </c>
      <c r="B899" t="s">
        <v>6278</v>
      </c>
      <c r="C899" t="s">
        <v>6277</v>
      </c>
      <c r="E899">
        <v>15185117</v>
      </c>
      <c r="F899" t="s">
        <v>6276</v>
      </c>
      <c r="G899" t="s">
        <v>6</v>
      </c>
      <c r="H899" t="s">
        <v>5</v>
      </c>
      <c r="I899" t="s">
        <v>6275</v>
      </c>
      <c r="J899">
        <v>60011604</v>
      </c>
      <c r="K899" t="s">
        <v>544</v>
      </c>
      <c r="L899" t="s">
        <v>84</v>
      </c>
      <c r="M899" t="s">
        <v>83</v>
      </c>
      <c r="N899">
        <v>1</v>
      </c>
      <c r="O899" t="s">
        <v>6274</v>
      </c>
      <c r="P899">
        <v>6601940590</v>
      </c>
      <c r="Q899">
        <v>60011604</v>
      </c>
      <c r="R899" s="7">
        <v>38231</v>
      </c>
      <c r="S899" s="8">
        <f t="shared" si="112"/>
        <v>2004</v>
      </c>
      <c r="T899" s="8">
        <v>2004</v>
      </c>
      <c r="U899" s="8">
        <f t="shared" si="113"/>
        <v>18</v>
      </c>
      <c r="V899" s="7">
        <v>38231</v>
      </c>
      <c r="W899" t="s">
        <v>853</v>
      </c>
      <c r="X899" s="2">
        <v>0.8</v>
      </c>
      <c r="Y899" s="6">
        <f t="shared" ref="Y899:Y962" si="118">(X899-$Z$3)/($Z$2-$Z$3)</f>
        <v>2.1355543098155415E-2</v>
      </c>
      <c r="AA899">
        <v>3407594</v>
      </c>
      <c r="AB899">
        <v>23456</v>
      </c>
      <c r="AD899" t="s">
        <v>2</v>
      </c>
      <c r="AE899">
        <v>190</v>
      </c>
      <c r="AF899">
        <v>9</v>
      </c>
      <c r="AH899" t="s">
        <v>6273</v>
      </c>
      <c r="AI899" t="s">
        <v>6272</v>
      </c>
      <c r="AJ899" t="s">
        <v>6271</v>
      </c>
      <c r="AK899" t="s">
        <v>6270</v>
      </c>
      <c r="AL899">
        <v>47</v>
      </c>
      <c r="AM899" s="5">
        <f t="shared" si="114"/>
        <v>2.6111111111111112</v>
      </c>
      <c r="AN899" s="4">
        <f t="shared" ref="AN899:AN962" si="119">(AM899-$AO$3)/($AO$2-$AO$3)</f>
        <v>3.9547309520804406E-3</v>
      </c>
      <c r="AO899" s="3"/>
      <c r="AP899">
        <v>0</v>
      </c>
      <c r="AQ899" t="s">
        <v>571</v>
      </c>
      <c r="AR899" t="s">
        <v>6269</v>
      </c>
      <c r="AS899" t="s">
        <v>473</v>
      </c>
      <c r="AT899" s="2" t="s">
        <v>0</v>
      </c>
      <c r="AU899" s="1">
        <f t="shared" si="115"/>
        <v>1.6135299454332921</v>
      </c>
      <c r="AV899" s="1">
        <f t="shared" si="116"/>
        <v>1.2655137025117928</v>
      </c>
      <c r="AW899" s="1">
        <f t="shared" si="117"/>
        <v>0.91749745959029338</v>
      </c>
    </row>
    <row r="900" spans="1:49" x14ac:dyDescent="0.2">
      <c r="A900">
        <v>898</v>
      </c>
      <c r="B900" t="s">
        <v>6268</v>
      </c>
      <c r="C900" t="s">
        <v>6267</v>
      </c>
      <c r="F900" t="s">
        <v>6266</v>
      </c>
      <c r="G900" t="s">
        <v>6</v>
      </c>
      <c r="H900" t="s">
        <v>5</v>
      </c>
      <c r="I900" t="s">
        <v>6265</v>
      </c>
      <c r="J900" t="s">
        <v>6264</v>
      </c>
      <c r="K900" t="s">
        <v>6263</v>
      </c>
      <c r="L900" t="s">
        <v>6262</v>
      </c>
      <c r="M900" t="s">
        <v>17</v>
      </c>
      <c r="N900">
        <v>4</v>
      </c>
      <c r="O900" t="s">
        <v>6261</v>
      </c>
      <c r="P900" t="s">
        <v>6260</v>
      </c>
      <c r="Q900" t="s">
        <v>6259</v>
      </c>
      <c r="R900" s="7">
        <v>38231</v>
      </c>
      <c r="S900" s="8">
        <f t="shared" si="112"/>
        <v>2004</v>
      </c>
      <c r="T900" s="8">
        <v>2004</v>
      </c>
      <c r="U900" s="8">
        <f t="shared" si="113"/>
        <v>18</v>
      </c>
      <c r="V900" s="7">
        <v>38231</v>
      </c>
      <c r="W900" t="s">
        <v>6258</v>
      </c>
      <c r="X900" s="2" t="s">
        <v>0</v>
      </c>
      <c r="Y900" s="6" t="e">
        <f t="shared" si="118"/>
        <v>#VALUE!</v>
      </c>
      <c r="AA900" t="s">
        <v>6257</v>
      </c>
      <c r="AB900">
        <v>19201</v>
      </c>
      <c r="AD900" t="s">
        <v>2</v>
      </c>
      <c r="AE900">
        <v>2</v>
      </c>
      <c r="AF900" s="9">
        <v>44289</v>
      </c>
      <c r="AH900" t="s">
        <v>6256</v>
      </c>
      <c r="AI900" t="s">
        <v>6255</v>
      </c>
      <c r="AJ900" t="s">
        <v>6254</v>
      </c>
      <c r="AK900" t="s">
        <v>6253</v>
      </c>
      <c r="AL900">
        <v>2</v>
      </c>
      <c r="AM900" s="5">
        <f t="shared" si="114"/>
        <v>0.1111111111111111</v>
      </c>
      <c r="AN900" s="4">
        <f t="shared" si="119"/>
        <v>1.682864234927847E-4</v>
      </c>
      <c r="AO900" s="3"/>
      <c r="AP900">
        <v>0</v>
      </c>
      <c r="AR900" t="s">
        <v>1</v>
      </c>
      <c r="AT900" s="2" t="s">
        <v>0</v>
      </c>
      <c r="AU900" s="1" t="e">
        <f t="shared" si="115"/>
        <v>#VALUE!</v>
      </c>
      <c r="AV900" s="1" t="e">
        <f t="shared" si="116"/>
        <v>#VALUE!</v>
      </c>
      <c r="AW900" s="1" t="e">
        <f t="shared" si="117"/>
        <v>#VALUE!</v>
      </c>
    </row>
    <row r="901" spans="1:49" x14ac:dyDescent="0.2">
      <c r="A901">
        <v>899</v>
      </c>
      <c r="B901" t="s">
        <v>6252</v>
      </c>
      <c r="C901" t="s">
        <v>6251</v>
      </c>
      <c r="D901" t="s">
        <v>6250</v>
      </c>
      <c r="E901">
        <v>15350506</v>
      </c>
      <c r="F901" t="s">
        <v>6249</v>
      </c>
      <c r="G901" t="s">
        <v>6</v>
      </c>
      <c r="H901" t="s">
        <v>5</v>
      </c>
      <c r="I901" t="s">
        <v>6248</v>
      </c>
      <c r="J901" t="s">
        <v>6247</v>
      </c>
      <c r="K901" t="s">
        <v>6246</v>
      </c>
      <c r="L901" t="s">
        <v>6245</v>
      </c>
      <c r="M901" t="s">
        <v>47</v>
      </c>
      <c r="N901">
        <v>2</v>
      </c>
      <c r="O901" t="s">
        <v>6244</v>
      </c>
      <c r="P901" t="s">
        <v>6243</v>
      </c>
      <c r="Q901" t="s">
        <v>6242</v>
      </c>
      <c r="R901" s="7">
        <v>38231</v>
      </c>
      <c r="S901" s="8">
        <f t="shared" si="112"/>
        <v>2004</v>
      </c>
      <c r="T901" s="8">
        <v>2004</v>
      </c>
      <c r="U901" s="8">
        <f t="shared" si="113"/>
        <v>18</v>
      </c>
      <c r="V901" s="7">
        <v>38231</v>
      </c>
      <c r="W901" t="s">
        <v>3621</v>
      </c>
      <c r="X901" s="2">
        <v>0.89900000000000002</v>
      </c>
      <c r="Y901" s="6">
        <f t="shared" si="118"/>
        <v>2.399829155655215E-2</v>
      </c>
      <c r="AA901">
        <v>221910</v>
      </c>
      <c r="AB901">
        <v>20487</v>
      </c>
      <c r="AD901" t="s">
        <v>2</v>
      </c>
      <c r="AE901">
        <v>50</v>
      </c>
      <c r="AF901">
        <v>9</v>
      </c>
      <c r="AH901" t="s">
        <v>6241</v>
      </c>
      <c r="AI901" t="s">
        <v>6240</v>
      </c>
      <c r="AJ901" t="s">
        <v>6239</v>
      </c>
      <c r="AK901" t="s">
        <v>6238</v>
      </c>
      <c r="AL901">
        <v>31</v>
      </c>
      <c r="AM901" s="5">
        <f t="shared" si="114"/>
        <v>1.7222222222222223</v>
      </c>
      <c r="AN901" s="4">
        <f t="shared" si="119"/>
        <v>2.6084395641381634E-3</v>
      </c>
      <c r="AO901" s="3"/>
      <c r="AP901">
        <v>0</v>
      </c>
      <c r="AR901" t="s">
        <v>1</v>
      </c>
      <c r="AT901" s="2">
        <v>2.3540000000000001</v>
      </c>
      <c r="AU901" s="1">
        <f t="shared" si="115"/>
        <v>1.7581335958827951</v>
      </c>
      <c r="AV901" s="1">
        <f t="shared" si="116"/>
        <v>1.3303365560345157</v>
      </c>
      <c r="AW901" s="1">
        <f t="shared" si="117"/>
        <v>0.90253951618623585</v>
      </c>
    </row>
    <row r="902" spans="1:49" x14ac:dyDescent="0.2">
      <c r="A902">
        <v>900</v>
      </c>
      <c r="B902" t="s">
        <v>6237</v>
      </c>
      <c r="F902" t="s">
        <v>6236</v>
      </c>
      <c r="G902" t="s">
        <v>6</v>
      </c>
      <c r="H902" t="s">
        <v>5</v>
      </c>
      <c r="I902" t="s">
        <v>6235</v>
      </c>
      <c r="J902" t="s">
        <v>6229</v>
      </c>
      <c r="K902" t="s">
        <v>6234</v>
      </c>
      <c r="L902" t="s">
        <v>6233</v>
      </c>
      <c r="M902" t="s">
        <v>6232</v>
      </c>
      <c r="N902">
        <v>2</v>
      </c>
      <c r="O902" t="s">
        <v>6231</v>
      </c>
      <c r="P902" t="s">
        <v>6230</v>
      </c>
      <c r="Q902" t="s">
        <v>6229</v>
      </c>
      <c r="R902" s="7">
        <v>38231</v>
      </c>
      <c r="S902" s="8">
        <f t="shared" si="112"/>
        <v>2004</v>
      </c>
      <c r="T902" s="8">
        <v>2004</v>
      </c>
      <c r="U902" s="8">
        <f t="shared" si="113"/>
        <v>18</v>
      </c>
      <c r="V902" s="7">
        <v>38231</v>
      </c>
      <c r="W902" t="s">
        <v>6228</v>
      </c>
      <c r="X902" s="2">
        <v>0.191</v>
      </c>
      <c r="Y902" s="6">
        <f t="shared" si="118"/>
        <v>5.0986359146846056E-3</v>
      </c>
      <c r="AA902">
        <v>10095896</v>
      </c>
      <c r="AB902">
        <v>24290</v>
      </c>
      <c r="AD902" t="s">
        <v>2</v>
      </c>
      <c r="AE902">
        <v>26</v>
      </c>
      <c r="AF902" t="s">
        <v>6227</v>
      </c>
      <c r="AH902" t="s">
        <v>6226</v>
      </c>
      <c r="AI902" t="s">
        <v>6225</v>
      </c>
      <c r="AJ902" t="s">
        <v>6224</v>
      </c>
      <c r="AK902" t="s">
        <v>6223</v>
      </c>
      <c r="AL902">
        <v>0</v>
      </c>
      <c r="AM902" s="5">
        <f t="shared" si="114"/>
        <v>0</v>
      </c>
      <c r="AN902" s="4">
        <f t="shared" si="119"/>
        <v>0</v>
      </c>
      <c r="AO902" s="3"/>
      <c r="AP902">
        <v>0</v>
      </c>
      <c r="AR902" t="s">
        <v>1</v>
      </c>
      <c r="AT902" s="2" t="s">
        <v>0</v>
      </c>
      <c r="AU902" s="1">
        <f t="shared" si="115"/>
        <v>0.35690451402792239</v>
      </c>
      <c r="AV902" s="1">
        <f t="shared" si="116"/>
        <v>0.2549317957342303</v>
      </c>
      <c r="AW902" s="1">
        <f t="shared" si="117"/>
        <v>0.15295907744053816</v>
      </c>
    </row>
    <row r="903" spans="1:49" x14ac:dyDescent="0.2">
      <c r="A903">
        <v>901</v>
      </c>
      <c r="B903" t="s">
        <v>6222</v>
      </c>
      <c r="C903" t="s">
        <v>6221</v>
      </c>
      <c r="F903" t="s">
        <v>6220</v>
      </c>
      <c r="G903" t="s">
        <v>6</v>
      </c>
      <c r="H903" t="s">
        <v>5</v>
      </c>
      <c r="I903" t="s">
        <v>6219</v>
      </c>
      <c r="J903">
        <v>105950657</v>
      </c>
      <c r="K903" t="s">
        <v>6218</v>
      </c>
      <c r="L903" t="s">
        <v>418</v>
      </c>
      <c r="M903" t="s">
        <v>83</v>
      </c>
      <c r="N903">
        <v>3</v>
      </c>
      <c r="O903" t="s">
        <v>6217</v>
      </c>
      <c r="P903" t="s">
        <v>6216</v>
      </c>
      <c r="Q903" t="s">
        <v>6215</v>
      </c>
      <c r="R903" s="7">
        <v>38231</v>
      </c>
      <c r="S903" s="8">
        <f t="shared" si="112"/>
        <v>2004</v>
      </c>
      <c r="T903" s="8">
        <v>2004</v>
      </c>
      <c r="U903" s="8">
        <f t="shared" si="113"/>
        <v>18</v>
      </c>
      <c r="V903" s="7">
        <v>38231</v>
      </c>
      <c r="W903" t="s">
        <v>508</v>
      </c>
      <c r="X903" s="2">
        <v>0.27800000000000002</v>
      </c>
      <c r="Y903" s="6">
        <f t="shared" si="118"/>
        <v>7.4210512266090073E-3</v>
      </c>
      <c r="AA903" t="s">
        <v>507</v>
      </c>
      <c r="AB903">
        <v>21402</v>
      </c>
      <c r="AD903" t="s">
        <v>2</v>
      </c>
      <c r="AE903">
        <v>77</v>
      </c>
      <c r="AF903">
        <v>8</v>
      </c>
      <c r="AH903" t="s">
        <v>6214</v>
      </c>
      <c r="AI903" t="s">
        <v>6213</v>
      </c>
      <c r="AK903" t="s">
        <v>6212</v>
      </c>
      <c r="AL903">
        <v>5</v>
      </c>
      <c r="AM903" s="5">
        <f t="shared" si="114"/>
        <v>0.27777777777777779</v>
      </c>
      <c r="AN903" s="4">
        <f t="shared" si="119"/>
        <v>4.207160587319618E-4</v>
      </c>
      <c r="AO903" s="3"/>
      <c r="AP903">
        <v>0</v>
      </c>
      <c r="AR903" t="s">
        <v>1</v>
      </c>
      <c r="AT903" s="2">
        <v>0.52900000000000003</v>
      </c>
      <c r="AU903" s="1">
        <f t="shared" si="115"/>
        <v>0.53209506762458936</v>
      </c>
      <c r="AV903" s="1">
        <f t="shared" si="116"/>
        <v>0.39208836426704846</v>
      </c>
      <c r="AW903" s="1">
        <f t="shared" si="117"/>
        <v>0.25208166090950751</v>
      </c>
    </row>
    <row r="904" spans="1:49" x14ac:dyDescent="0.2">
      <c r="A904">
        <v>902</v>
      </c>
      <c r="B904" t="s">
        <v>6211</v>
      </c>
      <c r="C904" t="s">
        <v>6210</v>
      </c>
      <c r="F904" t="s">
        <v>6209</v>
      </c>
      <c r="G904" t="s">
        <v>6</v>
      </c>
      <c r="H904" t="s">
        <v>5</v>
      </c>
      <c r="I904" t="s">
        <v>159</v>
      </c>
      <c r="J904" t="s">
        <v>6208</v>
      </c>
      <c r="K904" t="s">
        <v>6207</v>
      </c>
      <c r="L904" t="s">
        <v>6206</v>
      </c>
      <c r="M904" t="s">
        <v>6205</v>
      </c>
      <c r="N904">
        <v>5</v>
      </c>
      <c r="O904" t="s">
        <v>6204</v>
      </c>
      <c r="P904" t="s">
        <v>6203</v>
      </c>
      <c r="Q904" t="s">
        <v>6202</v>
      </c>
      <c r="R904" s="7">
        <v>38231</v>
      </c>
      <c r="S904" s="8">
        <f t="shared" si="112"/>
        <v>2004</v>
      </c>
      <c r="T904" s="8">
        <v>2004</v>
      </c>
      <c r="U904" s="8">
        <f t="shared" si="113"/>
        <v>18</v>
      </c>
      <c r="V904" s="7">
        <v>38231</v>
      </c>
      <c r="W904" t="s">
        <v>154</v>
      </c>
      <c r="X904" s="2">
        <v>0.371</v>
      </c>
      <c r="Y904" s="6">
        <f t="shared" si="118"/>
        <v>9.9036331117695747E-3</v>
      </c>
      <c r="AA904">
        <v>486604</v>
      </c>
      <c r="AB904">
        <v>28580</v>
      </c>
      <c r="AD904" t="s">
        <v>2</v>
      </c>
      <c r="AE904">
        <v>39</v>
      </c>
      <c r="AF904">
        <v>5</v>
      </c>
      <c r="AI904" t="s">
        <v>6201</v>
      </c>
      <c r="AJ904" t="s">
        <v>6200</v>
      </c>
      <c r="AK904" t="s">
        <v>6199</v>
      </c>
      <c r="AL904">
        <v>20</v>
      </c>
      <c r="AM904" s="5">
        <f t="shared" si="114"/>
        <v>1.1111111111111112</v>
      </c>
      <c r="AN904" s="4">
        <f t="shared" si="119"/>
        <v>1.6828642349278472E-3</v>
      </c>
      <c r="AO904" s="3"/>
      <c r="AP904">
        <v>1</v>
      </c>
      <c r="AR904" t="s">
        <v>1</v>
      </c>
      <c r="AT904" s="2">
        <v>1.431</v>
      </c>
      <c r="AU904" s="1">
        <f t="shared" si="115"/>
        <v>0.74374024487170554</v>
      </c>
      <c r="AV904" s="1">
        <f t="shared" si="116"/>
        <v>0.5793248673348711</v>
      </c>
      <c r="AW904" s="1">
        <f t="shared" si="117"/>
        <v>0.41490948979803655</v>
      </c>
    </row>
    <row r="905" spans="1:49" x14ac:dyDescent="0.2">
      <c r="A905">
        <v>903</v>
      </c>
      <c r="B905" t="s">
        <v>6198</v>
      </c>
      <c r="C905" t="s">
        <v>6197</v>
      </c>
      <c r="F905" t="s">
        <v>6196</v>
      </c>
      <c r="G905" t="s">
        <v>6</v>
      </c>
      <c r="H905" t="s">
        <v>5</v>
      </c>
      <c r="I905" t="s">
        <v>6195</v>
      </c>
      <c r="J905" t="s">
        <v>6194</v>
      </c>
      <c r="K905" t="s">
        <v>6193</v>
      </c>
      <c r="L905" t="s">
        <v>6192</v>
      </c>
      <c r="M905" t="s">
        <v>6191</v>
      </c>
      <c r="N905">
        <v>9</v>
      </c>
      <c r="O905" t="s">
        <v>6190</v>
      </c>
      <c r="P905" t="s">
        <v>6189</v>
      </c>
      <c r="Q905" t="s">
        <v>6188</v>
      </c>
      <c r="R905" s="7">
        <v>38231</v>
      </c>
      <c r="S905" s="8">
        <f t="shared" si="112"/>
        <v>2004</v>
      </c>
      <c r="T905" s="8">
        <v>2004</v>
      </c>
      <c r="U905" s="8">
        <f t="shared" si="113"/>
        <v>18</v>
      </c>
      <c r="V905" s="7">
        <v>38231</v>
      </c>
      <c r="W905" t="s">
        <v>154</v>
      </c>
      <c r="X905" s="2">
        <v>0.371</v>
      </c>
      <c r="Y905" s="6">
        <f t="shared" si="118"/>
        <v>9.9036331117695747E-3</v>
      </c>
      <c r="AA905">
        <v>486604</v>
      </c>
      <c r="AB905">
        <v>28580</v>
      </c>
      <c r="AD905" t="s">
        <v>2</v>
      </c>
      <c r="AE905">
        <v>39</v>
      </c>
      <c r="AF905">
        <v>5</v>
      </c>
      <c r="AI905" t="s">
        <v>6187</v>
      </c>
      <c r="AJ905" t="s">
        <v>6186</v>
      </c>
      <c r="AK905" t="s">
        <v>6185</v>
      </c>
      <c r="AL905">
        <v>24</v>
      </c>
      <c r="AM905" s="5">
        <f t="shared" si="114"/>
        <v>1.3333333333333333</v>
      </c>
      <c r="AN905" s="4">
        <f t="shared" si="119"/>
        <v>2.0194370819134164E-3</v>
      </c>
      <c r="AO905" s="3"/>
      <c r="AP905">
        <v>0</v>
      </c>
      <c r="AR905" t="s">
        <v>1</v>
      </c>
      <c r="AT905" s="2">
        <v>1.431</v>
      </c>
      <c r="AU905" s="1">
        <f t="shared" si="115"/>
        <v>0.7538374302812727</v>
      </c>
      <c r="AV905" s="1">
        <f t="shared" si="116"/>
        <v>0.59615350968414949</v>
      </c>
      <c r="AW905" s="1">
        <f t="shared" si="117"/>
        <v>0.43846958908702638</v>
      </c>
    </row>
    <row r="906" spans="1:49" x14ac:dyDescent="0.2">
      <c r="A906">
        <v>904</v>
      </c>
      <c r="B906" t="s">
        <v>6184</v>
      </c>
      <c r="C906" t="s">
        <v>6183</v>
      </c>
      <c r="F906" t="s">
        <v>6182</v>
      </c>
      <c r="G906" t="s">
        <v>6</v>
      </c>
      <c r="H906" t="s">
        <v>5</v>
      </c>
      <c r="I906" t="s">
        <v>6181</v>
      </c>
      <c r="J906">
        <v>60073718</v>
      </c>
      <c r="K906" t="s">
        <v>6180</v>
      </c>
      <c r="L906" t="s">
        <v>6179</v>
      </c>
      <c r="M906" t="s">
        <v>166</v>
      </c>
      <c r="N906">
        <v>1</v>
      </c>
      <c r="O906" t="s">
        <v>6178</v>
      </c>
      <c r="P906">
        <v>36847812900</v>
      </c>
      <c r="Q906">
        <v>60073718</v>
      </c>
      <c r="R906" s="7">
        <v>38231</v>
      </c>
      <c r="S906" s="8">
        <f t="shared" si="112"/>
        <v>2004</v>
      </c>
      <c r="T906" s="8">
        <v>2004</v>
      </c>
      <c r="U906" s="8">
        <f t="shared" si="113"/>
        <v>18</v>
      </c>
      <c r="V906" s="7">
        <v>38231</v>
      </c>
      <c r="W906" t="s">
        <v>6177</v>
      </c>
      <c r="X906" s="2" t="s">
        <v>0</v>
      </c>
      <c r="Y906" s="6" t="e">
        <f t="shared" si="118"/>
        <v>#VALUE!</v>
      </c>
      <c r="AA906">
        <v>10519998</v>
      </c>
      <c r="AB906">
        <v>29250</v>
      </c>
      <c r="AD906" t="s">
        <v>2</v>
      </c>
      <c r="AE906">
        <v>12</v>
      </c>
      <c r="AF906">
        <v>3</v>
      </c>
      <c r="AH906" t="s">
        <v>631</v>
      </c>
      <c r="AI906" t="s">
        <v>6176</v>
      </c>
      <c r="AJ906" t="s">
        <v>6175</v>
      </c>
      <c r="AK906" t="s">
        <v>6174</v>
      </c>
      <c r="AL906">
        <v>1</v>
      </c>
      <c r="AM906" s="5">
        <f t="shared" si="114"/>
        <v>5.5555555555555552E-2</v>
      </c>
      <c r="AN906" s="4">
        <f t="shared" si="119"/>
        <v>8.4143211746392349E-5</v>
      </c>
      <c r="AO906" s="3"/>
      <c r="AP906">
        <v>0</v>
      </c>
      <c r="AQ906" t="s">
        <v>165</v>
      </c>
      <c r="AR906" t="s">
        <v>6173</v>
      </c>
      <c r="AS906" t="s">
        <v>164</v>
      </c>
      <c r="AT906" s="2" t="s">
        <v>0</v>
      </c>
      <c r="AU906" s="1" t="e">
        <f t="shared" si="115"/>
        <v>#VALUE!</v>
      </c>
      <c r="AV906" s="1" t="e">
        <f t="shared" si="116"/>
        <v>#VALUE!</v>
      </c>
      <c r="AW906" s="1" t="e">
        <f t="shared" si="117"/>
        <v>#VALUE!</v>
      </c>
    </row>
    <row r="907" spans="1:49" x14ac:dyDescent="0.2">
      <c r="A907">
        <v>905</v>
      </c>
      <c r="B907" t="s">
        <v>6172</v>
      </c>
      <c r="F907" t="s">
        <v>6171</v>
      </c>
      <c r="G907" t="s">
        <v>6</v>
      </c>
      <c r="H907" t="s">
        <v>5</v>
      </c>
      <c r="I907" t="s">
        <v>1284</v>
      </c>
      <c r="N907">
        <v>1</v>
      </c>
      <c r="O907" t="s">
        <v>1283</v>
      </c>
      <c r="P907">
        <v>6701630340</v>
      </c>
      <c r="R907" s="7">
        <v>38231</v>
      </c>
      <c r="S907" s="8">
        <f t="shared" si="112"/>
        <v>2004</v>
      </c>
      <c r="T907" s="8">
        <v>2004</v>
      </c>
      <c r="U907" s="8">
        <f t="shared" si="113"/>
        <v>18</v>
      </c>
      <c r="V907" s="7">
        <v>38231</v>
      </c>
      <c r="W907" t="s">
        <v>634</v>
      </c>
      <c r="X907" s="2">
        <v>0.29499999999999998</v>
      </c>
      <c r="Y907" s="6">
        <f t="shared" si="118"/>
        <v>7.8748565174448087E-3</v>
      </c>
      <c r="AA907">
        <v>10642269</v>
      </c>
      <c r="AB907">
        <v>19554</v>
      </c>
      <c r="AD907" t="s">
        <v>2</v>
      </c>
      <c r="AE907">
        <v>49</v>
      </c>
      <c r="AF907">
        <v>9</v>
      </c>
      <c r="AH907" t="s">
        <v>6170</v>
      </c>
      <c r="AI907" t="s">
        <v>6169</v>
      </c>
      <c r="AK907" t="s">
        <v>6168</v>
      </c>
      <c r="AL907">
        <v>1</v>
      </c>
      <c r="AM907" s="5">
        <f t="shared" si="114"/>
        <v>5.5555555555555552E-2</v>
      </c>
      <c r="AN907" s="4">
        <f t="shared" si="119"/>
        <v>8.4143211746392349E-5</v>
      </c>
      <c r="AO907" s="3"/>
      <c r="AP907">
        <v>0</v>
      </c>
      <c r="AR907" t="s">
        <v>1</v>
      </c>
      <c r="AT907" s="2" t="s">
        <v>0</v>
      </c>
      <c r="AU907" s="1">
        <f t="shared" si="115"/>
        <v>0.55376425257352835</v>
      </c>
      <c r="AV907" s="1">
        <f t="shared" si="116"/>
        <v>0.39794998645956009</v>
      </c>
      <c r="AW907" s="1">
        <f t="shared" si="117"/>
        <v>0.24213572034559169</v>
      </c>
    </row>
    <row r="908" spans="1:49" x14ac:dyDescent="0.2">
      <c r="A908">
        <v>906</v>
      </c>
      <c r="B908" t="s">
        <v>6167</v>
      </c>
      <c r="F908" t="s">
        <v>6166</v>
      </c>
      <c r="G908" t="s">
        <v>6</v>
      </c>
      <c r="H908" t="s">
        <v>5</v>
      </c>
      <c r="I908" t="s">
        <v>5855</v>
      </c>
      <c r="J908">
        <v>60005244</v>
      </c>
      <c r="K908" t="s">
        <v>456</v>
      </c>
      <c r="L908" t="s">
        <v>193</v>
      </c>
      <c r="M908" t="s">
        <v>166</v>
      </c>
      <c r="N908">
        <v>3</v>
      </c>
      <c r="O908" t="s">
        <v>6165</v>
      </c>
      <c r="P908" t="s">
        <v>6164</v>
      </c>
      <c r="Q908" t="s">
        <v>1384</v>
      </c>
      <c r="R908" s="7">
        <v>38231</v>
      </c>
      <c r="S908" s="8">
        <f t="shared" si="112"/>
        <v>2004</v>
      </c>
      <c r="T908" s="8">
        <v>2004</v>
      </c>
      <c r="U908" s="8">
        <f t="shared" si="113"/>
        <v>18</v>
      </c>
      <c r="V908" s="7">
        <v>38231</v>
      </c>
      <c r="W908" t="s">
        <v>1383</v>
      </c>
      <c r="X908" s="2">
        <v>0.16300000000000001</v>
      </c>
      <c r="Y908" s="6">
        <f t="shared" si="118"/>
        <v>4.3511919062491659E-3</v>
      </c>
      <c r="AA908">
        <v>10037985</v>
      </c>
      <c r="AB908">
        <v>24883</v>
      </c>
      <c r="AD908" t="s">
        <v>2</v>
      </c>
      <c r="AE908">
        <v>20</v>
      </c>
      <c r="AF908">
        <v>3</v>
      </c>
      <c r="AH908" t="s">
        <v>1301</v>
      </c>
      <c r="AI908" t="s">
        <v>6163</v>
      </c>
      <c r="AJ908" t="s">
        <v>6162</v>
      </c>
      <c r="AK908" t="s">
        <v>6161</v>
      </c>
      <c r="AL908">
        <v>0</v>
      </c>
      <c r="AM908" s="5">
        <f t="shared" si="114"/>
        <v>0</v>
      </c>
      <c r="AN908" s="4">
        <f t="shared" si="119"/>
        <v>0</v>
      </c>
      <c r="AO908" s="3"/>
      <c r="AP908">
        <v>0</v>
      </c>
      <c r="AR908" t="s">
        <v>1</v>
      </c>
      <c r="AT908" s="2" t="s">
        <v>0</v>
      </c>
      <c r="AU908" s="1">
        <f t="shared" si="115"/>
        <v>0.3045834334374416</v>
      </c>
      <c r="AV908" s="1">
        <f t="shared" si="116"/>
        <v>0.2175595953124583</v>
      </c>
      <c r="AW908" s="1">
        <f t="shared" si="117"/>
        <v>0.13053575718747495</v>
      </c>
    </row>
    <row r="909" spans="1:49" x14ac:dyDescent="0.2">
      <c r="A909">
        <v>907</v>
      </c>
      <c r="B909" t="s">
        <v>6160</v>
      </c>
      <c r="F909" t="s">
        <v>6159</v>
      </c>
      <c r="G909" t="s">
        <v>6</v>
      </c>
      <c r="H909" t="s">
        <v>5</v>
      </c>
      <c r="I909" t="s">
        <v>6158</v>
      </c>
      <c r="J909" t="s">
        <v>6157</v>
      </c>
      <c r="K909" t="s">
        <v>6156</v>
      </c>
      <c r="L909" t="s">
        <v>6155</v>
      </c>
      <c r="M909" t="s">
        <v>267</v>
      </c>
      <c r="N909">
        <v>3</v>
      </c>
      <c r="O909" t="s">
        <v>6154</v>
      </c>
      <c r="P909" t="s">
        <v>6153</v>
      </c>
      <c r="Q909" t="s">
        <v>6152</v>
      </c>
      <c r="R909" s="7">
        <v>38231</v>
      </c>
      <c r="S909" s="8">
        <f t="shared" si="112"/>
        <v>2004</v>
      </c>
      <c r="T909" s="8">
        <v>2004</v>
      </c>
      <c r="U909" s="8">
        <f t="shared" si="113"/>
        <v>18</v>
      </c>
      <c r="V909" s="7">
        <v>38231</v>
      </c>
      <c r="W909" t="s">
        <v>1007</v>
      </c>
      <c r="X909" s="2">
        <v>0.33800000000000002</v>
      </c>
      <c r="Y909" s="6">
        <f t="shared" si="118"/>
        <v>9.0227169589706634E-3</v>
      </c>
      <c r="AA909">
        <v>34347</v>
      </c>
      <c r="AB909">
        <v>17722</v>
      </c>
      <c r="AC909">
        <v>19589395</v>
      </c>
      <c r="AD909" t="s">
        <v>2</v>
      </c>
      <c r="AE909">
        <v>59</v>
      </c>
      <c r="AF909" s="9">
        <v>44478</v>
      </c>
      <c r="AH909" t="s">
        <v>6151</v>
      </c>
      <c r="AI909" t="s">
        <v>6150</v>
      </c>
      <c r="AJ909" t="s">
        <v>6149</v>
      </c>
      <c r="AK909" t="s">
        <v>6148</v>
      </c>
      <c r="AL909">
        <v>2</v>
      </c>
      <c r="AM909" s="5">
        <f t="shared" si="114"/>
        <v>0.1111111111111111</v>
      </c>
      <c r="AN909" s="4">
        <f t="shared" si="119"/>
        <v>1.682864234927847E-4</v>
      </c>
      <c r="AO909" s="3"/>
      <c r="AP909">
        <v>0</v>
      </c>
      <c r="AR909" t="s">
        <v>1</v>
      </c>
      <c r="AT909" s="2" t="s">
        <v>0</v>
      </c>
      <c r="AU909" s="1">
        <f t="shared" si="115"/>
        <v>0.63663877983272998</v>
      </c>
      <c r="AV909" s="1">
        <f t="shared" si="116"/>
        <v>0.45955016912317237</v>
      </c>
      <c r="AW909" s="1">
        <f t="shared" si="117"/>
        <v>0.28246155841361481</v>
      </c>
    </row>
    <row r="910" spans="1:49" x14ac:dyDescent="0.2">
      <c r="A910">
        <v>908</v>
      </c>
      <c r="B910" t="s">
        <v>6147</v>
      </c>
      <c r="F910" t="s">
        <v>6146</v>
      </c>
      <c r="G910" t="s">
        <v>6</v>
      </c>
      <c r="H910" t="s">
        <v>5</v>
      </c>
      <c r="I910" t="s">
        <v>6145</v>
      </c>
      <c r="J910">
        <v>60023462</v>
      </c>
      <c r="K910" t="s">
        <v>6144</v>
      </c>
      <c r="L910" t="s">
        <v>109</v>
      </c>
      <c r="M910" t="s">
        <v>96</v>
      </c>
      <c r="N910">
        <v>2</v>
      </c>
      <c r="O910" t="s">
        <v>6143</v>
      </c>
      <c r="P910" t="s">
        <v>6142</v>
      </c>
      <c r="Q910" t="s">
        <v>6141</v>
      </c>
      <c r="R910" s="7">
        <v>38231</v>
      </c>
      <c r="S910" s="8">
        <f t="shared" si="112"/>
        <v>2004</v>
      </c>
      <c r="T910" s="8">
        <v>2004</v>
      </c>
      <c r="U910" s="8">
        <f t="shared" si="113"/>
        <v>18</v>
      </c>
      <c r="V910" s="7">
        <v>38231</v>
      </c>
      <c r="W910" t="s">
        <v>6140</v>
      </c>
      <c r="X910" s="2">
        <v>0.157</v>
      </c>
      <c r="Y910" s="6">
        <f t="shared" si="118"/>
        <v>4.1910253330130001E-3</v>
      </c>
      <c r="AA910">
        <v>10623701</v>
      </c>
      <c r="AB910">
        <v>101377</v>
      </c>
      <c r="AD910" t="s">
        <v>2</v>
      </c>
      <c r="AE910">
        <v>48</v>
      </c>
      <c r="AF910">
        <v>5</v>
      </c>
      <c r="AH910" t="s">
        <v>6139</v>
      </c>
      <c r="AI910" t="s">
        <v>6138</v>
      </c>
      <c r="AK910" t="s">
        <v>6137</v>
      </c>
      <c r="AL910">
        <v>28</v>
      </c>
      <c r="AM910" s="5">
        <f t="shared" si="114"/>
        <v>1.5555555555555556</v>
      </c>
      <c r="AN910" s="4">
        <f t="shared" si="119"/>
        <v>2.356009928898986E-3</v>
      </c>
      <c r="AO910" s="3"/>
      <c r="AP910">
        <v>0</v>
      </c>
      <c r="AR910" t="s">
        <v>1</v>
      </c>
      <c r="AT910" s="2" t="s">
        <v>0</v>
      </c>
      <c r="AU910" s="1">
        <f t="shared" si="115"/>
        <v>0.36405207117787958</v>
      </c>
      <c r="AV910" s="1">
        <f t="shared" si="116"/>
        <v>0.32735176309559932</v>
      </c>
      <c r="AW910" s="1">
        <f t="shared" si="117"/>
        <v>0.29065145501331902</v>
      </c>
    </row>
    <row r="911" spans="1:49" x14ac:dyDescent="0.2">
      <c r="A911">
        <v>909</v>
      </c>
      <c r="B911" t="s">
        <v>6136</v>
      </c>
      <c r="F911" t="s">
        <v>6135</v>
      </c>
      <c r="G911" t="s">
        <v>6</v>
      </c>
      <c r="H911" t="s">
        <v>5</v>
      </c>
      <c r="I911" t="s">
        <v>474</v>
      </c>
      <c r="J911" t="s">
        <v>6134</v>
      </c>
      <c r="K911" t="s">
        <v>6133</v>
      </c>
      <c r="L911" t="s">
        <v>6132</v>
      </c>
      <c r="M911" t="s">
        <v>103</v>
      </c>
      <c r="N911">
        <v>4</v>
      </c>
      <c r="O911" t="s">
        <v>6131</v>
      </c>
      <c r="P911" t="s">
        <v>6130</v>
      </c>
      <c r="Q911" t="s">
        <v>6129</v>
      </c>
      <c r="R911" s="7">
        <v>38231</v>
      </c>
      <c r="S911" s="8">
        <f t="shared" si="112"/>
        <v>2004</v>
      </c>
      <c r="T911" s="8">
        <v>2004</v>
      </c>
      <c r="U911" s="8">
        <f t="shared" si="113"/>
        <v>18</v>
      </c>
      <c r="V911" s="7">
        <v>38231</v>
      </c>
      <c r="W911" t="s">
        <v>1006</v>
      </c>
      <c r="X911" s="2">
        <v>0.30099999999999999</v>
      </c>
      <c r="Y911" s="6">
        <f t="shared" si="118"/>
        <v>8.0350230906809754E-3</v>
      </c>
      <c r="AA911">
        <v>16711793</v>
      </c>
      <c r="AB911">
        <v>58655</v>
      </c>
      <c r="AD911" t="s">
        <v>2</v>
      </c>
      <c r="AE911">
        <v>15</v>
      </c>
      <c r="AF911">
        <v>3</v>
      </c>
      <c r="AH911" t="s">
        <v>6128</v>
      </c>
      <c r="AI911" t="s">
        <v>6127</v>
      </c>
      <c r="AJ911" t="s">
        <v>6126</v>
      </c>
      <c r="AK911" t="s">
        <v>6125</v>
      </c>
      <c r="AL911">
        <v>1</v>
      </c>
      <c r="AM911" s="5">
        <f t="shared" si="114"/>
        <v>5.5555555555555552E-2</v>
      </c>
      <c r="AN911" s="4">
        <f t="shared" si="119"/>
        <v>8.4143211746392349E-5</v>
      </c>
      <c r="AO911" s="3"/>
      <c r="AP911">
        <v>0</v>
      </c>
      <c r="AR911" t="s">
        <v>1</v>
      </c>
      <c r="AT911" s="2">
        <v>1.1859999999999999</v>
      </c>
      <c r="AU911" s="1">
        <f t="shared" si="115"/>
        <v>0.56497591270005998</v>
      </c>
      <c r="AV911" s="1">
        <f t="shared" si="116"/>
        <v>0.40595831512136843</v>
      </c>
      <c r="AW911" s="1">
        <f t="shared" si="117"/>
        <v>0.24694071754267671</v>
      </c>
    </row>
    <row r="912" spans="1:49" x14ac:dyDescent="0.2">
      <c r="A912">
        <v>910</v>
      </c>
      <c r="B912" t="s">
        <v>6124</v>
      </c>
      <c r="C912" t="s">
        <v>6123</v>
      </c>
      <c r="F912" t="s">
        <v>6122</v>
      </c>
      <c r="G912" t="s">
        <v>6</v>
      </c>
      <c r="H912" t="s">
        <v>5</v>
      </c>
      <c r="I912" t="s">
        <v>6121</v>
      </c>
      <c r="J912">
        <v>60071909</v>
      </c>
      <c r="K912" t="s">
        <v>6120</v>
      </c>
      <c r="L912" t="s">
        <v>6119</v>
      </c>
      <c r="M912" t="s">
        <v>6118</v>
      </c>
      <c r="N912">
        <v>1</v>
      </c>
      <c r="O912" t="s">
        <v>6117</v>
      </c>
      <c r="P912">
        <v>55931863400</v>
      </c>
      <c r="Q912">
        <v>60071909</v>
      </c>
      <c r="R912" s="7">
        <v>38231</v>
      </c>
      <c r="S912" s="8">
        <f t="shared" si="112"/>
        <v>2004</v>
      </c>
      <c r="T912" s="8">
        <v>2004</v>
      </c>
      <c r="U912" s="8">
        <f t="shared" si="113"/>
        <v>18</v>
      </c>
      <c r="V912" s="7">
        <v>38231</v>
      </c>
      <c r="W912" t="s">
        <v>6116</v>
      </c>
      <c r="X912" s="2">
        <v>0.45100000000000001</v>
      </c>
      <c r="Y912" s="6">
        <f t="shared" si="118"/>
        <v>1.2039187421585116E-2</v>
      </c>
      <c r="AA912">
        <v>14346028</v>
      </c>
      <c r="AB912">
        <v>27542</v>
      </c>
      <c r="AD912" t="s">
        <v>2</v>
      </c>
      <c r="AE912">
        <v>41</v>
      </c>
      <c r="AF912">
        <v>2</v>
      </c>
      <c r="AH912" t="s">
        <v>194</v>
      </c>
      <c r="AI912" t="s">
        <v>6115</v>
      </c>
      <c r="AK912" t="s">
        <v>6114</v>
      </c>
      <c r="AL912">
        <v>5</v>
      </c>
      <c r="AM912" s="5">
        <f t="shared" si="114"/>
        <v>0.27777777777777779</v>
      </c>
      <c r="AN912" s="4">
        <f t="shared" si="119"/>
        <v>4.207160587319618E-4</v>
      </c>
      <c r="AO912" s="3"/>
      <c r="AP912">
        <v>0</v>
      </c>
      <c r="AR912" t="s">
        <v>1</v>
      </c>
      <c r="AT912" s="2">
        <v>1.5</v>
      </c>
      <c r="AU912" s="1">
        <f t="shared" si="115"/>
        <v>0.8553646012729168</v>
      </c>
      <c r="AV912" s="1">
        <f t="shared" si="116"/>
        <v>0.62299517401585391</v>
      </c>
      <c r="AW912" s="1">
        <f t="shared" si="117"/>
        <v>0.39062574675879075</v>
      </c>
    </row>
    <row r="913" spans="1:49" x14ac:dyDescent="0.2">
      <c r="A913">
        <v>911</v>
      </c>
      <c r="B913" t="s">
        <v>6113</v>
      </c>
      <c r="F913" t="s">
        <v>6112</v>
      </c>
      <c r="G913" t="s">
        <v>6</v>
      </c>
      <c r="H913" t="s">
        <v>5</v>
      </c>
      <c r="I913" t="s">
        <v>3435</v>
      </c>
      <c r="J913" t="s">
        <v>2134</v>
      </c>
      <c r="K913" t="s">
        <v>2133</v>
      </c>
      <c r="L913" t="s">
        <v>2132</v>
      </c>
      <c r="M913" t="s">
        <v>103</v>
      </c>
      <c r="N913">
        <v>2</v>
      </c>
      <c r="O913" t="s">
        <v>6111</v>
      </c>
      <c r="P913" t="s">
        <v>6110</v>
      </c>
      <c r="Q913" t="s">
        <v>6109</v>
      </c>
      <c r="R913" s="7">
        <v>38231</v>
      </c>
      <c r="S913" s="8">
        <f t="shared" si="112"/>
        <v>2004</v>
      </c>
      <c r="T913" s="8">
        <v>2004</v>
      </c>
      <c r="U913" s="8">
        <f t="shared" si="113"/>
        <v>18</v>
      </c>
      <c r="V913" s="7">
        <v>38231</v>
      </c>
      <c r="W913" t="s">
        <v>1006</v>
      </c>
      <c r="X913" s="2">
        <v>0.30099999999999999</v>
      </c>
      <c r="Y913" s="6">
        <f t="shared" si="118"/>
        <v>8.0350230906809754E-3</v>
      </c>
      <c r="AA913">
        <v>16711793</v>
      </c>
      <c r="AB913">
        <v>58655</v>
      </c>
      <c r="AD913" t="s">
        <v>2</v>
      </c>
      <c r="AE913">
        <v>15</v>
      </c>
      <c r="AF913">
        <v>3</v>
      </c>
      <c r="AH913" t="s">
        <v>6108</v>
      </c>
      <c r="AI913" t="s">
        <v>6107</v>
      </c>
      <c r="AJ913" t="s">
        <v>6106</v>
      </c>
      <c r="AK913" t="s">
        <v>6105</v>
      </c>
      <c r="AL913">
        <v>0</v>
      </c>
      <c r="AM913" s="5">
        <f t="shared" si="114"/>
        <v>0</v>
      </c>
      <c r="AN913" s="4">
        <f t="shared" si="119"/>
        <v>0</v>
      </c>
      <c r="AO913" s="3"/>
      <c r="AP913">
        <v>0</v>
      </c>
      <c r="AR913" t="s">
        <v>1</v>
      </c>
      <c r="AT913" s="2">
        <v>1.1859999999999999</v>
      </c>
      <c r="AU913" s="1">
        <f t="shared" si="115"/>
        <v>0.56245161634766827</v>
      </c>
      <c r="AV913" s="1">
        <f t="shared" si="116"/>
        <v>0.40175115453404875</v>
      </c>
      <c r="AW913" s="1">
        <f t="shared" si="117"/>
        <v>0.24105069272042928</v>
      </c>
    </row>
    <row r="914" spans="1:49" x14ac:dyDescent="0.2">
      <c r="A914">
        <v>912</v>
      </c>
      <c r="B914" t="s">
        <v>6104</v>
      </c>
      <c r="C914" t="s">
        <v>6103</v>
      </c>
      <c r="F914" t="s">
        <v>6102</v>
      </c>
      <c r="G914" t="s">
        <v>6</v>
      </c>
      <c r="H914" t="s">
        <v>5</v>
      </c>
      <c r="I914" t="s">
        <v>753</v>
      </c>
      <c r="J914" t="s">
        <v>6101</v>
      </c>
      <c r="K914" t="s">
        <v>6100</v>
      </c>
      <c r="L914" t="s">
        <v>6099</v>
      </c>
      <c r="M914" t="s">
        <v>6098</v>
      </c>
      <c r="N914">
        <v>7</v>
      </c>
      <c r="O914" t="s">
        <v>6097</v>
      </c>
      <c r="P914" t="s">
        <v>6096</v>
      </c>
      <c r="Q914" t="s">
        <v>6095</v>
      </c>
      <c r="R914" s="7">
        <v>38229</v>
      </c>
      <c r="S914" s="8">
        <f t="shared" si="112"/>
        <v>2004</v>
      </c>
      <c r="T914" s="8">
        <v>2004</v>
      </c>
      <c r="U914" s="8">
        <f t="shared" si="113"/>
        <v>18</v>
      </c>
      <c r="V914" s="7">
        <v>38229</v>
      </c>
      <c r="W914" t="s">
        <v>736</v>
      </c>
      <c r="X914" s="2">
        <v>1.1819999999999999</v>
      </c>
      <c r="Y914" s="6">
        <f t="shared" si="118"/>
        <v>3.1552814927524625E-2</v>
      </c>
      <c r="AA914">
        <v>36951</v>
      </c>
      <c r="AB914">
        <v>27030</v>
      </c>
      <c r="AD914" t="s">
        <v>2</v>
      </c>
      <c r="AE914">
        <v>85</v>
      </c>
      <c r="AF914">
        <v>9</v>
      </c>
      <c r="AH914" t="s">
        <v>6094</v>
      </c>
      <c r="AI914" t="s">
        <v>6093</v>
      </c>
      <c r="AK914" t="s">
        <v>6092</v>
      </c>
      <c r="AL914">
        <v>40</v>
      </c>
      <c r="AM914" s="5">
        <f t="shared" si="114"/>
        <v>2.2222222222222223</v>
      </c>
      <c r="AN914" s="4">
        <f t="shared" si="119"/>
        <v>3.3657284698556944E-3</v>
      </c>
      <c r="AO914" s="3"/>
      <c r="AP914">
        <v>0</v>
      </c>
      <c r="AQ914" t="s">
        <v>367</v>
      </c>
      <c r="AR914" t="s">
        <v>1</v>
      </c>
      <c r="AS914" t="s">
        <v>366</v>
      </c>
      <c r="AT914" s="2">
        <v>3.7909999999999999</v>
      </c>
      <c r="AU914" s="1">
        <f t="shared" si="115"/>
        <v>2.3096688990223946</v>
      </c>
      <c r="AV914" s="1">
        <f t="shared" si="116"/>
        <v>1.745927169869016</v>
      </c>
      <c r="AW914" s="1">
        <f t="shared" si="117"/>
        <v>1.1821854407156374</v>
      </c>
    </row>
    <row r="915" spans="1:49" x14ac:dyDescent="0.2">
      <c r="A915">
        <v>913</v>
      </c>
      <c r="B915" t="s">
        <v>6091</v>
      </c>
      <c r="C915" t="s">
        <v>6090</v>
      </c>
      <c r="E915">
        <v>15208324</v>
      </c>
      <c r="F915" t="s">
        <v>6089</v>
      </c>
      <c r="G915" t="s">
        <v>6</v>
      </c>
      <c r="H915" t="s">
        <v>5</v>
      </c>
      <c r="I915" t="s">
        <v>6088</v>
      </c>
      <c r="J915">
        <v>60020952</v>
      </c>
      <c r="K915" t="s">
        <v>6087</v>
      </c>
      <c r="L915" t="s">
        <v>502</v>
      </c>
      <c r="M915" t="s">
        <v>83</v>
      </c>
      <c r="N915">
        <v>2</v>
      </c>
      <c r="O915" t="s">
        <v>6086</v>
      </c>
      <c r="P915" t="s">
        <v>6085</v>
      </c>
      <c r="Q915" t="s">
        <v>6084</v>
      </c>
      <c r="R915" s="7">
        <v>38226</v>
      </c>
      <c r="S915" s="8">
        <f t="shared" si="112"/>
        <v>2004</v>
      </c>
      <c r="T915" s="8">
        <v>2004</v>
      </c>
      <c r="U915" s="8">
        <f t="shared" si="113"/>
        <v>18</v>
      </c>
      <c r="V915" s="7">
        <v>38226</v>
      </c>
      <c r="W915" t="s">
        <v>897</v>
      </c>
      <c r="X915" s="2">
        <v>2.3610000000000002</v>
      </c>
      <c r="Y915" s="6">
        <f t="shared" si="118"/>
        <v>6.3025546568431179E-2</v>
      </c>
      <c r="AA915">
        <v>219258</v>
      </c>
      <c r="AB915">
        <v>17592</v>
      </c>
      <c r="AD915" t="s">
        <v>2</v>
      </c>
      <c r="AE915">
        <v>279</v>
      </c>
      <c r="AF915">
        <v>35</v>
      </c>
      <c r="AH915" t="s">
        <v>6083</v>
      </c>
      <c r="AI915" t="s">
        <v>6082</v>
      </c>
      <c r="AK915" t="s">
        <v>6081</v>
      </c>
      <c r="AL915">
        <v>61</v>
      </c>
      <c r="AM915" s="5">
        <f t="shared" si="114"/>
        <v>3.3888888888888888</v>
      </c>
      <c r="AN915" s="4">
        <f t="shared" si="119"/>
        <v>5.1327359165299338E-3</v>
      </c>
      <c r="AO915" s="3"/>
      <c r="AP915">
        <v>1</v>
      </c>
      <c r="AR915" t="s">
        <v>1</v>
      </c>
      <c r="AT915" s="2">
        <v>5.157</v>
      </c>
      <c r="AU915" s="1">
        <f t="shared" si="115"/>
        <v>4.5657703372860805</v>
      </c>
      <c r="AV915" s="1">
        <f t="shared" si="116"/>
        <v>3.4079141242480557</v>
      </c>
      <c r="AW915" s="1">
        <f t="shared" si="117"/>
        <v>2.250057911210031</v>
      </c>
    </row>
    <row r="916" spans="1:49" x14ac:dyDescent="0.2">
      <c r="A916">
        <v>914</v>
      </c>
      <c r="B916" t="s">
        <v>6080</v>
      </c>
      <c r="C916" t="s">
        <v>6079</v>
      </c>
      <c r="F916" t="s">
        <v>6078</v>
      </c>
      <c r="G916" t="s">
        <v>6</v>
      </c>
      <c r="H916" t="s">
        <v>5</v>
      </c>
      <c r="I916" t="s">
        <v>6077</v>
      </c>
      <c r="J916" t="s">
        <v>6076</v>
      </c>
      <c r="K916" t="s">
        <v>6075</v>
      </c>
      <c r="L916" t="s">
        <v>6074</v>
      </c>
      <c r="M916" t="s">
        <v>431</v>
      </c>
      <c r="N916">
        <v>3</v>
      </c>
      <c r="O916" t="s">
        <v>6073</v>
      </c>
      <c r="P916" t="s">
        <v>6072</v>
      </c>
      <c r="Q916" t="s">
        <v>6071</v>
      </c>
      <c r="R916" s="7">
        <v>38225</v>
      </c>
      <c r="S916" s="8">
        <f t="shared" si="112"/>
        <v>2004</v>
      </c>
      <c r="T916" s="8">
        <v>2004</v>
      </c>
      <c r="U916" s="8">
        <f t="shared" si="113"/>
        <v>18</v>
      </c>
      <c r="V916" s="7">
        <v>38225</v>
      </c>
      <c r="W916" t="s">
        <v>735</v>
      </c>
      <c r="X916" s="2">
        <v>0.86399999999999999</v>
      </c>
      <c r="Y916" s="6">
        <f t="shared" si="118"/>
        <v>2.3063986546007848E-2</v>
      </c>
      <c r="AA916">
        <v>15206106</v>
      </c>
      <c r="AB916">
        <v>26970</v>
      </c>
      <c r="AD916" t="s">
        <v>2</v>
      </c>
      <c r="AE916">
        <v>108</v>
      </c>
      <c r="AF916">
        <v>34</v>
      </c>
      <c r="AH916" t="s">
        <v>6070</v>
      </c>
      <c r="AI916" t="s">
        <v>6069</v>
      </c>
      <c r="AK916" t="s">
        <v>6068</v>
      </c>
      <c r="AL916">
        <v>70</v>
      </c>
      <c r="AM916" s="5">
        <f t="shared" si="114"/>
        <v>3.8888888888888888</v>
      </c>
      <c r="AN916" s="4">
        <f t="shared" si="119"/>
        <v>5.8900248222474652E-3</v>
      </c>
      <c r="AO916" s="3"/>
      <c r="AP916">
        <v>0</v>
      </c>
      <c r="AR916" t="s">
        <v>1</v>
      </c>
      <c r="AT916" s="2">
        <v>2.9910000000000001</v>
      </c>
      <c r="AU916" s="1">
        <f t="shared" si="115"/>
        <v>1.7911798028879731</v>
      </c>
      <c r="AV916" s="1">
        <f t="shared" si="116"/>
        <v>1.4477005684127657</v>
      </c>
      <c r="AW916" s="1">
        <f t="shared" si="117"/>
        <v>1.1042213339375579</v>
      </c>
    </row>
    <row r="917" spans="1:49" x14ac:dyDescent="0.2">
      <c r="A917">
        <v>915</v>
      </c>
      <c r="B917" t="s">
        <v>6067</v>
      </c>
      <c r="E917">
        <v>15315089</v>
      </c>
      <c r="F917" t="s">
        <v>6066</v>
      </c>
      <c r="G917" t="s">
        <v>6</v>
      </c>
      <c r="H917" t="s">
        <v>5</v>
      </c>
      <c r="I917" t="s">
        <v>6065</v>
      </c>
      <c r="J917" t="s">
        <v>6064</v>
      </c>
      <c r="K917" t="s">
        <v>6063</v>
      </c>
      <c r="L917" t="s">
        <v>6062</v>
      </c>
      <c r="M917" t="s">
        <v>991</v>
      </c>
      <c r="N917">
        <v>2</v>
      </c>
      <c r="O917" t="s">
        <v>6061</v>
      </c>
      <c r="P917" t="s">
        <v>6060</v>
      </c>
      <c r="Q917" t="s">
        <v>6059</v>
      </c>
      <c r="R917" s="7">
        <v>38223</v>
      </c>
      <c r="S917" s="8">
        <f t="shared" si="112"/>
        <v>2004</v>
      </c>
      <c r="T917" s="8">
        <v>2004</v>
      </c>
      <c r="U917" s="8">
        <f t="shared" si="113"/>
        <v>18</v>
      </c>
      <c r="V917" s="7">
        <v>2004</v>
      </c>
      <c r="W917" t="s">
        <v>6058</v>
      </c>
      <c r="X917" s="2">
        <v>0.35</v>
      </c>
      <c r="Y917" s="6">
        <f t="shared" si="118"/>
        <v>9.3430501054429932E-3</v>
      </c>
      <c r="AA917">
        <v>3924203</v>
      </c>
      <c r="AB917">
        <v>28021</v>
      </c>
      <c r="AD917" t="s">
        <v>2</v>
      </c>
      <c r="AE917">
        <v>75</v>
      </c>
      <c r="AF917">
        <v>1</v>
      </c>
      <c r="AH917" t="s">
        <v>6057</v>
      </c>
      <c r="AI917" t="s">
        <v>6056</v>
      </c>
      <c r="AJ917" t="s">
        <v>6055</v>
      </c>
      <c r="AK917" t="s">
        <v>6054</v>
      </c>
      <c r="AL917">
        <v>1</v>
      </c>
      <c r="AM917" s="5">
        <f t="shared" si="114"/>
        <v>5.5555555555555552E-2</v>
      </c>
      <c r="AN917" s="4">
        <f t="shared" si="119"/>
        <v>8.4143211746392349E-5</v>
      </c>
      <c r="AO917" s="3"/>
      <c r="AP917">
        <v>0</v>
      </c>
      <c r="AR917" t="s">
        <v>1</v>
      </c>
      <c r="AT917" s="2" t="s">
        <v>0</v>
      </c>
      <c r="AU917" s="1">
        <f t="shared" si="115"/>
        <v>0.65653780373340132</v>
      </c>
      <c r="AV917" s="1">
        <f t="shared" si="116"/>
        <v>0.47135966585946931</v>
      </c>
      <c r="AW917" s="1">
        <f t="shared" si="117"/>
        <v>0.2861815279855372</v>
      </c>
    </row>
    <row r="918" spans="1:49" x14ac:dyDescent="0.2">
      <c r="A918">
        <v>916</v>
      </c>
      <c r="B918" t="s">
        <v>6053</v>
      </c>
      <c r="C918" t="s">
        <v>6052</v>
      </c>
      <c r="F918" t="s">
        <v>6051</v>
      </c>
      <c r="G918" t="s">
        <v>6</v>
      </c>
      <c r="H918" t="s">
        <v>5</v>
      </c>
      <c r="I918" t="s">
        <v>6050</v>
      </c>
      <c r="J918" t="s">
        <v>6049</v>
      </c>
      <c r="K918" t="s">
        <v>6048</v>
      </c>
      <c r="L918" t="s">
        <v>6047</v>
      </c>
      <c r="M918" t="s">
        <v>6046</v>
      </c>
      <c r="N918">
        <v>4</v>
      </c>
      <c r="O918" t="s">
        <v>6045</v>
      </c>
      <c r="P918" t="s">
        <v>6044</v>
      </c>
      <c r="Q918" t="s">
        <v>6043</v>
      </c>
      <c r="R918" s="7">
        <v>38222</v>
      </c>
      <c r="S918" s="8">
        <f t="shared" si="112"/>
        <v>2004</v>
      </c>
      <c r="T918" s="8">
        <v>2004</v>
      </c>
      <c r="U918" s="8">
        <f t="shared" si="113"/>
        <v>18</v>
      </c>
      <c r="V918" s="7">
        <v>2004</v>
      </c>
      <c r="W918" t="s">
        <v>95</v>
      </c>
      <c r="X918" s="2">
        <v>1.6519999999999999</v>
      </c>
      <c r="Y918" s="6">
        <f t="shared" si="118"/>
        <v>4.409919649769093E-2</v>
      </c>
      <c r="AA918" t="s">
        <v>94</v>
      </c>
      <c r="AB918">
        <v>17337</v>
      </c>
      <c r="AD918" t="s">
        <v>2</v>
      </c>
      <c r="AE918">
        <v>52</v>
      </c>
      <c r="AF918">
        <v>7</v>
      </c>
      <c r="AH918" t="s">
        <v>6042</v>
      </c>
      <c r="AI918" t="s">
        <v>6041</v>
      </c>
      <c r="AK918" t="s">
        <v>6040</v>
      </c>
      <c r="AL918">
        <v>21</v>
      </c>
      <c r="AM918" s="5">
        <f t="shared" si="114"/>
        <v>1.1666666666666667</v>
      </c>
      <c r="AN918" s="4">
        <f t="shared" si="119"/>
        <v>1.7670074466742396E-3</v>
      </c>
      <c r="AO918" s="3"/>
      <c r="AP918">
        <v>0</v>
      </c>
      <c r="AQ918" t="s">
        <v>6039</v>
      </c>
      <c r="AR918" t="s">
        <v>6038</v>
      </c>
      <c r="AS918" t="s">
        <v>6037</v>
      </c>
      <c r="AT918" s="2" t="s">
        <v>0</v>
      </c>
      <c r="AU918" s="1">
        <f t="shared" si="115"/>
        <v>3.1399539782385926</v>
      </c>
      <c r="AV918" s="1">
        <f t="shared" si="116"/>
        <v>2.2933101972182586</v>
      </c>
      <c r="AW918" s="1">
        <f t="shared" si="117"/>
        <v>1.4466664161979246</v>
      </c>
    </row>
    <row r="919" spans="1:49" x14ac:dyDescent="0.2">
      <c r="A919">
        <v>917</v>
      </c>
      <c r="B919" t="s">
        <v>6036</v>
      </c>
      <c r="C919" t="s">
        <v>6035</v>
      </c>
      <c r="F919" t="s">
        <v>6034</v>
      </c>
      <c r="G919" t="s">
        <v>6</v>
      </c>
      <c r="H919" t="s">
        <v>5</v>
      </c>
      <c r="I919" t="s">
        <v>6033</v>
      </c>
      <c r="J919">
        <v>60012370</v>
      </c>
      <c r="K919" t="s">
        <v>1022</v>
      </c>
      <c r="L919" t="s">
        <v>707</v>
      </c>
      <c r="M919" t="s">
        <v>22</v>
      </c>
      <c r="N919">
        <v>2</v>
      </c>
      <c r="O919" t="s">
        <v>6032</v>
      </c>
      <c r="P919" t="s">
        <v>6031</v>
      </c>
      <c r="Q919" t="s">
        <v>1021</v>
      </c>
      <c r="R919" s="7">
        <v>38222</v>
      </c>
      <c r="S919" s="8">
        <f t="shared" si="112"/>
        <v>2004</v>
      </c>
      <c r="T919" s="8">
        <v>2004</v>
      </c>
      <c r="U919" s="8">
        <f t="shared" si="113"/>
        <v>18</v>
      </c>
      <c r="V919" s="7">
        <v>2004</v>
      </c>
      <c r="W919" t="s">
        <v>95</v>
      </c>
      <c r="X919" s="2">
        <v>1.6519999999999999</v>
      </c>
      <c r="Y919" s="6">
        <f t="shared" si="118"/>
        <v>4.409919649769093E-2</v>
      </c>
      <c r="AA919" t="s">
        <v>94</v>
      </c>
      <c r="AB919">
        <v>17337</v>
      </c>
      <c r="AD919" t="s">
        <v>2</v>
      </c>
      <c r="AE919">
        <v>52</v>
      </c>
      <c r="AF919">
        <v>7</v>
      </c>
      <c r="AH919" t="s">
        <v>6030</v>
      </c>
      <c r="AI919" t="s">
        <v>6029</v>
      </c>
      <c r="AK919" t="s">
        <v>6028</v>
      </c>
      <c r="AL919">
        <v>13</v>
      </c>
      <c r="AM919" s="5">
        <f t="shared" si="114"/>
        <v>0.72222222222222221</v>
      </c>
      <c r="AN919" s="4">
        <f t="shared" si="119"/>
        <v>1.0938617527031006E-3</v>
      </c>
      <c r="AO919" s="3"/>
      <c r="AP919">
        <v>0</v>
      </c>
      <c r="AQ919" t="s">
        <v>851</v>
      </c>
      <c r="AR919" t="s">
        <v>352</v>
      </c>
      <c r="AS919" t="s">
        <v>850</v>
      </c>
      <c r="AT919" s="2" t="s">
        <v>0</v>
      </c>
      <c r="AU919" s="1">
        <f t="shared" si="115"/>
        <v>3.119759607419458</v>
      </c>
      <c r="AV919" s="1">
        <f t="shared" si="116"/>
        <v>2.2596529125197016</v>
      </c>
      <c r="AW919" s="1">
        <f t="shared" si="117"/>
        <v>1.3995462176199447</v>
      </c>
    </row>
    <row r="920" spans="1:49" x14ac:dyDescent="0.2">
      <c r="A920">
        <v>918</v>
      </c>
      <c r="B920" t="s">
        <v>6027</v>
      </c>
      <c r="C920" t="s">
        <v>6026</v>
      </c>
      <c r="F920" t="s">
        <v>6025</v>
      </c>
      <c r="G920" t="s">
        <v>6</v>
      </c>
      <c r="H920" t="s">
        <v>5</v>
      </c>
      <c r="I920" t="s">
        <v>6024</v>
      </c>
      <c r="N920">
        <v>1</v>
      </c>
      <c r="O920" t="s">
        <v>6023</v>
      </c>
      <c r="P920">
        <v>16318826000</v>
      </c>
      <c r="R920" s="7">
        <v>38222</v>
      </c>
      <c r="S920" s="8">
        <f t="shared" si="112"/>
        <v>2004</v>
      </c>
      <c r="T920" s="8">
        <v>2004</v>
      </c>
      <c r="U920" s="8">
        <f t="shared" si="113"/>
        <v>18</v>
      </c>
      <c r="V920" s="7">
        <v>2004</v>
      </c>
      <c r="W920" t="s">
        <v>95</v>
      </c>
      <c r="X920" s="2">
        <v>1.6519999999999999</v>
      </c>
      <c r="Y920" s="6">
        <f t="shared" si="118"/>
        <v>4.409919649769093E-2</v>
      </c>
      <c r="AA920" t="s">
        <v>94</v>
      </c>
      <c r="AB920">
        <v>17337</v>
      </c>
      <c r="AD920" t="s">
        <v>2</v>
      </c>
      <c r="AE920">
        <v>52</v>
      </c>
      <c r="AF920">
        <v>7</v>
      </c>
      <c r="AH920" t="s">
        <v>6022</v>
      </c>
      <c r="AI920" t="s">
        <v>6021</v>
      </c>
      <c r="AK920" t="s">
        <v>6020</v>
      </c>
      <c r="AL920">
        <v>5</v>
      </c>
      <c r="AM920" s="5">
        <f t="shared" si="114"/>
        <v>0.27777777777777779</v>
      </c>
      <c r="AN920" s="4">
        <f t="shared" si="119"/>
        <v>4.207160587319618E-4</v>
      </c>
      <c r="AO920" s="3"/>
      <c r="AP920">
        <v>0</v>
      </c>
      <c r="AR920" t="s">
        <v>1</v>
      </c>
      <c r="AT920" s="2" t="s">
        <v>0</v>
      </c>
      <c r="AU920" s="1">
        <f t="shared" si="115"/>
        <v>3.0995652366003239</v>
      </c>
      <c r="AV920" s="1">
        <f t="shared" si="116"/>
        <v>2.2259956278211446</v>
      </c>
      <c r="AW920" s="1">
        <f t="shared" si="117"/>
        <v>1.3524260190419652</v>
      </c>
    </row>
    <row r="921" spans="1:49" x14ac:dyDescent="0.2">
      <c r="A921">
        <v>919</v>
      </c>
      <c r="B921" t="s">
        <v>6019</v>
      </c>
      <c r="C921" t="s">
        <v>6018</v>
      </c>
      <c r="F921" t="s">
        <v>6017</v>
      </c>
      <c r="G921" t="s">
        <v>6</v>
      </c>
      <c r="H921" t="s">
        <v>5</v>
      </c>
      <c r="I921" t="s">
        <v>6016</v>
      </c>
      <c r="J921" t="s">
        <v>6015</v>
      </c>
      <c r="K921" t="s">
        <v>6014</v>
      </c>
      <c r="L921" t="s">
        <v>6013</v>
      </c>
      <c r="M921" t="s">
        <v>219</v>
      </c>
      <c r="N921">
        <v>4</v>
      </c>
      <c r="O921" t="s">
        <v>6012</v>
      </c>
      <c r="P921" t="s">
        <v>6011</v>
      </c>
      <c r="Q921" t="s">
        <v>6010</v>
      </c>
      <c r="R921" s="7">
        <v>38222</v>
      </c>
      <c r="S921" s="8">
        <f t="shared" si="112"/>
        <v>2004</v>
      </c>
      <c r="T921" s="8">
        <v>2004</v>
      </c>
      <c r="U921" s="8">
        <f t="shared" si="113"/>
        <v>18</v>
      </c>
      <c r="V921" s="7">
        <v>2004</v>
      </c>
      <c r="W921" t="s">
        <v>95</v>
      </c>
      <c r="X921" s="2">
        <v>1.6519999999999999</v>
      </c>
      <c r="Y921" s="6">
        <f t="shared" si="118"/>
        <v>4.409919649769093E-2</v>
      </c>
      <c r="AA921" t="s">
        <v>94</v>
      </c>
      <c r="AB921">
        <v>17337</v>
      </c>
      <c r="AD921" t="s">
        <v>2</v>
      </c>
      <c r="AE921">
        <v>52</v>
      </c>
      <c r="AF921">
        <v>7</v>
      </c>
      <c r="AH921" t="s">
        <v>6009</v>
      </c>
      <c r="AI921" t="s">
        <v>6008</v>
      </c>
      <c r="AK921" t="s">
        <v>6007</v>
      </c>
      <c r="AL921">
        <v>23</v>
      </c>
      <c r="AM921" s="5">
        <f t="shared" si="114"/>
        <v>1.2777777777777777</v>
      </c>
      <c r="AN921" s="4">
        <f t="shared" si="119"/>
        <v>1.9352938701670242E-3</v>
      </c>
      <c r="AO921" s="3"/>
      <c r="AP921">
        <v>0</v>
      </c>
      <c r="AR921" t="s">
        <v>1</v>
      </c>
      <c r="AT921" s="2" t="s">
        <v>0</v>
      </c>
      <c r="AU921" s="1">
        <f t="shared" si="115"/>
        <v>3.1450025709433755</v>
      </c>
      <c r="AV921" s="1">
        <f t="shared" si="116"/>
        <v>2.301724518392898</v>
      </c>
      <c r="AW921" s="1">
        <f t="shared" si="117"/>
        <v>1.4584464658424197</v>
      </c>
    </row>
    <row r="922" spans="1:49" x14ac:dyDescent="0.2">
      <c r="A922">
        <v>920</v>
      </c>
      <c r="B922" t="s">
        <v>6006</v>
      </c>
      <c r="C922" t="s">
        <v>6005</v>
      </c>
      <c r="F922" t="s">
        <v>6004</v>
      </c>
      <c r="G922" t="s">
        <v>6</v>
      </c>
      <c r="H922" t="s">
        <v>5</v>
      </c>
      <c r="I922" t="s">
        <v>6003</v>
      </c>
      <c r="J922" t="s">
        <v>6002</v>
      </c>
      <c r="K922" t="s">
        <v>6001</v>
      </c>
      <c r="L922" t="s">
        <v>6000</v>
      </c>
      <c r="M922" t="s">
        <v>5999</v>
      </c>
      <c r="N922">
        <v>3</v>
      </c>
      <c r="O922" t="s">
        <v>5998</v>
      </c>
      <c r="P922" t="s">
        <v>5997</v>
      </c>
      <c r="Q922" t="s">
        <v>5996</v>
      </c>
      <c r="R922" s="7">
        <v>38222</v>
      </c>
      <c r="S922" s="8">
        <f t="shared" si="112"/>
        <v>2004</v>
      </c>
      <c r="T922" s="8">
        <v>2004</v>
      </c>
      <c r="U922" s="8">
        <f t="shared" si="113"/>
        <v>18</v>
      </c>
      <c r="V922" s="7">
        <v>2004</v>
      </c>
      <c r="W922" t="s">
        <v>95</v>
      </c>
      <c r="X922" s="2">
        <v>1.6519999999999999</v>
      </c>
      <c r="Y922" s="6">
        <f t="shared" si="118"/>
        <v>4.409919649769093E-2</v>
      </c>
      <c r="AA922" t="s">
        <v>94</v>
      </c>
      <c r="AB922">
        <v>17337</v>
      </c>
      <c r="AD922" t="s">
        <v>2</v>
      </c>
      <c r="AE922">
        <v>52</v>
      </c>
      <c r="AF922">
        <v>7</v>
      </c>
      <c r="AH922" t="s">
        <v>5995</v>
      </c>
      <c r="AI922" t="s">
        <v>5994</v>
      </c>
      <c r="AK922" t="s">
        <v>5993</v>
      </c>
      <c r="AL922">
        <v>7</v>
      </c>
      <c r="AM922" s="5">
        <f t="shared" si="114"/>
        <v>0.3888888888888889</v>
      </c>
      <c r="AN922" s="4">
        <f t="shared" si="119"/>
        <v>5.890024822247465E-4</v>
      </c>
      <c r="AO922" s="3"/>
      <c r="AP922">
        <v>0</v>
      </c>
      <c r="AR922" t="s">
        <v>1</v>
      </c>
      <c r="AT922" s="2" t="s">
        <v>0</v>
      </c>
      <c r="AU922" s="1">
        <f t="shared" si="115"/>
        <v>3.1046138293051073</v>
      </c>
      <c r="AV922" s="1">
        <f t="shared" si="116"/>
        <v>2.2344099489957836</v>
      </c>
      <c r="AW922" s="1">
        <f t="shared" si="117"/>
        <v>1.3642060686864601</v>
      </c>
    </row>
    <row r="923" spans="1:49" x14ac:dyDescent="0.2">
      <c r="A923">
        <v>921</v>
      </c>
      <c r="B923" t="s">
        <v>5992</v>
      </c>
      <c r="C923" t="s">
        <v>5991</v>
      </c>
      <c r="D923" t="s">
        <v>5990</v>
      </c>
      <c r="F923" t="s">
        <v>5989</v>
      </c>
      <c r="G923" t="s">
        <v>6</v>
      </c>
      <c r="H923" t="s">
        <v>5</v>
      </c>
      <c r="I923" t="s">
        <v>5988</v>
      </c>
      <c r="J923" t="s">
        <v>5987</v>
      </c>
      <c r="K923" t="s">
        <v>5986</v>
      </c>
      <c r="L923" t="s">
        <v>5985</v>
      </c>
      <c r="M923" t="s">
        <v>5984</v>
      </c>
      <c r="N923">
        <v>3</v>
      </c>
      <c r="O923" t="s">
        <v>5983</v>
      </c>
      <c r="P923" t="s">
        <v>5982</v>
      </c>
      <c r="Q923" t="s">
        <v>5981</v>
      </c>
      <c r="R923" s="7">
        <v>38220</v>
      </c>
      <c r="S923" s="8">
        <f t="shared" si="112"/>
        <v>2004</v>
      </c>
      <c r="T923" s="8">
        <v>2004</v>
      </c>
      <c r="U923" s="8">
        <f t="shared" si="113"/>
        <v>18</v>
      </c>
      <c r="V923" s="7">
        <v>38220</v>
      </c>
      <c r="W923" t="s">
        <v>1037</v>
      </c>
      <c r="X923" s="2">
        <v>0.85699999999999998</v>
      </c>
      <c r="Y923" s="6">
        <f t="shared" si="118"/>
        <v>2.287712554389899E-2</v>
      </c>
      <c r="AA923">
        <v>223727</v>
      </c>
      <c r="AB923">
        <v>28570</v>
      </c>
      <c r="AD923" t="s">
        <v>2</v>
      </c>
      <c r="AE923">
        <v>37</v>
      </c>
      <c r="AF923">
        <v>16</v>
      </c>
      <c r="AH923" t="s">
        <v>5980</v>
      </c>
      <c r="AI923" t="s">
        <v>5979</v>
      </c>
      <c r="AK923" t="s">
        <v>5978</v>
      </c>
      <c r="AL923">
        <v>43</v>
      </c>
      <c r="AM923" s="5">
        <f t="shared" si="114"/>
        <v>2.3888888888888888</v>
      </c>
      <c r="AN923" s="4">
        <f t="shared" si="119"/>
        <v>3.6181581050948714E-3</v>
      </c>
      <c r="AO923" s="3"/>
      <c r="AP923">
        <v>0</v>
      </c>
      <c r="AR923" t="s">
        <v>1</v>
      </c>
      <c r="AT923" s="2" t="s">
        <v>0</v>
      </c>
      <c r="AU923" s="1">
        <f t="shared" si="115"/>
        <v>1.7099435312257754</v>
      </c>
      <c r="AV923" s="1">
        <f t="shared" si="116"/>
        <v>1.324764182449693</v>
      </c>
      <c r="AW923" s="1">
        <f t="shared" si="117"/>
        <v>0.93958483367361056</v>
      </c>
    </row>
    <row r="924" spans="1:49" x14ac:dyDescent="0.2">
      <c r="A924">
        <v>922</v>
      </c>
      <c r="B924" t="s">
        <v>5977</v>
      </c>
      <c r="C924" t="s">
        <v>5976</v>
      </c>
      <c r="F924" t="s">
        <v>5975</v>
      </c>
      <c r="G924" t="s">
        <v>6</v>
      </c>
      <c r="H924" t="s">
        <v>5</v>
      </c>
      <c r="I924" t="s">
        <v>5974</v>
      </c>
      <c r="J924" t="s">
        <v>5973</v>
      </c>
      <c r="K924" t="s">
        <v>5972</v>
      </c>
      <c r="L924" t="s">
        <v>5971</v>
      </c>
      <c r="M924" t="s">
        <v>3749</v>
      </c>
      <c r="N924">
        <v>4</v>
      </c>
      <c r="O924" t="s">
        <v>5970</v>
      </c>
      <c r="P924" t="s">
        <v>5969</v>
      </c>
      <c r="Q924" t="s">
        <v>5968</v>
      </c>
      <c r="R924" s="7">
        <v>38219</v>
      </c>
      <c r="S924" s="8">
        <f t="shared" si="112"/>
        <v>2004</v>
      </c>
      <c r="T924" s="8">
        <v>2004</v>
      </c>
      <c r="U924" s="8">
        <f t="shared" si="113"/>
        <v>18</v>
      </c>
      <c r="V924" s="7">
        <v>38219</v>
      </c>
      <c r="W924" t="s">
        <v>407</v>
      </c>
      <c r="X924" s="2">
        <v>2.3759999999999999</v>
      </c>
      <c r="Y924" s="6">
        <f t="shared" si="118"/>
        <v>6.3425963001521576E-2</v>
      </c>
      <c r="AA924" t="s">
        <v>406</v>
      </c>
      <c r="AB924">
        <v>26765</v>
      </c>
      <c r="AC924">
        <v>15384357</v>
      </c>
      <c r="AD924" t="s">
        <v>2</v>
      </c>
      <c r="AE924">
        <v>611</v>
      </c>
      <c r="AF924" t="s">
        <v>1187</v>
      </c>
      <c r="AH924" t="s">
        <v>5967</v>
      </c>
      <c r="AI924" t="s">
        <v>5966</v>
      </c>
      <c r="AJ924" t="s">
        <v>5965</v>
      </c>
      <c r="AK924" t="s">
        <v>5964</v>
      </c>
      <c r="AL924">
        <v>164</v>
      </c>
      <c r="AM924" s="5">
        <f t="shared" si="114"/>
        <v>9.1111111111111107</v>
      </c>
      <c r="AN924" s="4">
        <f t="shared" si="119"/>
        <v>1.3799486726408346E-2</v>
      </c>
      <c r="AO924" s="3"/>
      <c r="AP924">
        <v>0</v>
      </c>
      <c r="AR924" t="s">
        <v>1</v>
      </c>
      <c r="AT924" s="2">
        <v>5.8739999999999997</v>
      </c>
      <c r="AU924" s="1">
        <f t="shared" si="115"/>
        <v>4.8538020118987601</v>
      </c>
      <c r="AV924" s="1">
        <f t="shared" si="116"/>
        <v>3.8612724863964965</v>
      </c>
      <c r="AW924" s="1">
        <f t="shared" si="117"/>
        <v>2.8687429608942314</v>
      </c>
    </row>
    <row r="925" spans="1:49" x14ac:dyDescent="0.2">
      <c r="A925">
        <v>923</v>
      </c>
      <c r="B925" t="s">
        <v>5963</v>
      </c>
      <c r="C925" t="s">
        <v>5962</v>
      </c>
      <c r="F925" t="s">
        <v>5961</v>
      </c>
      <c r="G925" t="s">
        <v>6</v>
      </c>
      <c r="H925" t="s">
        <v>5</v>
      </c>
      <c r="I925" t="s">
        <v>5960</v>
      </c>
      <c r="J925" t="s">
        <v>5959</v>
      </c>
      <c r="K925" t="s">
        <v>5958</v>
      </c>
      <c r="L925" t="s">
        <v>5957</v>
      </c>
      <c r="M925" t="s">
        <v>5956</v>
      </c>
      <c r="N925">
        <v>2</v>
      </c>
      <c r="O925" t="s">
        <v>5955</v>
      </c>
      <c r="P925" t="s">
        <v>5954</v>
      </c>
      <c r="Q925" t="s">
        <v>5953</v>
      </c>
      <c r="R925" s="7">
        <v>38219</v>
      </c>
      <c r="S925" s="8">
        <f t="shared" si="112"/>
        <v>2004</v>
      </c>
      <c r="T925" s="8">
        <v>2004</v>
      </c>
      <c r="U925" s="8">
        <f t="shared" si="113"/>
        <v>18</v>
      </c>
      <c r="V925" s="7">
        <v>38219</v>
      </c>
      <c r="W925" t="s">
        <v>5952</v>
      </c>
      <c r="X925" s="2" t="s">
        <v>0</v>
      </c>
      <c r="Y925" s="6" t="e">
        <f t="shared" si="118"/>
        <v>#VALUE!</v>
      </c>
      <c r="AA925">
        <v>364827</v>
      </c>
      <c r="AB925">
        <v>13626</v>
      </c>
      <c r="AD925" t="s">
        <v>2</v>
      </c>
      <c r="AE925">
        <v>89</v>
      </c>
      <c r="AF925">
        <v>4</v>
      </c>
      <c r="AH925" t="s">
        <v>5951</v>
      </c>
      <c r="AI925" t="s">
        <v>5950</v>
      </c>
      <c r="AJ925" t="s">
        <v>5949</v>
      </c>
      <c r="AK925" t="s">
        <v>5948</v>
      </c>
      <c r="AL925">
        <v>5</v>
      </c>
      <c r="AM925" s="5">
        <f t="shared" si="114"/>
        <v>0.27777777777777779</v>
      </c>
      <c r="AN925" s="4">
        <f t="shared" si="119"/>
        <v>4.207160587319618E-4</v>
      </c>
      <c r="AO925" s="3"/>
      <c r="AP925">
        <v>0</v>
      </c>
      <c r="AR925" t="s">
        <v>1</v>
      </c>
      <c r="AT925" s="2" t="s">
        <v>0</v>
      </c>
      <c r="AU925" s="1" t="e">
        <f t="shared" si="115"/>
        <v>#VALUE!</v>
      </c>
      <c r="AV925" s="1" t="e">
        <f t="shared" si="116"/>
        <v>#VALUE!</v>
      </c>
      <c r="AW925" s="1" t="e">
        <f t="shared" si="117"/>
        <v>#VALUE!</v>
      </c>
    </row>
    <row r="926" spans="1:49" x14ac:dyDescent="0.2">
      <c r="A926">
        <v>924</v>
      </c>
      <c r="B926" t="s">
        <v>5947</v>
      </c>
      <c r="C926" t="s">
        <v>5946</v>
      </c>
      <c r="F926" t="s">
        <v>5945</v>
      </c>
      <c r="G926" t="s">
        <v>6</v>
      </c>
      <c r="H926" t="s">
        <v>5</v>
      </c>
      <c r="I926" t="s">
        <v>5944</v>
      </c>
      <c r="J926" t="s">
        <v>922</v>
      </c>
      <c r="K926" t="s">
        <v>921</v>
      </c>
      <c r="L926" t="s">
        <v>920</v>
      </c>
      <c r="M926" t="s">
        <v>18</v>
      </c>
      <c r="N926">
        <v>5</v>
      </c>
      <c r="O926" t="s">
        <v>5943</v>
      </c>
      <c r="P926" t="s">
        <v>5942</v>
      </c>
      <c r="Q926" t="s">
        <v>919</v>
      </c>
      <c r="R926" s="7">
        <v>38219</v>
      </c>
      <c r="S926" s="8">
        <f t="shared" si="112"/>
        <v>2004</v>
      </c>
      <c r="T926" s="8">
        <v>2004</v>
      </c>
      <c r="U926" s="8">
        <f t="shared" si="113"/>
        <v>18</v>
      </c>
      <c r="V926" s="7">
        <v>38219</v>
      </c>
      <c r="W926" t="s">
        <v>703</v>
      </c>
      <c r="X926" s="2">
        <v>0.30399999999999999</v>
      </c>
      <c r="Y926" s="6">
        <f t="shared" si="118"/>
        <v>8.115106377299057E-3</v>
      </c>
      <c r="AA926">
        <v>8952477</v>
      </c>
      <c r="AB926">
        <v>12250</v>
      </c>
      <c r="AD926" t="s">
        <v>2</v>
      </c>
      <c r="AE926">
        <v>42</v>
      </c>
      <c r="AF926">
        <v>4</v>
      </c>
      <c r="AH926" t="s">
        <v>5941</v>
      </c>
      <c r="AI926" t="s">
        <v>5940</v>
      </c>
      <c r="AJ926" t="s">
        <v>5939</v>
      </c>
      <c r="AK926" t="s">
        <v>5938</v>
      </c>
      <c r="AL926">
        <v>12</v>
      </c>
      <c r="AM926" s="5">
        <f t="shared" si="114"/>
        <v>0.66666666666666663</v>
      </c>
      <c r="AN926" s="4">
        <f t="shared" si="119"/>
        <v>1.0097185409567082E-3</v>
      </c>
      <c r="AO926" s="3"/>
      <c r="AP926">
        <v>0</v>
      </c>
      <c r="AR926" t="s">
        <v>1</v>
      </c>
      <c r="AT926" s="2" t="s">
        <v>0</v>
      </c>
      <c r="AU926" s="1">
        <f t="shared" si="115"/>
        <v>0.5983490026396352</v>
      </c>
      <c r="AV926" s="1">
        <f t="shared" si="116"/>
        <v>0.45624124591278825</v>
      </c>
      <c r="AW926" s="1">
        <f t="shared" si="117"/>
        <v>0.31413348918594125</v>
      </c>
    </row>
    <row r="927" spans="1:49" x14ac:dyDescent="0.2">
      <c r="A927">
        <v>925</v>
      </c>
      <c r="B927" t="s">
        <v>5937</v>
      </c>
      <c r="C927" t="s">
        <v>5936</v>
      </c>
      <c r="F927" t="s">
        <v>5935</v>
      </c>
      <c r="G927" t="s">
        <v>6</v>
      </c>
      <c r="H927" t="s">
        <v>5</v>
      </c>
      <c r="I927" t="s">
        <v>5934</v>
      </c>
      <c r="J927">
        <v>60031004</v>
      </c>
      <c r="K927" t="s">
        <v>577</v>
      </c>
      <c r="L927" t="s">
        <v>576</v>
      </c>
      <c r="M927" t="s">
        <v>101</v>
      </c>
      <c r="N927">
        <v>2</v>
      </c>
      <c r="O927" t="s">
        <v>5933</v>
      </c>
      <c r="P927" t="s">
        <v>5932</v>
      </c>
      <c r="Q927" t="s">
        <v>575</v>
      </c>
      <c r="R927" s="7">
        <v>38219</v>
      </c>
      <c r="S927" s="8">
        <f t="shared" si="112"/>
        <v>2004</v>
      </c>
      <c r="T927" s="8">
        <v>2004</v>
      </c>
      <c r="U927" s="8">
        <f t="shared" si="113"/>
        <v>18</v>
      </c>
      <c r="V927" s="7">
        <v>38219</v>
      </c>
      <c r="W927" t="s">
        <v>703</v>
      </c>
      <c r="X927" s="2">
        <v>0.30399999999999999</v>
      </c>
      <c r="Y927" s="6">
        <f t="shared" si="118"/>
        <v>8.115106377299057E-3</v>
      </c>
      <c r="AA927">
        <v>8952477</v>
      </c>
      <c r="AB927">
        <v>12250</v>
      </c>
      <c r="AD927" t="s">
        <v>2</v>
      </c>
      <c r="AE927">
        <v>42</v>
      </c>
      <c r="AF927">
        <v>4</v>
      </c>
      <c r="AH927" t="s">
        <v>5931</v>
      </c>
      <c r="AI927" t="s">
        <v>5930</v>
      </c>
      <c r="AJ927" t="s">
        <v>5929</v>
      </c>
      <c r="AK927" t="s">
        <v>5928</v>
      </c>
      <c r="AL927">
        <v>1</v>
      </c>
      <c r="AM927" s="5">
        <f t="shared" si="114"/>
        <v>5.5555555555555552E-2</v>
      </c>
      <c r="AN927" s="4">
        <f t="shared" si="119"/>
        <v>8.4143211746392349E-5</v>
      </c>
      <c r="AO927" s="3"/>
      <c r="AP927">
        <v>0</v>
      </c>
      <c r="AR927" t="s">
        <v>1</v>
      </c>
      <c r="AT927" s="2" t="s">
        <v>0</v>
      </c>
      <c r="AU927" s="1">
        <f t="shared" si="115"/>
        <v>0.57058174276332574</v>
      </c>
      <c r="AV927" s="1">
        <f t="shared" si="116"/>
        <v>0.40996247945227249</v>
      </c>
      <c r="AW927" s="1">
        <f t="shared" si="117"/>
        <v>0.24934321614121915</v>
      </c>
    </row>
    <row r="928" spans="1:49" x14ac:dyDescent="0.2">
      <c r="A928">
        <v>926</v>
      </c>
      <c r="B928" t="s">
        <v>5927</v>
      </c>
      <c r="C928" t="s">
        <v>5926</v>
      </c>
      <c r="F928" t="s">
        <v>5925</v>
      </c>
      <c r="G928" t="s">
        <v>6</v>
      </c>
      <c r="H928" t="s">
        <v>5</v>
      </c>
      <c r="I928" t="s">
        <v>772</v>
      </c>
      <c r="J928">
        <v>60025864</v>
      </c>
      <c r="K928" t="s">
        <v>5031</v>
      </c>
      <c r="L928" t="s">
        <v>5030</v>
      </c>
      <c r="M928" t="s">
        <v>22</v>
      </c>
      <c r="N928">
        <v>2</v>
      </c>
      <c r="O928" t="s">
        <v>5924</v>
      </c>
      <c r="P928" t="s">
        <v>5923</v>
      </c>
      <c r="Q928" t="s">
        <v>5922</v>
      </c>
      <c r="R928" s="7">
        <v>38219</v>
      </c>
      <c r="S928" s="8">
        <f t="shared" si="112"/>
        <v>2004</v>
      </c>
      <c r="T928" s="8">
        <v>2004</v>
      </c>
      <c r="U928" s="8">
        <f t="shared" si="113"/>
        <v>18</v>
      </c>
      <c r="V928" s="7">
        <v>38219</v>
      </c>
      <c r="W928" t="s">
        <v>703</v>
      </c>
      <c r="X928" s="2">
        <v>0.30399999999999999</v>
      </c>
      <c r="Y928" s="6">
        <f t="shared" si="118"/>
        <v>8.115106377299057E-3</v>
      </c>
      <c r="AA928">
        <v>8952477</v>
      </c>
      <c r="AB928">
        <v>12250</v>
      </c>
      <c r="AD928" t="s">
        <v>2</v>
      </c>
      <c r="AE928">
        <v>42</v>
      </c>
      <c r="AF928">
        <v>4</v>
      </c>
      <c r="AH928" t="s">
        <v>5921</v>
      </c>
      <c r="AI928" t="s">
        <v>5920</v>
      </c>
      <c r="AJ928" t="s">
        <v>5919</v>
      </c>
      <c r="AK928" t="s">
        <v>5918</v>
      </c>
      <c r="AL928">
        <v>4</v>
      </c>
      <c r="AM928" s="5">
        <f t="shared" si="114"/>
        <v>0.22222222222222221</v>
      </c>
      <c r="AN928" s="4">
        <f t="shared" si="119"/>
        <v>3.365728469855694E-4</v>
      </c>
      <c r="AO928" s="3"/>
      <c r="AP928">
        <v>0</v>
      </c>
      <c r="AR928" t="s">
        <v>1</v>
      </c>
      <c r="AT928" s="2" t="s">
        <v>0</v>
      </c>
      <c r="AU928" s="1">
        <f t="shared" si="115"/>
        <v>0.57815463182050109</v>
      </c>
      <c r="AV928" s="1">
        <f t="shared" si="116"/>
        <v>0.42258396121423131</v>
      </c>
      <c r="AW928" s="1">
        <f t="shared" si="117"/>
        <v>0.26701329060796158</v>
      </c>
    </row>
    <row r="929" spans="1:49" x14ac:dyDescent="0.2">
      <c r="A929">
        <v>927</v>
      </c>
      <c r="B929" t="s">
        <v>5917</v>
      </c>
      <c r="C929" t="s">
        <v>5916</v>
      </c>
      <c r="F929" t="s">
        <v>5915</v>
      </c>
      <c r="G929" t="s">
        <v>6</v>
      </c>
      <c r="H929" t="s">
        <v>5</v>
      </c>
      <c r="I929" t="s">
        <v>5914</v>
      </c>
      <c r="J929">
        <v>60014808</v>
      </c>
      <c r="K929" t="s">
        <v>5913</v>
      </c>
      <c r="L929" t="s">
        <v>1111</v>
      </c>
      <c r="M929" t="s">
        <v>185</v>
      </c>
      <c r="N929">
        <v>2</v>
      </c>
      <c r="O929" t="s">
        <v>5912</v>
      </c>
      <c r="P929" t="s">
        <v>5911</v>
      </c>
      <c r="Q929" t="s">
        <v>5910</v>
      </c>
      <c r="R929" s="7">
        <v>38219</v>
      </c>
      <c r="S929" s="8">
        <f t="shared" si="112"/>
        <v>2004</v>
      </c>
      <c r="T929" s="8">
        <v>2004</v>
      </c>
      <c r="U929" s="8">
        <f t="shared" si="113"/>
        <v>18</v>
      </c>
      <c r="V929" s="7">
        <v>38219</v>
      </c>
      <c r="W929" t="s">
        <v>703</v>
      </c>
      <c r="X929" s="2">
        <v>0.30399999999999999</v>
      </c>
      <c r="Y929" s="6">
        <f t="shared" si="118"/>
        <v>8.115106377299057E-3</v>
      </c>
      <c r="AA929">
        <v>8952477</v>
      </c>
      <c r="AB929">
        <v>12250</v>
      </c>
      <c r="AD929" t="s">
        <v>2</v>
      </c>
      <c r="AE929">
        <v>42</v>
      </c>
      <c r="AF929">
        <v>4</v>
      </c>
      <c r="AH929" t="s">
        <v>5909</v>
      </c>
      <c r="AI929" t="s">
        <v>5908</v>
      </c>
      <c r="AJ929" t="s">
        <v>5907</v>
      </c>
      <c r="AK929" t="s">
        <v>5906</v>
      </c>
      <c r="AL929">
        <v>2</v>
      </c>
      <c r="AM929" s="5">
        <f t="shared" si="114"/>
        <v>0.1111111111111111</v>
      </c>
      <c r="AN929" s="4">
        <f t="shared" si="119"/>
        <v>1.682864234927847E-4</v>
      </c>
      <c r="AO929" s="3"/>
      <c r="AP929">
        <v>0</v>
      </c>
      <c r="AR929" t="s">
        <v>1</v>
      </c>
      <c r="AT929" s="2" t="s">
        <v>0</v>
      </c>
      <c r="AU929" s="1">
        <f t="shared" si="115"/>
        <v>0.57310603911571745</v>
      </c>
      <c r="AV929" s="1">
        <f t="shared" si="116"/>
        <v>0.41416964003959206</v>
      </c>
      <c r="AW929" s="1">
        <f t="shared" si="117"/>
        <v>0.25523324096346667</v>
      </c>
    </row>
    <row r="930" spans="1:49" x14ac:dyDescent="0.2">
      <c r="A930">
        <v>928</v>
      </c>
      <c r="B930" t="s">
        <v>5905</v>
      </c>
      <c r="C930" t="s">
        <v>5904</v>
      </c>
      <c r="F930" t="s">
        <v>5903</v>
      </c>
      <c r="G930" t="s">
        <v>6</v>
      </c>
      <c r="H930" t="s">
        <v>5</v>
      </c>
      <c r="I930" t="s">
        <v>5902</v>
      </c>
      <c r="J930">
        <v>60013983</v>
      </c>
      <c r="K930" t="s">
        <v>91</v>
      </c>
      <c r="L930" t="s">
        <v>126</v>
      </c>
      <c r="M930" t="s">
        <v>125</v>
      </c>
      <c r="N930">
        <v>3</v>
      </c>
      <c r="O930" t="s">
        <v>5901</v>
      </c>
      <c r="P930" t="s">
        <v>5900</v>
      </c>
      <c r="Q930" t="s">
        <v>124</v>
      </c>
      <c r="R930" s="7">
        <v>38219</v>
      </c>
      <c r="S930" s="8">
        <f t="shared" si="112"/>
        <v>2004</v>
      </c>
      <c r="T930" s="8">
        <v>2004</v>
      </c>
      <c r="U930" s="8">
        <f t="shared" si="113"/>
        <v>18</v>
      </c>
      <c r="V930" s="7">
        <v>38219</v>
      </c>
      <c r="W930" t="s">
        <v>703</v>
      </c>
      <c r="X930" s="2">
        <v>0.30399999999999999</v>
      </c>
      <c r="Y930" s="6">
        <f t="shared" si="118"/>
        <v>8.115106377299057E-3</v>
      </c>
      <c r="AA930">
        <v>8952477</v>
      </c>
      <c r="AB930">
        <v>12250</v>
      </c>
      <c r="AD930" t="s">
        <v>2</v>
      </c>
      <c r="AE930">
        <v>42</v>
      </c>
      <c r="AF930">
        <v>4</v>
      </c>
      <c r="AH930" t="s">
        <v>5899</v>
      </c>
      <c r="AI930" t="s">
        <v>5898</v>
      </c>
      <c r="AJ930" t="s">
        <v>5897</v>
      </c>
      <c r="AK930" t="s">
        <v>5896</v>
      </c>
      <c r="AL930">
        <v>39</v>
      </c>
      <c r="AM930" s="5">
        <f t="shared" si="114"/>
        <v>2.1666666666666665</v>
      </c>
      <c r="AN930" s="4">
        <f t="shared" si="119"/>
        <v>3.2815852581093018E-3</v>
      </c>
      <c r="AO930" s="3"/>
      <c r="AP930">
        <v>0</v>
      </c>
      <c r="AR930" t="s">
        <v>1</v>
      </c>
      <c r="AT930" s="2" t="s">
        <v>0</v>
      </c>
      <c r="AU930" s="1">
        <f t="shared" si="115"/>
        <v>0.66650500415421299</v>
      </c>
      <c r="AV930" s="1">
        <f t="shared" si="116"/>
        <v>0.5698345817704179</v>
      </c>
      <c r="AW930" s="1">
        <f t="shared" si="117"/>
        <v>0.47316415938662287</v>
      </c>
    </row>
    <row r="931" spans="1:49" x14ac:dyDescent="0.2">
      <c r="A931">
        <v>929</v>
      </c>
      <c r="B931" t="s">
        <v>5895</v>
      </c>
      <c r="C931" t="s">
        <v>5894</v>
      </c>
      <c r="F931" t="s">
        <v>5893</v>
      </c>
      <c r="G931" t="s">
        <v>6</v>
      </c>
      <c r="H931" t="s">
        <v>5</v>
      </c>
      <c r="I931" t="s">
        <v>5892</v>
      </c>
      <c r="J931">
        <v>60026113</v>
      </c>
      <c r="K931" t="s">
        <v>1297</v>
      </c>
      <c r="L931" t="s">
        <v>1296</v>
      </c>
      <c r="M931" t="s">
        <v>39</v>
      </c>
      <c r="N931">
        <v>3</v>
      </c>
      <c r="O931" t="s">
        <v>5891</v>
      </c>
      <c r="P931" t="s">
        <v>5890</v>
      </c>
      <c r="Q931" t="s">
        <v>5889</v>
      </c>
      <c r="R931" s="7">
        <v>38219</v>
      </c>
      <c r="S931" s="8">
        <f t="shared" si="112"/>
        <v>2004</v>
      </c>
      <c r="T931" s="8">
        <v>2004</v>
      </c>
      <c r="U931" s="8">
        <f t="shared" si="113"/>
        <v>18</v>
      </c>
      <c r="V931" s="7">
        <v>38219</v>
      </c>
      <c r="W931" t="s">
        <v>703</v>
      </c>
      <c r="X931" s="2">
        <v>0.30399999999999999</v>
      </c>
      <c r="Y931" s="6">
        <f t="shared" si="118"/>
        <v>8.115106377299057E-3</v>
      </c>
      <c r="AA931">
        <v>8952477</v>
      </c>
      <c r="AB931">
        <v>12250</v>
      </c>
      <c r="AD931" t="s">
        <v>2</v>
      </c>
      <c r="AE931">
        <v>42</v>
      </c>
      <c r="AF931">
        <v>4</v>
      </c>
      <c r="AH931" t="s">
        <v>5888</v>
      </c>
      <c r="AI931" t="s">
        <v>5887</v>
      </c>
      <c r="AJ931" t="s">
        <v>5886</v>
      </c>
      <c r="AK931" t="s">
        <v>5885</v>
      </c>
      <c r="AL931">
        <v>0</v>
      </c>
      <c r="AM931" s="5">
        <f t="shared" si="114"/>
        <v>0</v>
      </c>
      <c r="AN931" s="4">
        <f t="shared" si="119"/>
        <v>0</v>
      </c>
      <c r="AO931" s="3"/>
      <c r="AP931">
        <v>0</v>
      </c>
      <c r="AR931" t="s">
        <v>1</v>
      </c>
      <c r="AT931" s="2" t="s">
        <v>0</v>
      </c>
      <c r="AU931" s="1">
        <f t="shared" si="115"/>
        <v>0.56805744641093392</v>
      </c>
      <c r="AV931" s="1">
        <f t="shared" si="116"/>
        <v>0.40575531886495286</v>
      </c>
      <c r="AW931" s="1">
        <f t="shared" si="117"/>
        <v>0.24345319131897172</v>
      </c>
    </row>
    <row r="932" spans="1:49" x14ac:dyDescent="0.2">
      <c r="A932">
        <v>930</v>
      </c>
      <c r="B932" t="s">
        <v>5884</v>
      </c>
      <c r="C932" t="s">
        <v>5883</v>
      </c>
      <c r="F932" t="s">
        <v>5882</v>
      </c>
      <c r="G932" t="s">
        <v>6</v>
      </c>
      <c r="H932" t="s">
        <v>5</v>
      </c>
      <c r="I932" t="s">
        <v>5881</v>
      </c>
      <c r="J932">
        <v>60002947</v>
      </c>
      <c r="K932" t="s">
        <v>305</v>
      </c>
      <c r="L932" t="s">
        <v>304</v>
      </c>
      <c r="M932" t="s">
        <v>52</v>
      </c>
      <c r="N932">
        <v>2</v>
      </c>
      <c r="O932" t="s">
        <v>5880</v>
      </c>
      <c r="P932" t="s">
        <v>5879</v>
      </c>
      <c r="Q932" t="s">
        <v>395</v>
      </c>
      <c r="R932" s="7">
        <v>38219</v>
      </c>
      <c r="S932" s="8">
        <f t="shared" si="112"/>
        <v>2004</v>
      </c>
      <c r="T932" s="8">
        <v>2004</v>
      </c>
      <c r="U932" s="8">
        <f t="shared" si="113"/>
        <v>18</v>
      </c>
      <c r="V932" s="7">
        <v>38219</v>
      </c>
      <c r="W932" t="s">
        <v>703</v>
      </c>
      <c r="X932" s="2">
        <v>0.30399999999999999</v>
      </c>
      <c r="Y932" s="6">
        <f t="shared" si="118"/>
        <v>8.115106377299057E-3</v>
      </c>
      <c r="AA932">
        <v>8952477</v>
      </c>
      <c r="AB932">
        <v>12250</v>
      </c>
      <c r="AD932" t="s">
        <v>2</v>
      </c>
      <c r="AE932">
        <v>42</v>
      </c>
      <c r="AF932">
        <v>4</v>
      </c>
      <c r="AH932" t="s">
        <v>5878</v>
      </c>
      <c r="AI932" t="s">
        <v>5877</v>
      </c>
      <c r="AJ932" t="s">
        <v>5876</v>
      </c>
      <c r="AK932" t="s">
        <v>5875</v>
      </c>
      <c r="AL932">
        <v>4</v>
      </c>
      <c r="AM932" s="5">
        <f t="shared" si="114"/>
        <v>0.22222222222222221</v>
      </c>
      <c r="AN932" s="4">
        <f t="shared" si="119"/>
        <v>3.365728469855694E-4</v>
      </c>
      <c r="AO932" s="3"/>
      <c r="AP932">
        <v>0</v>
      </c>
      <c r="AR932" t="s">
        <v>1</v>
      </c>
      <c r="AT932" s="2" t="s">
        <v>0</v>
      </c>
      <c r="AU932" s="1">
        <f t="shared" si="115"/>
        <v>0.57815463182050109</v>
      </c>
      <c r="AV932" s="1">
        <f t="shared" si="116"/>
        <v>0.42258396121423131</v>
      </c>
      <c r="AW932" s="1">
        <f t="shared" si="117"/>
        <v>0.26701329060796158</v>
      </c>
    </row>
    <row r="933" spans="1:49" x14ac:dyDescent="0.2">
      <c r="A933">
        <v>931</v>
      </c>
      <c r="B933" t="s">
        <v>5874</v>
      </c>
      <c r="C933" t="s">
        <v>5873</v>
      </c>
      <c r="F933" t="s">
        <v>5872</v>
      </c>
      <c r="G933" t="s">
        <v>6</v>
      </c>
      <c r="H933" t="s">
        <v>5</v>
      </c>
      <c r="I933" t="s">
        <v>328</v>
      </c>
      <c r="J933">
        <v>60011357</v>
      </c>
      <c r="K933" t="s">
        <v>925</v>
      </c>
      <c r="L933" t="s">
        <v>924</v>
      </c>
      <c r="M933" t="s">
        <v>22</v>
      </c>
      <c r="N933">
        <v>2</v>
      </c>
      <c r="O933" t="s">
        <v>5871</v>
      </c>
      <c r="P933" t="s">
        <v>5870</v>
      </c>
      <c r="Q933" t="s">
        <v>923</v>
      </c>
      <c r="R933" s="7">
        <v>38219</v>
      </c>
      <c r="S933" s="8">
        <f t="shared" si="112"/>
        <v>2004</v>
      </c>
      <c r="T933" s="8">
        <v>2004</v>
      </c>
      <c r="U933" s="8">
        <f t="shared" si="113"/>
        <v>18</v>
      </c>
      <c r="V933" s="7">
        <v>38219</v>
      </c>
      <c r="W933" t="s">
        <v>703</v>
      </c>
      <c r="X933" s="2">
        <v>0.30399999999999999</v>
      </c>
      <c r="Y933" s="6">
        <f t="shared" si="118"/>
        <v>8.115106377299057E-3</v>
      </c>
      <c r="AA933">
        <v>8952477</v>
      </c>
      <c r="AB933">
        <v>12250</v>
      </c>
      <c r="AD933" t="s">
        <v>2</v>
      </c>
      <c r="AE933">
        <v>42</v>
      </c>
      <c r="AF933">
        <v>4</v>
      </c>
      <c r="AH933" t="s">
        <v>913</v>
      </c>
      <c r="AI933" t="s">
        <v>5869</v>
      </c>
      <c r="AJ933" t="s">
        <v>5868</v>
      </c>
      <c r="AK933" t="s">
        <v>5867</v>
      </c>
      <c r="AL933">
        <v>5</v>
      </c>
      <c r="AM933" s="5">
        <f t="shared" si="114"/>
        <v>0.27777777777777779</v>
      </c>
      <c r="AN933" s="4">
        <f t="shared" si="119"/>
        <v>4.207160587319618E-4</v>
      </c>
      <c r="AO933" s="3"/>
      <c r="AP933">
        <v>0</v>
      </c>
      <c r="AR933" t="s">
        <v>1</v>
      </c>
      <c r="AT933" s="2" t="s">
        <v>0</v>
      </c>
      <c r="AU933" s="1">
        <f t="shared" si="115"/>
        <v>0.58067892817289279</v>
      </c>
      <c r="AV933" s="1">
        <f t="shared" si="116"/>
        <v>0.42679112180155093</v>
      </c>
      <c r="AW933" s="1">
        <f t="shared" si="117"/>
        <v>0.27290331543020901</v>
      </c>
    </row>
    <row r="934" spans="1:49" x14ac:dyDescent="0.2">
      <c r="A934">
        <v>932</v>
      </c>
      <c r="B934" t="s">
        <v>5866</v>
      </c>
      <c r="C934" t="s">
        <v>5865</v>
      </c>
      <c r="F934" t="s">
        <v>5864</v>
      </c>
      <c r="G934" t="s">
        <v>6</v>
      </c>
      <c r="H934" t="s">
        <v>5</v>
      </c>
      <c r="I934" t="s">
        <v>5863</v>
      </c>
      <c r="J934" t="s">
        <v>1085</v>
      </c>
      <c r="K934" t="s">
        <v>1084</v>
      </c>
      <c r="L934" t="s">
        <v>1083</v>
      </c>
      <c r="M934" t="s">
        <v>1082</v>
      </c>
      <c r="N934">
        <v>6</v>
      </c>
      <c r="O934" t="s">
        <v>5862</v>
      </c>
      <c r="P934" t="s">
        <v>1081</v>
      </c>
      <c r="Q934" t="s">
        <v>1080</v>
      </c>
      <c r="R934" s="7">
        <v>38219</v>
      </c>
      <c r="S934" s="8">
        <f t="shared" si="112"/>
        <v>2004</v>
      </c>
      <c r="T934" s="8">
        <v>2004</v>
      </c>
      <c r="U934" s="8">
        <f t="shared" si="113"/>
        <v>18</v>
      </c>
      <c r="V934" s="7">
        <v>38219</v>
      </c>
      <c r="W934" t="s">
        <v>703</v>
      </c>
      <c r="X934" s="2">
        <v>0.30399999999999999</v>
      </c>
      <c r="Y934" s="6">
        <f t="shared" si="118"/>
        <v>8.115106377299057E-3</v>
      </c>
      <c r="AA934">
        <v>8952477</v>
      </c>
      <c r="AB934">
        <v>12250</v>
      </c>
      <c r="AD934" t="s">
        <v>2</v>
      </c>
      <c r="AE934">
        <v>42</v>
      </c>
      <c r="AF934">
        <v>4</v>
      </c>
      <c r="AH934" t="s">
        <v>26</v>
      </c>
      <c r="AI934" t="s">
        <v>5861</v>
      </c>
      <c r="AJ934" t="s">
        <v>5860</v>
      </c>
      <c r="AK934" t="s">
        <v>5859</v>
      </c>
      <c r="AL934">
        <v>14</v>
      </c>
      <c r="AM934" s="5">
        <f t="shared" si="114"/>
        <v>0.77777777777777779</v>
      </c>
      <c r="AN934" s="4">
        <f t="shared" si="119"/>
        <v>1.178004964449493E-3</v>
      </c>
      <c r="AO934" s="3"/>
      <c r="AP934">
        <v>0</v>
      </c>
      <c r="AR934" t="s">
        <v>1</v>
      </c>
      <c r="AT934" s="2" t="s">
        <v>0</v>
      </c>
      <c r="AU934" s="1">
        <f t="shared" si="115"/>
        <v>0.60339759534441872</v>
      </c>
      <c r="AV934" s="1">
        <f t="shared" si="116"/>
        <v>0.46465556708742745</v>
      </c>
      <c r="AW934" s="1">
        <f t="shared" si="117"/>
        <v>0.32591353883043622</v>
      </c>
    </row>
    <row r="935" spans="1:49" x14ac:dyDescent="0.2">
      <c r="A935">
        <v>933</v>
      </c>
      <c r="B935" t="s">
        <v>5858</v>
      </c>
      <c r="C935" t="s">
        <v>5857</v>
      </c>
      <c r="F935" t="s">
        <v>5856</v>
      </c>
      <c r="G935" t="s">
        <v>6</v>
      </c>
      <c r="H935" t="s">
        <v>5</v>
      </c>
      <c r="I935" t="s">
        <v>5855</v>
      </c>
      <c r="J935">
        <v>60005465</v>
      </c>
      <c r="K935" t="s">
        <v>918</v>
      </c>
      <c r="L935" t="s">
        <v>917</v>
      </c>
      <c r="M935" t="s">
        <v>166</v>
      </c>
      <c r="N935">
        <v>3</v>
      </c>
      <c r="O935" t="s">
        <v>5854</v>
      </c>
      <c r="P935" t="s">
        <v>5853</v>
      </c>
      <c r="Q935" t="s">
        <v>916</v>
      </c>
      <c r="R935" s="7">
        <v>38219</v>
      </c>
      <c r="S935" s="8">
        <f t="shared" si="112"/>
        <v>2004</v>
      </c>
      <c r="T935" s="8">
        <v>2004</v>
      </c>
      <c r="U935" s="8">
        <f t="shared" si="113"/>
        <v>18</v>
      </c>
      <c r="V935" s="7">
        <v>38219</v>
      </c>
      <c r="W935" t="s">
        <v>703</v>
      </c>
      <c r="X935" s="2">
        <v>0.30399999999999999</v>
      </c>
      <c r="Y935" s="6">
        <f t="shared" si="118"/>
        <v>8.115106377299057E-3</v>
      </c>
      <c r="AA935">
        <v>8952477</v>
      </c>
      <c r="AB935">
        <v>12250</v>
      </c>
      <c r="AD935" t="s">
        <v>2</v>
      </c>
      <c r="AE935">
        <v>42</v>
      </c>
      <c r="AF935">
        <v>4</v>
      </c>
      <c r="AH935" t="s">
        <v>5852</v>
      </c>
      <c r="AI935" t="s">
        <v>5851</v>
      </c>
      <c r="AJ935" t="s">
        <v>5850</v>
      </c>
      <c r="AK935" t="s">
        <v>5849</v>
      </c>
      <c r="AL935">
        <v>32</v>
      </c>
      <c r="AM935" s="5">
        <f t="shared" si="114"/>
        <v>1.7777777777777777</v>
      </c>
      <c r="AN935" s="4">
        <f t="shared" si="119"/>
        <v>2.6925827758845552E-3</v>
      </c>
      <c r="AO935" s="3"/>
      <c r="AP935">
        <v>0</v>
      </c>
      <c r="AR935" t="s">
        <v>1</v>
      </c>
      <c r="AT935" s="2" t="s">
        <v>0</v>
      </c>
      <c r="AU935" s="1">
        <f t="shared" si="115"/>
        <v>0.64883492968747059</v>
      </c>
      <c r="AV935" s="1">
        <f t="shared" si="116"/>
        <v>0.54038445765918064</v>
      </c>
      <c r="AW935" s="1">
        <f t="shared" si="117"/>
        <v>0.43193398563089058</v>
      </c>
    </row>
    <row r="936" spans="1:49" x14ac:dyDescent="0.2">
      <c r="A936">
        <v>934</v>
      </c>
      <c r="B936" t="s">
        <v>5848</v>
      </c>
      <c r="C936" t="s">
        <v>5847</v>
      </c>
      <c r="F936" t="s">
        <v>5846</v>
      </c>
      <c r="G936" t="s">
        <v>6</v>
      </c>
      <c r="H936" t="s">
        <v>5</v>
      </c>
      <c r="I936" t="s">
        <v>5845</v>
      </c>
      <c r="J936">
        <v>60024872</v>
      </c>
      <c r="K936" t="s">
        <v>149</v>
      </c>
      <c r="L936" t="s">
        <v>133</v>
      </c>
      <c r="M936" t="s">
        <v>60</v>
      </c>
      <c r="N936">
        <v>3</v>
      </c>
      <c r="O936" t="s">
        <v>5844</v>
      </c>
      <c r="P936" t="s">
        <v>5843</v>
      </c>
      <c r="Q936" t="s">
        <v>148</v>
      </c>
      <c r="R936" s="7">
        <v>38218</v>
      </c>
      <c r="S936" s="8">
        <f t="shared" si="112"/>
        <v>2004</v>
      </c>
      <c r="T936" s="8">
        <v>2004</v>
      </c>
      <c r="U936" s="8">
        <f t="shared" si="113"/>
        <v>18</v>
      </c>
      <c r="V936" s="7">
        <v>38218</v>
      </c>
      <c r="W936" t="s">
        <v>722</v>
      </c>
      <c r="X936" s="2">
        <v>0.375</v>
      </c>
      <c r="Y936" s="6">
        <f t="shared" si="118"/>
        <v>1.0010410827260351E-2</v>
      </c>
      <c r="AA936">
        <v>135194</v>
      </c>
      <c r="AB936">
        <v>24918</v>
      </c>
      <c r="AD936" t="s">
        <v>2</v>
      </c>
      <c r="AE936">
        <v>40</v>
      </c>
      <c r="AF936">
        <v>17</v>
      </c>
      <c r="AH936" t="s">
        <v>5842</v>
      </c>
      <c r="AI936" t="s">
        <v>5841</v>
      </c>
      <c r="AK936" t="s">
        <v>5840</v>
      </c>
      <c r="AL936">
        <v>80</v>
      </c>
      <c r="AM936" s="5">
        <f t="shared" si="114"/>
        <v>4.4444444444444446</v>
      </c>
      <c r="AN936" s="4">
        <f t="shared" si="119"/>
        <v>6.7314569397113888E-3</v>
      </c>
      <c r="AO936" s="3"/>
      <c r="AP936">
        <v>0</v>
      </c>
      <c r="AR936" t="s">
        <v>1</v>
      </c>
      <c r="AT936" s="2">
        <v>1.3140000000000001</v>
      </c>
      <c r="AU936" s="1">
        <f t="shared" si="115"/>
        <v>0.90267246609956631</v>
      </c>
      <c r="AV936" s="1">
        <f t="shared" si="116"/>
        <v>0.83709338834858704</v>
      </c>
      <c r="AW936" s="1">
        <f t="shared" si="117"/>
        <v>0.77151431059760778</v>
      </c>
    </row>
    <row r="937" spans="1:49" x14ac:dyDescent="0.2">
      <c r="A937">
        <v>935</v>
      </c>
      <c r="B937" t="s">
        <v>5839</v>
      </c>
      <c r="C937" t="s">
        <v>5838</v>
      </c>
      <c r="F937" t="s">
        <v>5837</v>
      </c>
      <c r="G937" t="s">
        <v>6</v>
      </c>
      <c r="H937" t="s">
        <v>5</v>
      </c>
      <c r="I937" t="s">
        <v>964</v>
      </c>
      <c r="J937" t="s">
        <v>5836</v>
      </c>
      <c r="K937" t="s">
        <v>5835</v>
      </c>
      <c r="L937" t="s">
        <v>5834</v>
      </c>
      <c r="M937" t="s">
        <v>183</v>
      </c>
      <c r="N937">
        <v>3</v>
      </c>
      <c r="O937" t="s">
        <v>5833</v>
      </c>
      <c r="P937" t="s">
        <v>5832</v>
      </c>
      <c r="Q937" t="s">
        <v>5831</v>
      </c>
      <c r="R937" s="7">
        <v>38218</v>
      </c>
      <c r="S937" s="8">
        <f t="shared" si="112"/>
        <v>2004</v>
      </c>
      <c r="T937" s="8">
        <v>2004</v>
      </c>
      <c r="U937" s="8">
        <f t="shared" si="113"/>
        <v>18</v>
      </c>
      <c r="V937" s="7">
        <v>38218</v>
      </c>
      <c r="W937" t="s">
        <v>722</v>
      </c>
      <c r="X937" s="2">
        <v>0.375</v>
      </c>
      <c r="Y937" s="6">
        <f t="shared" si="118"/>
        <v>1.0010410827260351E-2</v>
      </c>
      <c r="AA937">
        <v>135194</v>
      </c>
      <c r="AB937">
        <v>24918</v>
      </c>
      <c r="AD937" t="s">
        <v>2</v>
      </c>
      <c r="AE937">
        <v>40</v>
      </c>
      <c r="AF937">
        <v>17</v>
      </c>
      <c r="AH937" t="s">
        <v>5830</v>
      </c>
      <c r="AI937" t="s">
        <v>5829</v>
      </c>
      <c r="AK937" t="s">
        <v>5828</v>
      </c>
      <c r="AL937">
        <v>0</v>
      </c>
      <c r="AM937" s="5">
        <f t="shared" si="114"/>
        <v>0</v>
      </c>
      <c r="AN937" s="4">
        <f t="shared" si="119"/>
        <v>0</v>
      </c>
      <c r="AO937" s="3"/>
      <c r="AP937">
        <v>0</v>
      </c>
      <c r="AR937" t="s">
        <v>1</v>
      </c>
      <c r="AT937" s="2">
        <v>1.3140000000000001</v>
      </c>
      <c r="AU937" s="1">
        <f t="shared" si="115"/>
        <v>0.70072875790822453</v>
      </c>
      <c r="AV937" s="1">
        <f t="shared" si="116"/>
        <v>0.5005205413630176</v>
      </c>
      <c r="AW937" s="1">
        <f t="shared" si="117"/>
        <v>0.30031232481781051</v>
      </c>
    </row>
    <row r="938" spans="1:49" x14ac:dyDescent="0.2">
      <c r="A938">
        <v>936</v>
      </c>
      <c r="B938" t="s">
        <v>5827</v>
      </c>
      <c r="C938" t="s">
        <v>5826</v>
      </c>
      <c r="F938" t="s">
        <v>5825</v>
      </c>
      <c r="G938" t="s">
        <v>6</v>
      </c>
      <c r="H938" t="s">
        <v>5</v>
      </c>
      <c r="I938" t="s">
        <v>1385</v>
      </c>
      <c r="J938">
        <v>60090755</v>
      </c>
      <c r="K938" t="s">
        <v>5824</v>
      </c>
      <c r="L938" t="s">
        <v>102</v>
      </c>
      <c r="M938" t="s">
        <v>101</v>
      </c>
      <c r="N938">
        <v>2</v>
      </c>
      <c r="O938" t="s">
        <v>5823</v>
      </c>
      <c r="P938" t="s">
        <v>5822</v>
      </c>
      <c r="Q938" t="s">
        <v>5821</v>
      </c>
      <c r="R938" s="7">
        <v>38218</v>
      </c>
      <c r="S938" s="8">
        <f t="shared" si="112"/>
        <v>2004</v>
      </c>
      <c r="T938" s="8">
        <v>2004</v>
      </c>
      <c r="U938" s="8">
        <f t="shared" si="113"/>
        <v>18</v>
      </c>
      <c r="V938" s="7">
        <v>38218</v>
      </c>
      <c r="W938" t="s">
        <v>722</v>
      </c>
      <c r="X938" s="2">
        <v>0.375</v>
      </c>
      <c r="Y938" s="6">
        <f t="shared" si="118"/>
        <v>1.0010410827260351E-2</v>
      </c>
      <c r="AA938">
        <v>135194</v>
      </c>
      <c r="AB938">
        <v>24918</v>
      </c>
      <c r="AD938" t="s">
        <v>2</v>
      </c>
      <c r="AE938">
        <v>40</v>
      </c>
      <c r="AF938">
        <v>17</v>
      </c>
      <c r="AH938" t="s">
        <v>5820</v>
      </c>
      <c r="AI938" t="s">
        <v>5819</v>
      </c>
      <c r="AK938" t="s">
        <v>5818</v>
      </c>
      <c r="AL938">
        <v>0</v>
      </c>
      <c r="AM938" s="5">
        <f t="shared" si="114"/>
        <v>0</v>
      </c>
      <c r="AN938" s="4">
        <f t="shared" si="119"/>
        <v>0</v>
      </c>
      <c r="AO938" s="3"/>
      <c r="AP938">
        <v>0</v>
      </c>
      <c r="AR938" t="s">
        <v>1</v>
      </c>
      <c r="AT938" s="2">
        <v>1.3140000000000001</v>
      </c>
      <c r="AU938" s="1">
        <f t="shared" si="115"/>
        <v>0.70072875790822453</v>
      </c>
      <c r="AV938" s="1">
        <f t="shared" si="116"/>
        <v>0.5005205413630176</v>
      </c>
      <c r="AW938" s="1">
        <f t="shared" si="117"/>
        <v>0.30031232481781051</v>
      </c>
    </row>
    <row r="939" spans="1:49" x14ac:dyDescent="0.2">
      <c r="A939">
        <v>937</v>
      </c>
      <c r="B939" t="s">
        <v>5817</v>
      </c>
      <c r="C939" t="s">
        <v>5816</v>
      </c>
      <c r="F939" t="s">
        <v>5815</v>
      </c>
      <c r="G939" t="s">
        <v>6</v>
      </c>
      <c r="H939" t="s">
        <v>5</v>
      </c>
      <c r="I939" t="s">
        <v>5814</v>
      </c>
      <c r="J939">
        <v>60026113</v>
      </c>
      <c r="K939" t="s">
        <v>1297</v>
      </c>
      <c r="L939" t="s">
        <v>1296</v>
      </c>
      <c r="M939" t="s">
        <v>39</v>
      </c>
      <c r="N939">
        <v>8</v>
      </c>
      <c r="O939" t="s">
        <v>5813</v>
      </c>
      <c r="P939" t="s">
        <v>5812</v>
      </c>
      <c r="Q939" t="s">
        <v>5811</v>
      </c>
      <c r="R939" s="7">
        <v>38218</v>
      </c>
      <c r="S939" s="8">
        <f t="shared" si="112"/>
        <v>2004</v>
      </c>
      <c r="T939" s="8">
        <v>2004</v>
      </c>
      <c r="U939" s="8">
        <f t="shared" si="113"/>
        <v>18</v>
      </c>
      <c r="V939" s="7">
        <v>38218</v>
      </c>
      <c r="W939" t="s">
        <v>722</v>
      </c>
      <c r="X939" s="2">
        <v>0.375</v>
      </c>
      <c r="Y939" s="6">
        <f t="shared" si="118"/>
        <v>1.0010410827260351E-2</v>
      </c>
      <c r="AA939">
        <v>135194</v>
      </c>
      <c r="AB939">
        <v>24918</v>
      </c>
      <c r="AD939" t="s">
        <v>2</v>
      </c>
      <c r="AE939">
        <v>40</v>
      </c>
      <c r="AF939">
        <v>17</v>
      </c>
      <c r="AH939" t="s">
        <v>5810</v>
      </c>
      <c r="AI939" t="s">
        <v>5809</v>
      </c>
      <c r="AK939" t="s">
        <v>5808</v>
      </c>
      <c r="AL939">
        <v>4</v>
      </c>
      <c r="AM939" s="5">
        <f t="shared" si="114"/>
        <v>0.22222222222222221</v>
      </c>
      <c r="AN939" s="4">
        <f t="shared" si="119"/>
        <v>3.365728469855694E-4</v>
      </c>
      <c r="AO939" s="3"/>
      <c r="AP939">
        <v>0</v>
      </c>
      <c r="AR939" t="s">
        <v>1</v>
      </c>
      <c r="AT939" s="2">
        <v>1.3140000000000001</v>
      </c>
      <c r="AU939" s="1">
        <f t="shared" si="115"/>
        <v>0.7108259433177917</v>
      </c>
      <c r="AV939" s="1">
        <f t="shared" si="116"/>
        <v>0.51734918371229599</v>
      </c>
      <c r="AW939" s="1">
        <f t="shared" si="117"/>
        <v>0.32387242410680039</v>
      </c>
    </row>
    <row r="940" spans="1:49" x14ac:dyDescent="0.2">
      <c r="A940">
        <v>938</v>
      </c>
      <c r="B940" t="s">
        <v>5807</v>
      </c>
      <c r="C940" t="s">
        <v>5806</v>
      </c>
      <c r="F940" t="s">
        <v>5805</v>
      </c>
      <c r="G940" t="s">
        <v>6</v>
      </c>
      <c r="H940" t="s">
        <v>5</v>
      </c>
      <c r="I940" t="s">
        <v>5804</v>
      </c>
      <c r="J940" t="s">
        <v>5803</v>
      </c>
      <c r="K940" t="s">
        <v>5802</v>
      </c>
      <c r="L940" t="s">
        <v>5801</v>
      </c>
      <c r="M940" t="s">
        <v>183</v>
      </c>
      <c r="N940">
        <v>3</v>
      </c>
      <c r="O940" t="s">
        <v>5800</v>
      </c>
      <c r="P940" t="s">
        <v>5799</v>
      </c>
      <c r="Q940" t="s">
        <v>5798</v>
      </c>
      <c r="R940" s="7">
        <v>38218</v>
      </c>
      <c r="S940" s="8">
        <f t="shared" si="112"/>
        <v>2004</v>
      </c>
      <c r="T940" s="8">
        <v>2004</v>
      </c>
      <c r="U940" s="8">
        <f t="shared" si="113"/>
        <v>18</v>
      </c>
      <c r="V940" s="7">
        <v>38218</v>
      </c>
      <c r="W940" t="s">
        <v>722</v>
      </c>
      <c r="X940" s="2">
        <v>0.375</v>
      </c>
      <c r="Y940" s="6">
        <f t="shared" si="118"/>
        <v>1.0010410827260351E-2</v>
      </c>
      <c r="AA940">
        <v>135194</v>
      </c>
      <c r="AB940">
        <v>24918</v>
      </c>
      <c r="AD940" t="s">
        <v>2</v>
      </c>
      <c r="AE940">
        <v>40</v>
      </c>
      <c r="AF940">
        <v>17</v>
      </c>
      <c r="AH940" t="s">
        <v>5797</v>
      </c>
      <c r="AI940" t="s">
        <v>5796</v>
      </c>
      <c r="AK940" t="s">
        <v>5795</v>
      </c>
      <c r="AL940">
        <v>16</v>
      </c>
      <c r="AM940" s="5">
        <f t="shared" si="114"/>
        <v>0.88888888888888884</v>
      </c>
      <c r="AN940" s="4">
        <f t="shared" si="119"/>
        <v>1.3462913879422776E-3</v>
      </c>
      <c r="AO940" s="3"/>
      <c r="AP940">
        <v>0</v>
      </c>
      <c r="AR940" t="s">
        <v>1</v>
      </c>
      <c r="AT940" s="2">
        <v>1.3140000000000001</v>
      </c>
      <c r="AU940" s="1">
        <f t="shared" si="115"/>
        <v>0.74111749954649286</v>
      </c>
      <c r="AV940" s="1">
        <f t="shared" si="116"/>
        <v>0.56783511076013149</v>
      </c>
      <c r="AW940" s="1">
        <f t="shared" si="117"/>
        <v>0.39455272197376995</v>
      </c>
    </row>
    <row r="941" spans="1:49" x14ac:dyDescent="0.2">
      <c r="A941">
        <v>939</v>
      </c>
      <c r="B941" t="s">
        <v>5794</v>
      </c>
      <c r="C941" t="s">
        <v>5793</v>
      </c>
      <c r="F941" t="s">
        <v>5792</v>
      </c>
      <c r="G941" t="s">
        <v>6</v>
      </c>
      <c r="H941" t="s">
        <v>5</v>
      </c>
      <c r="I941" t="s">
        <v>910</v>
      </c>
      <c r="J941">
        <v>60012392</v>
      </c>
      <c r="K941" t="s">
        <v>909</v>
      </c>
      <c r="L941" t="s">
        <v>23</v>
      </c>
      <c r="M941" t="s">
        <v>22</v>
      </c>
      <c r="N941">
        <v>2</v>
      </c>
      <c r="O941" t="s">
        <v>1420</v>
      </c>
      <c r="P941" t="s">
        <v>908</v>
      </c>
      <c r="Q941" t="s">
        <v>907</v>
      </c>
      <c r="R941" s="7">
        <v>38218</v>
      </c>
      <c r="S941" s="8">
        <f t="shared" si="112"/>
        <v>2004</v>
      </c>
      <c r="T941" s="8">
        <v>2004</v>
      </c>
      <c r="U941" s="8">
        <f t="shared" si="113"/>
        <v>18</v>
      </c>
      <c r="V941" s="7">
        <v>38218</v>
      </c>
      <c r="W941" t="s">
        <v>722</v>
      </c>
      <c r="X941" s="2">
        <v>0.375</v>
      </c>
      <c r="Y941" s="6">
        <f t="shared" si="118"/>
        <v>1.0010410827260351E-2</v>
      </c>
      <c r="AA941">
        <v>135194</v>
      </c>
      <c r="AB941">
        <v>24918</v>
      </c>
      <c r="AD941" t="s">
        <v>2</v>
      </c>
      <c r="AE941">
        <v>40</v>
      </c>
      <c r="AF941">
        <v>17</v>
      </c>
      <c r="AH941" t="s">
        <v>5791</v>
      </c>
      <c r="AI941" t="s">
        <v>5790</v>
      </c>
      <c r="AK941" t="s">
        <v>5789</v>
      </c>
      <c r="AL941">
        <v>13</v>
      </c>
      <c r="AM941" s="5">
        <f t="shared" si="114"/>
        <v>0.72222222222222221</v>
      </c>
      <c r="AN941" s="4">
        <f t="shared" si="119"/>
        <v>1.0938617527031006E-3</v>
      </c>
      <c r="AO941" s="3"/>
      <c r="AP941">
        <v>0</v>
      </c>
      <c r="AR941" t="s">
        <v>1</v>
      </c>
      <c r="AT941" s="2">
        <v>1.3140000000000001</v>
      </c>
      <c r="AU941" s="1">
        <f t="shared" si="115"/>
        <v>0.73354461048931752</v>
      </c>
      <c r="AV941" s="1">
        <f t="shared" si="116"/>
        <v>0.55521362899817261</v>
      </c>
      <c r="AW941" s="1">
        <f t="shared" si="117"/>
        <v>0.37688264750702755</v>
      </c>
    </row>
    <row r="942" spans="1:49" x14ac:dyDescent="0.2">
      <c r="A942">
        <v>940</v>
      </c>
      <c r="B942" t="s">
        <v>5788</v>
      </c>
      <c r="C942" t="s">
        <v>5787</v>
      </c>
      <c r="F942" t="s">
        <v>5786</v>
      </c>
      <c r="G942" t="s">
        <v>6</v>
      </c>
      <c r="H942" t="s">
        <v>5</v>
      </c>
      <c r="I942" t="s">
        <v>5785</v>
      </c>
      <c r="J942" t="s">
        <v>5784</v>
      </c>
      <c r="K942" t="s">
        <v>5783</v>
      </c>
      <c r="L942" t="s">
        <v>5782</v>
      </c>
      <c r="M942" t="s">
        <v>5781</v>
      </c>
      <c r="N942">
        <v>4</v>
      </c>
      <c r="O942" t="s">
        <v>5780</v>
      </c>
      <c r="P942" t="s">
        <v>5779</v>
      </c>
      <c r="Q942" t="s">
        <v>5778</v>
      </c>
      <c r="R942" s="7">
        <v>38218</v>
      </c>
      <c r="S942" s="8">
        <f t="shared" si="112"/>
        <v>2004</v>
      </c>
      <c r="T942" s="8">
        <v>2004</v>
      </c>
      <c r="U942" s="8">
        <f t="shared" si="113"/>
        <v>18</v>
      </c>
      <c r="V942" s="7">
        <v>38218</v>
      </c>
      <c r="W942" t="s">
        <v>722</v>
      </c>
      <c r="X942" s="2">
        <v>0.375</v>
      </c>
      <c r="Y942" s="6">
        <f t="shared" si="118"/>
        <v>1.0010410827260351E-2</v>
      </c>
      <c r="AA942">
        <v>135194</v>
      </c>
      <c r="AB942">
        <v>24918</v>
      </c>
      <c r="AD942" t="s">
        <v>2</v>
      </c>
      <c r="AE942">
        <v>40</v>
      </c>
      <c r="AF942">
        <v>17</v>
      </c>
      <c r="AH942" t="s">
        <v>5777</v>
      </c>
      <c r="AI942" t="s">
        <v>5776</v>
      </c>
      <c r="AK942" t="s">
        <v>5775</v>
      </c>
      <c r="AL942">
        <v>13</v>
      </c>
      <c r="AM942" s="5">
        <f t="shared" si="114"/>
        <v>0.72222222222222221</v>
      </c>
      <c r="AN942" s="4">
        <f t="shared" si="119"/>
        <v>1.0938617527031006E-3</v>
      </c>
      <c r="AO942" s="3"/>
      <c r="AP942">
        <v>0</v>
      </c>
      <c r="AR942" t="s">
        <v>1</v>
      </c>
      <c r="AT942" s="2">
        <v>1.3140000000000001</v>
      </c>
      <c r="AU942" s="1">
        <f t="shared" si="115"/>
        <v>0.73354461048931752</v>
      </c>
      <c r="AV942" s="1">
        <f t="shared" si="116"/>
        <v>0.55521362899817261</v>
      </c>
      <c r="AW942" s="1">
        <f t="shared" si="117"/>
        <v>0.37688264750702755</v>
      </c>
    </row>
    <row r="943" spans="1:49" x14ac:dyDescent="0.2">
      <c r="A943">
        <v>941</v>
      </c>
      <c r="B943" t="s">
        <v>5774</v>
      </c>
      <c r="C943" t="s">
        <v>5773</v>
      </c>
      <c r="F943" t="s">
        <v>5772</v>
      </c>
      <c r="G943" t="s">
        <v>6</v>
      </c>
      <c r="H943" t="s">
        <v>5</v>
      </c>
      <c r="I943" t="s">
        <v>5771</v>
      </c>
      <c r="J943" t="s">
        <v>5770</v>
      </c>
      <c r="K943" t="s">
        <v>5769</v>
      </c>
      <c r="L943" t="s">
        <v>5768</v>
      </c>
      <c r="M943" t="s">
        <v>196</v>
      </c>
      <c r="N943">
        <v>4</v>
      </c>
      <c r="O943" t="s">
        <v>5767</v>
      </c>
      <c r="P943" t="s">
        <v>5766</v>
      </c>
      <c r="Q943" t="s">
        <v>5765</v>
      </c>
      <c r="R943" s="7">
        <v>38218</v>
      </c>
      <c r="S943" s="8">
        <f t="shared" si="112"/>
        <v>2004</v>
      </c>
      <c r="T943" s="8">
        <v>2004</v>
      </c>
      <c r="U943" s="8">
        <f t="shared" si="113"/>
        <v>18</v>
      </c>
      <c r="V943" s="7">
        <v>38218</v>
      </c>
      <c r="W943" t="s">
        <v>722</v>
      </c>
      <c r="X943" s="2">
        <v>0.375</v>
      </c>
      <c r="Y943" s="6">
        <f t="shared" si="118"/>
        <v>1.0010410827260351E-2</v>
      </c>
      <c r="AA943">
        <v>135194</v>
      </c>
      <c r="AB943">
        <v>24918</v>
      </c>
      <c r="AD943" t="s">
        <v>2</v>
      </c>
      <c r="AE943">
        <v>40</v>
      </c>
      <c r="AF943">
        <v>17</v>
      </c>
      <c r="AH943" t="s">
        <v>5764</v>
      </c>
      <c r="AI943" t="s">
        <v>5763</v>
      </c>
      <c r="AK943" t="s">
        <v>5762</v>
      </c>
      <c r="AL943">
        <v>0</v>
      </c>
      <c r="AM943" s="5">
        <f t="shared" si="114"/>
        <v>0</v>
      </c>
      <c r="AN943" s="4">
        <f t="shared" si="119"/>
        <v>0</v>
      </c>
      <c r="AO943" s="3"/>
      <c r="AP943">
        <v>0</v>
      </c>
      <c r="AR943" t="s">
        <v>1</v>
      </c>
      <c r="AT943" s="2">
        <v>1.3140000000000001</v>
      </c>
      <c r="AU943" s="1">
        <f t="shared" si="115"/>
        <v>0.70072875790822453</v>
      </c>
      <c r="AV943" s="1">
        <f t="shared" si="116"/>
        <v>0.5005205413630176</v>
      </c>
      <c r="AW943" s="1">
        <f t="shared" si="117"/>
        <v>0.30031232481781051</v>
      </c>
    </row>
    <row r="944" spans="1:49" x14ac:dyDescent="0.2">
      <c r="A944">
        <v>942</v>
      </c>
      <c r="B944" t="s">
        <v>5761</v>
      </c>
      <c r="C944" t="s">
        <v>5760</v>
      </c>
      <c r="F944" t="s">
        <v>5759</v>
      </c>
      <c r="G944" t="s">
        <v>6</v>
      </c>
      <c r="H944" t="s">
        <v>5</v>
      </c>
      <c r="I944" t="s">
        <v>5758</v>
      </c>
      <c r="J944" t="s">
        <v>5757</v>
      </c>
      <c r="K944" t="s">
        <v>5756</v>
      </c>
      <c r="L944" t="s">
        <v>5755</v>
      </c>
      <c r="M944" t="s">
        <v>5754</v>
      </c>
      <c r="N944">
        <v>6</v>
      </c>
      <c r="O944" t="s">
        <v>5753</v>
      </c>
      <c r="P944" t="s">
        <v>5752</v>
      </c>
      <c r="Q944" t="s">
        <v>5751</v>
      </c>
      <c r="R944" s="7">
        <v>38218</v>
      </c>
      <c r="S944" s="8">
        <f t="shared" si="112"/>
        <v>2004</v>
      </c>
      <c r="T944" s="8">
        <v>2004</v>
      </c>
      <c r="U944" s="8">
        <f t="shared" si="113"/>
        <v>18</v>
      </c>
      <c r="V944" s="7">
        <v>2004</v>
      </c>
      <c r="W944" t="s">
        <v>95</v>
      </c>
      <c r="X944" s="2">
        <v>1.6519999999999999</v>
      </c>
      <c r="Y944" s="6">
        <f t="shared" si="118"/>
        <v>4.409919649769093E-2</v>
      </c>
      <c r="AA944" t="s">
        <v>94</v>
      </c>
      <c r="AB944">
        <v>17337</v>
      </c>
      <c r="AD944" t="s">
        <v>2</v>
      </c>
      <c r="AE944">
        <v>52</v>
      </c>
      <c r="AF944">
        <v>7</v>
      </c>
      <c r="AH944" t="s">
        <v>5750</v>
      </c>
      <c r="AI944" t="s">
        <v>5749</v>
      </c>
      <c r="AK944" t="s">
        <v>5748</v>
      </c>
      <c r="AL944">
        <v>2</v>
      </c>
      <c r="AM944" s="5">
        <f t="shared" si="114"/>
        <v>0.1111111111111111</v>
      </c>
      <c r="AN944" s="4">
        <f t="shared" si="119"/>
        <v>1.682864234927847E-4</v>
      </c>
      <c r="AO944" s="3"/>
      <c r="AP944">
        <v>0</v>
      </c>
      <c r="AR944" t="s">
        <v>1</v>
      </c>
      <c r="AT944" s="2" t="s">
        <v>0</v>
      </c>
      <c r="AU944" s="1">
        <f t="shared" si="115"/>
        <v>3.0919923475431483</v>
      </c>
      <c r="AV944" s="1">
        <f t="shared" si="116"/>
        <v>2.213374146059186</v>
      </c>
      <c r="AW944" s="1">
        <f t="shared" si="117"/>
        <v>1.3347559445752226</v>
      </c>
    </row>
    <row r="945" spans="1:49" x14ac:dyDescent="0.2">
      <c r="A945">
        <v>943</v>
      </c>
      <c r="B945" t="s">
        <v>5747</v>
      </c>
      <c r="C945" t="s">
        <v>5746</v>
      </c>
      <c r="F945" t="s">
        <v>5745</v>
      </c>
      <c r="G945" t="s">
        <v>6</v>
      </c>
      <c r="H945" t="s">
        <v>5</v>
      </c>
      <c r="I945" t="s">
        <v>5744</v>
      </c>
      <c r="J945">
        <v>60032259</v>
      </c>
      <c r="K945" t="s">
        <v>839</v>
      </c>
      <c r="L945" t="s">
        <v>838</v>
      </c>
      <c r="M945" t="s">
        <v>8</v>
      </c>
      <c r="N945">
        <v>2</v>
      </c>
      <c r="O945" t="s">
        <v>5743</v>
      </c>
      <c r="P945" t="s">
        <v>5742</v>
      </c>
      <c r="Q945" t="s">
        <v>4198</v>
      </c>
      <c r="R945" s="7">
        <v>38218</v>
      </c>
      <c r="S945" s="8">
        <f t="shared" si="112"/>
        <v>2004</v>
      </c>
      <c r="T945" s="8">
        <v>2004</v>
      </c>
      <c r="U945" s="8">
        <f t="shared" si="113"/>
        <v>18</v>
      </c>
      <c r="V945" s="7">
        <v>2004</v>
      </c>
      <c r="W945" t="s">
        <v>95</v>
      </c>
      <c r="X945" s="2">
        <v>1.6519999999999999</v>
      </c>
      <c r="Y945" s="6">
        <f t="shared" si="118"/>
        <v>4.409919649769093E-2</v>
      </c>
      <c r="AA945" t="s">
        <v>94</v>
      </c>
      <c r="AB945">
        <v>17337</v>
      </c>
      <c r="AD945" t="s">
        <v>2</v>
      </c>
      <c r="AE945">
        <v>52</v>
      </c>
      <c r="AF945">
        <v>7</v>
      </c>
      <c r="AH945" t="s">
        <v>5741</v>
      </c>
      <c r="AI945" t="s">
        <v>5740</v>
      </c>
      <c r="AK945" t="s">
        <v>5739</v>
      </c>
      <c r="AL945">
        <v>25</v>
      </c>
      <c r="AM945" s="5">
        <f t="shared" si="114"/>
        <v>1.3888888888888888</v>
      </c>
      <c r="AN945" s="4">
        <f t="shared" si="119"/>
        <v>2.103580293659809E-3</v>
      </c>
      <c r="AO945" s="3"/>
      <c r="AP945">
        <v>0</v>
      </c>
      <c r="AQ945" t="s">
        <v>990</v>
      </c>
      <c r="AR945" t="s">
        <v>5738</v>
      </c>
      <c r="AS945" t="s">
        <v>989</v>
      </c>
      <c r="AT945" s="2" t="s">
        <v>0</v>
      </c>
      <c r="AU945" s="1">
        <f t="shared" si="115"/>
        <v>3.150051163648159</v>
      </c>
      <c r="AV945" s="1">
        <f t="shared" si="116"/>
        <v>2.3101388395675366</v>
      </c>
      <c r="AW945" s="1">
        <f t="shared" si="117"/>
        <v>1.4702265154869145</v>
      </c>
    </row>
    <row r="946" spans="1:49" x14ac:dyDescent="0.2">
      <c r="A946">
        <v>944</v>
      </c>
      <c r="B946" t="s">
        <v>5737</v>
      </c>
      <c r="C946" t="s">
        <v>5736</v>
      </c>
      <c r="F946" t="s">
        <v>5735</v>
      </c>
      <c r="G946" t="s">
        <v>6</v>
      </c>
      <c r="H946" t="s">
        <v>5</v>
      </c>
      <c r="I946" t="s">
        <v>5734</v>
      </c>
      <c r="J946" t="s">
        <v>5733</v>
      </c>
      <c r="K946" t="s">
        <v>5732</v>
      </c>
      <c r="L946" t="s">
        <v>5731</v>
      </c>
      <c r="M946" t="s">
        <v>17</v>
      </c>
      <c r="N946">
        <v>5</v>
      </c>
      <c r="O946" t="s">
        <v>5730</v>
      </c>
      <c r="P946" t="s">
        <v>5729</v>
      </c>
      <c r="Q946" t="s">
        <v>5728</v>
      </c>
      <c r="R946" s="7">
        <v>38218</v>
      </c>
      <c r="S946" s="8">
        <f t="shared" si="112"/>
        <v>2004</v>
      </c>
      <c r="T946" s="8">
        <v>2004</v>
      </c>
      <c r="U946" s="8">
        <f t="shared" si="113"/>
        <v>18</v>
      </c>
      <c r="V946" s="7">
        <v>2004</v>
      </c>
      <c r="W946" t="s">
        <v>95</v>
      </c>
      <c r="X946" s="2">
        <v>1.6519999999999999</v>
      </c>
      <c r="Y946" s="6">
        <f t="shared" si="118"/>
        <v>4.409919649769093E-2</v>
      </c>
      <c r="AA946" t="s">
        <v>94</v>
      </c>
      <c r="AB946">
        <v>17337</v>
      </c>
      <c r="AD946" t="s">
        <v>2</v>
      </c>
      <c r="AE946">
        <v>52</v>
      </c>
      <c r="AF946">
        <v>7</v>
      </c>
      <c r="AH946" t="s">
        <v>5727</v>
      </c>
      <c r="AI946" t="s">
        <v>5726</v>
      </c>
      <c r="AK946" t="s">
        <v>5725</v>
      </c>
      <c r="AL946">
        <v>7</v>
      </c>
      <c r="AM946" s="5">
        <f t="shared" si="114"/>
        <v>0.3888888888888889</v>
      </c>
      <c r="AN946" s="4">
        <f t="shared" si="119"/>
        <v>5.890024822247465E-4</v>
      </c>
      <c r="AO946" s="3"/>
      <c r="AP946">
        <v>0</v>
      </c>
      <c r="AQ946" t="s">
        <v>5724</v>
      </c>
      <c r="AR946" t="s">
        <v>1</v>
      </c>
      <c r="AS946" t="s">
        <v>5723</v>
      </c>
      <c r="AT946" s="2" t="s">
        <v>0</v>
      </c>
      <c r="AU946" s="1">
        <f t="shared" si="115"/>
        <v>3.1046138293051073</v>
      </c>
      <c r="AV946" s="1">
        <f t="shared" si="116"/>
        <v>2.2344099489957836</v>
      </c>
      <c r="AW946" s="1">
        <f t="shared" si="117"/>
        <v>1.3642060686864601</v>
      </c>
    </row>
    <row r="947" spans="1:49" x14ac:dyDescent="0.2">
      <c r="A947">
        <v>945</v>
      </c>
      <c r="B947" t="s">
        <v>5722</v>
      </c>
      <c r="C947" t="s">
        <v>5721</v>
      </c>
      <c r="F947" t="s">
        <v>5720</v>
      </c>
      <c r="G947" t="s">
        <v>6</v>
      </c>
      <c r="H947" t="s">
        <v>5</v>
      </c>
      <c r="I947" t="s">
        <v>5719</v>
      </c>
      <c r="J947">
        <v>60016835</v>
      </c>
      <c r="K947" t="s">
        <v>5718</v>
      </c>
      <c r="L947" t="s">
        <v>423</v>
      </c>
      <c r="M947" t="s">
        <v>166</v>
      </c>
      <c r="N947">
        <v>2</v>
      </c>
      <c r="O947" t="s">
        <v>5717</v>
      </c>
      <c r="P947" t="s">
        <v>5716</v>
      </c>
      <c r="Q947" t="s">
        <v>5715</v>
      </c>
      <c r="R947" s="7">
        <v>38218</v>
      </c>
      <c r="S947" s="8">
        <f t="shared" si="112"/>
        <v>2004</v>
      </c>
      <c r="T947" s="8">
        <v>2004</v>
      </c>
      <c r="U947" s="8">
        <f t="shared" si="113"/>
        <v>18</v>
      </c>
      <c r="V947" s="7">
        <v>2004</v>
      </c>
      <c r="W947" t="s">
        <v>95</v>
      </c>
      <c r="X947" s="2">
        <v>1.6519999999999999</v>
      </c>
      <c r="Y947" s="6">
        <f t="shared" si="118"/>
        <v>4.409919649769093E-2</v>
      </c>
      <c r="AA947" t="s">
        <v>94</v>
      </c>
      <c r="AB947">
        <v>17337</v>
      </c>
      <c r="AD947" t="s">
        <v>2</v>
      </c>
      <c r="AE947">
        <v>52</v>
      </c>
      <c r="AF947">
        <v>7</v>
      </c>
      <c r="AH947" t="s">
        <v>5714</v>
      </c>
      <c r="AI947" t="s">
        <v>5713</v>
      </c>
      <c r="AK947" t="s">
        <v>5712</v>
      </c>
      <c r="AL947">
        <v>23</v>
      </c>
      <c r="AM947" s="5">
        <f t="shared" si="114"/>
        <v>1.2777777777777777</v>
      </c>
      <c r="AN947" s="4">
        <f t="shared" si="119"/>
        <v>1.9352938701670242E-3</v>
      </c>
      <c r="AO947" s="3"/>
      <c r="AP947">
        <v>0</v>
      </c>
      <c r="AQ947" t="s">
        <v>372</v>
      </c>
      <c r="AR947">
        <v>20010007012</v>
      </c>
      <c r="AS947" t="s">
        <v>5711</v>
      </c>
      <c r="AT947" s="2" t="s">
        <v>0</v>
      </c>
      <c r="AU947" s="1">
        <f t="shared" si="115"/>
        <v>3.1450025709433755</v>
      </c>
      <c r="AV947" s="1">
        <f t="shared" si="116"/>
        <v>2.301724518392898</v>
      </c>
      <c r="AW947" s="1">
        <f t="shared" si="117"/>
        <v>1.4584464658424197</v>
      </c>
    </row>
    <row r="948" spans="1:49" x14ac:dyDescent="0.2">
      <c r="A948">
        <v>946</v>
      </c>
      <c r="B948" t="s">
        <v>5710</v>
      </c>
      <c r="C948" t="s">
        <v>5709</v>
      </c>
      <c r="F948" t="s">
        <v>5708</v>
      </c>
      <c r="G948" t="s">
        <v>6</v>
      </c>
      <c r="H948" t="s">
        <v>5</v>
      </c>
      <c r="I948" t="s">
        <v>1227</v>
      </c>
      <c r="J948">
        <v>60017161</v>
      </c>
      <c r="K948" t="s">
        <v>70</v>
      </c>
      <c r="L948" t="s">
        <v>69</v>
      </c>
      <c r="M948" t="s">
        <v>68</v>
      </c>
      <c r="N948">
        <v>2</v>
      </c>
      <c r="O948" t="s">
        <v>5707</v>
      </c>
      <c r="P948" t="s">
        <v>5706</v>
      </c>
      <c r="Q948" t="s">
        <v>701</v>
      </c>
      <c r="R948" s="7">
        <v>38218</v>
      </c>
      <c r="S948" s="8">
        <f t="shared" si="112"/>
        <v>2004</v>
      </c>
      <c r="T948" s="8">
        <v>2004</v>
      </c>
      <c r="U948" s="8">
        <f t="shared" si="113"/>
        <v>18</v>
      </c>
      <c r="V948" s="7">
        <v>2004</v>
      </c>
      <c r="W948" t="s">
        <v>95</v>
      </c>
      <c r="X948" s="2">
        <v>1.6519999999999999</v>
      </c>
      <c r="Y948" s="6">
        <f t="shared" si="118"/>
        <v>4.409919649769093E-2</v>
      </c>
      <c r="AA948" t="s">
        <v>94</v>
      </c>
      <c r="AB948">
        <v>17337</v>
      </c>
      <c r="AD948" t="s">
        <v>2</v>
      </c>
      <c r="AE948">
        <v>52</v>
      </c>
      <c r="AF948">
        <v>7</v>
      </c>
      <c r="AH948" t="s">
        <v>5705</v>
      </c>
      <c r="AI948" t="s">
        <v>5704</v>
      </c>
      <c r="AK948" t="s">
        <v>5703</v>
      </c>
      <c r="AL948">
        <v>55</v>
      </c>
      <c r="AM948" s="5">
        <f t="shared" si="114"/>
        <v>3.0555555555555554</v>
      </c>
      <c r="AN948" s="4">
        <f t="shared" si="119"/>
        <v>4.6278766460515798E-3</v>
      </c>
      <c r="AO948" s="3"/>
      <c r="AP948">
        <v>0</v>
      </c>
      <c r="AR948" t="s">
        <v>1</v>
      </c>
      <c r="AT948" s="2" t="s">
        <v>0</v>
      </c>
      <c r="AU948" s="1">
        <f t="shared" si="115"/>
        <v>3.2257800542199124</v>
      </c>
      <c r="AV948" s="1">
        <f t="shared" si="116"/>
        <v>2.4363536571871256</v>
      </c>
      <c r="AW948" s="1">
        <f t="shared" si="117"/>
        <v>1.6469272601543385</v>
      </c>
    </row>
    <row r="949" spans="1:49" x14ac:dyDescent="0.2">
      <c r="A949">
        <v>947</v>
      </c>
      <c r="B949" t="s">
        <v>5702</v>
      </c>
      <c r="C949" t="s">
        <v>5701</v>
      </c>
      <c r="F949" t="s">
        <v>5700</v>
      </c>
      <c r="G949" t="s">
        <v>6</v>
      </c>
      <c r="H949" t="s">
        <v>5</v>
      </c>
      <c r="I949" t="s">
        <v>5699</v>
      </c>
      <c r="J949">
        <v>60019330</v>
      </c>
      <c r="K949" t="s">
        <v>5698</v>
      </c>
      <c r="L949" t="s">
        <v>924</v>
      </c>
      <c r="M949" t="s">
        <v>22</v>
      </c>
      <c r="N949">
        <v>1</v>
      </c>
      <c r="O949" t="s">
        <v>5697</v>
      </c>
      <c r="P949">
        <v>7407157045</v>
      </c>
      <c r="Q949">
        <v>60019330</v>
      </c>
      <c r="R949" s="7">
        <v>38218</v>
      </c>
      <c r="S949" s="8">
        <f t="shared" si="112"/>
        <v>2004</v>
      </c>
      <c r="T949" s="8">
        <v>2004</v>
      </c>
      <c r="U949" s="8">
        <f t="shared" si="113"/>
        <v>18</v>
      </c>
      <c r="V949" s="7">
        <v>2004</v>
      </c>
      <c r="W949" t="s">
        <v>95</v>
      </c>
      <c r="X949" s="2">
        <v>1.6519999999999999</v>
      </c>
      <c r="Y949" s="6">
        <f t="shared" si="118"/>
        <v>4.409919649769093E-2</v>
      </c>
      <c r="AA949" t="s">
        <v>94</v>
      </c>
      <c r="AB949">
        <v>17337</v>
      </c>
      <c r="AD949" t="s">
        <v>2</v>
      </c>
      <c r="AE949">
        <v>52</v>
      </c>
      <c r="AF949">
        <v>7</v>
      </c>
      <c r="AH949" t="s">
        <v>5696</v>
      </c>
      <c r="AI949" t="s">
        <v>5695</v>
      </c>
      <c r="AK949" t="s">
        <v>5694</v>
      </c>
      <c r="AL949">
        <v>73</v>
      </c>
      <c r="AM949" s="5">
        <f t="shared" si="114"/>
        <v>4.0555555555555554</v>
      </c>
      <c r="AN949" s="4">
        <f t="shared" si="119"/>
        <v>6.1424544574866418E-3</v>
      </c>
      <c r="AO949" s="3"/>
      <c r="AP949">
        <v>0</v>
      </c>
      <c r="AR949" t="s">
        <v>1</v>
      </c>
      <c r="AT949" s="2" t="s">
        <v>0</v>
      </c>
      <c r="AU949" s="1">
        <f t="shared" si="115"/>
        <v>3.2712173885629645</v>
      </c>
      <c r="AV949" s="1">
        <f t="shared" si="116"/>
        <v>2.5120825477588786</v>
      </c>
      <c r="AW949" s="1">
        <f t="shared" si="117"/>
        <v>1.7529477069547927</v>
      </c>
    </row>
    <row r="950" spans="1:49" x14ac:dyDescent="0.2">
      <c r="A950">
        <v>948</v>
      </c>
      <c r="B950" t="s">
        <v>5693</v>
      </c>
      <c r="C950" t="s">
        <v>5692</v>
      </c>
      <c r="F950" t="s">
        <v>5691</v>
      </c>
      <c r="G950" t="s">
        <v>6</v>
      </c>
      <c r="H950" t="s">
        <v>5</v>
      </c>
      <c r="I950" t="s">
        <v>5690</v>
      </c>
      <c r="J950">
        <v>60026175</v>
      </c>
      <c r="K950" t="s">
        <v>5689</v>
      </c>
      <c r="L950" t="s">
        <v>5688</v>
      </c>
      <c r="M950" t="s">
        <v>19</v>
      </c>
      <c r="N950">
        <v>2</v>
      </c>
      <c r="O950" t="s">
        <v>5687</v>
      </c>
      <c r="P950" t="s">
        <v>5686</v>
      </c>
      <c r="Q950" t="s">
        <v>5685</v>
      </c>
      <c r="R950" s="7">
        <v>38218</v>
      </c>
      <c r="S950" s="8">
        <f t="shared" si="112"/>
        <v>2004</v>
      </c>
      <c r="T950" s="8">
        <v>2004</v>
      </c>
      <c r="U950" s="8">
        <f t="shared" si="113"/>
        <v>18</v>
      </c>
      <c r="V950" s="7">
        <v>2004</v>
      </c>
      <c r="W950" t="s">
        <v>95</v>
      </c>
      <c r="X950" s="2">
        <v>1.6519999999999999</v>
      </c>
      <c r="Y950" s="6">
        <f t="shared" si="118"/>
        <v>4.409919649769093E-2</v>
      </c>
      <c r="AA950" t="s">
        <v>94</v>
      </c>
      <c r="AB950">
        <v>17337</v>
      </c>
      <c r="AD950" t="s">
        <v>2</v>
      </c>
      <c r="AE950">
        <v>52</v>
      </c>
      <c r="AF950">
        <v>7</v>
      </c>
      <c r="AH950" t="s">
        <v>5684</v>
      </c>
      <c r="AI950" t="s">
        <v>5683</v>
      </c>
      <c r="AK950" t="s">
        <v>5682</v>
      </c>
      <c r="AL950">
        <v>59</v>
      </c>
      <c r="AM950" s="5">
        <f t="shared" si="114"/>
        <v>3.2777777777777777</v>
      </c>
      <c r="AN950" s="4">
        <f t="shared" si="119"/>
        <v>4.9644494930371494E-3</v>
      </c>
      <c r="AO950" s="3"/>
      <c r="AP950">
        <v>0</v>
      </c>
      <c r="AQ950" t="s">
        <v>657</v>
      </c>
      <c r="AR950" t="s">
        <v>5681</v>
      </c>
      <c r="AS950" t="s">
        <v>656</v>
      </c>
      <c r="AT950" s="2" t="s">
        <v>0</v>
      </c>
      <c r="AU950" s="1">
        <f t="shared" si="115"/>
        <v>3.2358772396294797</v>
      </c>
      <c r="AV950" s="1">
        <f t="shared" si="116"/>
        <v>2.4531822995364041</v>
      </c>
      <c r="AW950" s="1">
        <f t="shared" si="117"/>
        <v>1.6704873594433283</v>
      </c>
    </row>
    <row r="951" spans="1:49" x14ac:dyDescent="0.2">
      <c r="A951">
        <v>949</v>
      </c>
      <c r="B951" t="s">
        <v>5680</v>
      </c>
      <c r="C951" t="s">
        <v>5679</v>
      </c>
      <c r="F951" t="s">
        <v>5678</v>
      </c>
      <c r="G951" t="s">
        <v>6</v>
      </c>
      <c r="H951" t="s">
        <v>5</v>
      </c>
      <c r="I951" t="s">
        <v>5677</v>
      </c>
      <c r="J951">
        <v>60015099</v>
      </c>
      <c r="K951" t="s">
        <v>5676</v>
      </c>
      <c r="L951" t="s">
        <v>347</v>
      </c>
      <c r="M951" t="s">
        <v>19</v>
      </c>
      <c r="N951">
        <v>1</v>
      </c>
      <c r="O951" t="s">
        <v>5675</v>
      </c>
      <c r="P951">
        <v>7102460260</v>
      </c>
      <c r="Q951">
        <v>60015099</v>
      </c>
      <c r="R951" s="7">
        <v>38218</v>
      </c>
      <c r="S951" s="8">
        <f t="shared" si="112"/>
        <v>2004</v>
      </c>
      <c r="T951" s="8">
        <v>2004</v>
      </c>
      <c r="U951" s="8">
        <f t="shared" si="113"/>
        <v>18</v>
      </c>
      <c r="V951" s="7">
        <v>2004</v>
      </c>
      <c r="W951" t="s">
        <v>95</v>
      </c>
      <c r="X951" s="2">
        <v>1.6519999999999999</v>
      </c>
      <c r="Y951" s="6">
        <f t="shared" si="118"/>
        <v>4.409919649769093E-2</v>
      </c>
      <c r="AA951" t="s">
        <v>94</v>
      </c>
      <c r="AB951">
        <v>17337</v>
      </c>
      <c r="AD951" t="s">
        <v>2</v>
      </c>
      <c r="AE951">
        <v>52</v>
      </c>
      <c r="AF951">
        <v>7</v>
      </c>
      <c r="AH951" t="s">
        <v>5674</v>
      </c>
      <c r="AI951" t="s">
        <v>5673</v>
      </c>
      <c r="AK951" t="s">
        <v>5672</v>
      </c>
      <c r="AL951">
        <v>36</v>
      </c>
      <c r="AM951" s="5">
        <f t="shared" si="114"/>
        <v>2</v>
      </c>
      <c r="AN951" s="4">
        <f t="shared" si="119"/>
        <v>3.0291556228701248E-3</v>
      </c>
      <c r="AO951" s="3"/>
      <c r="AP951">
        <v>0</v>
      </c>
      <c r="AR951" t="s">
        <v>1</v>
      </c>
      <c r="AT951" s="2" t="s">
        <v>0</v>
      </c>
      <c r="AU951" s="1">
        <f t="shared" si="115"/>
        <v>3.1778184235244686</v>
      </c>
      <c r="AV951" s="1">
        <f t="shared" si="116"/>
        <v>2.3564176060280526</v>
      </c>
      <c r="AW951" s="1">
        <f t="shared" si="117"/>
        <v>1.5350167885316366</v>
      </c>
    </row>
    <row r="952" spans="1:49" x14ac:dyDescent="0.2">
      <c r="A952">
        <v>950</v>
      </c>
      <c r="B952" t="s">
        <v>5671</v>
      </c>
      <c r="C952" t="s">
        <v>5670</v>
      </c>
      <c r="F952" t="s">
        <v>5669</v>
      </c>
      <c r="G952" t="s">
        <v>6</v>
      </c>
      <c r="H952" t="s">
        <v>5</v>
      </c>
      <c r="I952" t="s">
        <v>5668</v>
      </c>
      <c r="J952" t="s">
        <v>3968</v>
      </c>
      <c r="K952" t="s">
        <v>3967</v>
      </c>
      <c r="L952" t="s">
        <v>3966</v>
      </c>
      <c r="M952" t="s">
        <v>183</v>
      </c>
      <c r="N952">
        <v>2</v>
      </c>
      <c r="O952" t="s">
        <v>5667</v>
      </c>
      <c r="P952" t="s">
        <v>5666</v>
      </c>
      <c r="Q952" t="s">
        <v>3968</v>
      </c>
      <c r="R952" s="7">
        <v>38218</v>
      </c>
      <c r="S952" s="8">
        <f t="shared" si="112"/>
        <v>2004</v>
      </c>
      <c r="T952" s="8">
        <v>2004</v>
      </c>
      <c r="U952" s="8">
        <f t="shared" si="113"/>
        <v>18</v>
      </c>
      <c r="V952" s="7">
        <v>2004</v>
      </c>
      <c r="W952" t="s">
        <v>95</v>
      </c>
      <c r="X952" s="2">
        <v>1.6519999999999999</v>
      </c>
      <c r="Y952" s="6">
        <f t="shared" si="118"/>
        <v>4.409919649769093E-2</v>
      </c>
      <c r="AA952" t="s">
        <v>94</v>
      </c>
      <c r="AB952">
        <v>17337</v>
      </c>
      <c r="AD952" t="s">
        <v>2</v>
      </c>
      <c r="AE952">
        <v>52</v>
      </c>
      <c r="AF952">
        <v>7</v>
      </c>
      <c r="AH952" t="s">
        <v>5665</v>
      </c>
      <c r="AI952" t="s">
        <v>5664</v>
      </c>
      <c r="AK952" t="s">
        <v>5663</v>
      </c>
      <c r="AL952">
        <v>1</v>
      </c>
      <c r="AM952" s="5">
        <f t="shared" si="114"/>
        <v>5.5555555555555552E-2</v>
      </c>
      <c r="AN952" s="4">
        <f t="shared" si="119"/>
        <v>8.4143211746392349E-5</v>
      </c>
      <c r="AO952" s="3"/>
      <c r="AP952">
        <v>0</v>
      </c>
      <c r="AR952" t="s">
        <v>1</v>
      </c>
      <c r="AT952" s="2" t="s">
        <v>0</v>
      </c>
      <c r="AU952" s="1">
        <f t="shared" si="115"/>
        <v>3.0894680511907571</v>
      </c>
      <c r="AV952" s="1">
        <f t="shared" si="116"/>
        <v>2.2091669854718661</v>
      </c>
      <c r="AW952" s="1">
        <f t="shared" si="117"/>
        <v>1.3288659197529753</v>
      </c>
    </row>
    <row r="953" spans="1:49" x14ac:dyDescent="0.2">
      <c r="A953">
        <v>951</v>
      </c>
      <c r="B953" t="s">
        <v>5662</v>
      </c>
      <c r="C953" t="s">
        <v>5661</v>
      </c>
      <c r="F953" t="s">
        <v>5660</v>
      </c>
      <c r="G953" t="s">
        <v>6</v>
      </c>
      <c r="H953" t="s">
        <v>5</v>
      </c>
      <c r="I953" t="s">
        <v>5659</v>
      </c>
      <c r="J953" t="s">
        <v>5658</v>
      </c>
      <c r="K953" t="s">
        <v>5657</v>
      </c>
      <c r="L953" t="s">
        <v>5656</v>
      </c>
      <c r="M953" t="s">
        <v>5655</v>
      </c>
      <c r="N953">
        <v>3</v>
      </c>
      <c r="O953" t="s">
        <v>5654</v>
      </c>
      <c r="P953" t="s">
        <v>5653</v>
      </c>
      <c r="Q953" t="s">
        <v>5652</v>
      </c>
      <c r="R953" s="7">
        <v>38218</v>
      </c>
      <c r="S953" s="8">
        <f t="shared" si="112"/>
        <v>2004</v>
      </c>
      <c r="T953" s="8">
        <v>2004</v>
      </c>
      <c r="U953" s="8">
        <f t="shared" si="113"/>
        <v>18</v>
      </c>
      <c r="V953" s="7">
        <v>2004</v>
      </c>
      <c r="W953" t="s">
        <v>904</v>
      </c>
      <c r="X953" s="2">
        <v>1.1579999999999999</v>
      </c>
      <c r="Y953" s="6">
        <f t="shared" si="118"/>
        <v>3.0912148634579962E-2</v>
      </c>
      <c r="AA953">
        <v>1668595</v>
      </c>
      <c r="AB953">
        <v>14223</v>
      </c>
      <c r="AD953" t="s">
        <v>2</v>
      </c>
      <c r="AE953">
        <v>81</v>
      </c>
      <c r="AF953">
        <v>2</v>
      </c>
      <c r="AH953" t="s">
        <v>5651</v>
      </c>
      <c r="AI953" t="s">
        <v>5650</v>
      </c>
      <c r="AJ953" t="s">
        <v>5649</v>
      </c>
      <c r="AK953" t="s">
        <v>5648</v>
      </c>
      <c r="AL953">
        <v>13</v>
      </c>
      <c r="AM953" s="5">
        <f t="shared" si="114"/>
        <v>0.72222222222222221</v>
      </c>
      <c r="AN953" s="4">
        <f t="shared" si="119"/>
        <v>1.0938617527031006E-3</v>
      </c>
      <c r="AO953" s="3"/>
      <c r="AP953">
        <v>0</v>
      </c>
      <c r="AQ953" t="s">
        <v>5647</v>
      </c>
      <c r="AR953" t="s">
        <v>1</v>
      </c>
      <c r="AS953" t="s">
        <v>5646</v>
      </c>
      <c r="AT953" s="2">
        <v>3.573</v>
      </c>
      <c r="AU953" s="1">
        <f t="shared" si="115"/>
        <v>2.1966662570016902</v>
      </c>
      <c r="AV953" s="1">
        <f t="shared" si="116"/>
        <v>1.6003005193641531</v>
      </c>
      <c r="AW953" s="1">
        <f t="shared" si="117"/>
        <v>1.0039347817266158</v>
      </c>
    </row>
    <row r="954" spans="1:49" x14ac:dyDescent="0.2">
      <c r="A954">
        <v>952</v>
      </c>
      <c r="B954" t="s">
        <v>5645</v>
      </c>
      <c r="C954" t="s">
        <v>5644</v>
      </c>
      <c r="F954" t="s">
        <v>5643</v>
      </c>
      <c r="G954" t="s">
        <v>6</v>
      </c>
      <c r="H954" t="s">
        <v>5</v>
      </c>
      <c r="I954" t="s">
        <v>5642</v>
      </c>
      <c r="J954">
        <v>100452259</v>
      </c>
      <c r="K954" t="s">
        <v>5641</v>
      </c>
      <c r="L954" t="s">
        <v>193</v>
      </c>
      <c r="M954" t="s">
        <v>166</v>
      </c>
      <c r="N954">
        <v>5</v>
      </c>
      <c r="O954" t="s">
        <v>5640</v>
      </c>
      <c r="P954" t="s">
        <v>5639</v>
      </c>
      <c r="Q954" t="s">
        <v>5638</v>
      </c>
      <c r="R954" s="7">
        <v>38218</v>
      </c>
      <c r="S954" s="8">
        <f t="shared" si="112"/>
        <v>2004</v>
      </c>
      <c r="T954" s="8">
        <v>2004</v>
      </c>
      <c r="U954" s="8">
        <f t="shared" si="113"/>
        <v>18</v>
      </c>
      <c r="V954" s="7">
        <v>2004</v>
      </c>
      <c r="W954" t="s">
        <v>95</v>
      </c>
      <c r="X954" s="2">
        <v>1.6519999999999999</v>
      </c>
      <c r="Y954" s="6">
        <f t="shared" si="118"/>
        <v>4.409919649769093E-2</v>
      </c>
      <c r="AA954" t="s">
        <v>94</v>
      </c>
      <c r="AB954">
        <v>17337</v>
      </c>
      <c r="AD954" t="s">
        <v>2</v>
      </c>
      <c r="AE954">
        <v>52</v>
      </c>
      <c r="AF954">
        <v>7</v>
      </c>
      <c r="AH954" t="s">
        <v>5637</v>
      </c>
      <c r="AI954" t="s">
        <v>5636</v>
      </c>
      <c r="AK954" t="s">
        <v>5635</v>
      </c>
      <c r="AL954">
        <v>14</v>
      </c>
      <c r="AM954" s="5">
        <f t="shared" si="114"/>
        <v>0.77777777777777779</v>
      </c>
      <c r="AN954" s="4">
        <f t="shared" si="119"/>
        <v>1.178004964449493E-3</v>
      </c>
      <c r="AO954" s="3"/>
      <c r="AP954">
        <v>0</v>
      </c>
      <c r="AQ954" t="s">
        <v>165</v>
      </c>
      <c r="AR954" t="s">
        <v>5634</v>
      </c>
      <c r="AS954" t="s">
        <v>164</v>
      </c>
      <c r="AT954" s="2" t="s">
        <v>0</v>
      </c>
      <c r="AU954" s="1">
        <f t="shared" si="115"/>
        <v>3.1222839037718497</v>
      </c>
      <c r="AV954" s="1">
        <f t="shared" si="116"/>
        <v>2.2638600731070211</v>
      </c>
      <c r="AW954" s="1">
        <f t="shared" si="117"/>
        <v>1.4054362424421925</v>
      </c>
    </row>
    <row r="955" spans="1:49" x14ac:dyDescent="0.2">
      <c r="A955">
        <v>953</v>
      </c>
      <c r="B955" t="s">
        <v>5633</v>
      </c>
      <c r="C955" t="s">
        <v>5632</v>
      </c>
      <c r="F955" t="s">
        <v>5631</v>
      </c>
      <c r="G955" t="s">
        <v>6</v>
      </c>
      <c r="H955" t="s">
        <v>5</v>
      </c>
      <c r="I955" t="s">
        <v>426</v>
      </c>
      <c r="J955">
        <v>60000990</v>
      </c>
      <c r="K955" t="s">
        <v>5630</v>
      </c>
      <c r="L955" t="s">
        <v>1308</v>
      </c>
      <c r="M955" t="s">
        <v>334</v>
      </c>
      <c r="N955">
        <v>2</v>
      </c>
      <c r="O955" t="s">
        <v>5629</v>
      </c>
      <c r="P955" t="s">
        <v>5628</v>
      </c>
      <c r="Q955" t="s">
        <v>5627</v>
      </c>
      <c r="R955" s="7">
        <v>38218</v>
      </c>
      <c r="S955" s="8">
        <f t="shared" si="112"/>
        <v>2004</v>
      </c>
      <c r="T955" s="8">
        <v>2004</v>
      </c>
      <c r="U955" s="8">
        <f t="shared" si="113"/>
        <v>18</v>
      </c>
      <c r="V955" s="7">
        <v>2004</v>
      </c>
      <c r="W955" t="s">
        <v>95</v>
      </c>
      <c r="X955" s="2">
        <v>1.6519999999999999</v>
      </c>
      <c r="Y955" s="6">
        <f t="shared" si="118"/>
        <v>4.409919649769093E-2</v>
      </c>
      <c r="AA955" t="s">
        <v>94</v>
      </c>
      <c r="AB955">
        <v>17337</v>
      </c>
      <c r="AD955" t="s">
        <v>2</v>
      </c>
      <c r="AE955">
        <v>52</v>
      </c>
      <c r="AF955">
        <v>7</v>
      </c>
      <c r="AH955" t="s">
        <v>5626</v>
      </c>
      <c r="AI955" t="s">
        <v>5625</v>
      </c>
      <c r="AK955" t="s">
        <v>5624</v>
      </c>
      <c r="AL955">
        <v>12</v>
      </c>
      <c r="AM955" s="5">
        <f t="shared" si="114"/>
        <v>0.66666666666666663</v>
      </c>
      <c r="AN955" s="4">
        <f t="shared" si="119"/>
        <v>1.0097185409567082E-3</v>
      </c>
      <c r="AO955" s="3"/>
      <c r="AP955">
        <v>0</v>
      </c>
      <c r="AR955" t="s">
        <v>1</v>
      </c>
      <c r="AT955" s="2" t="s">
        <v>0</v>
      </c>
      <c r="AU955" s="1">
        <f t="shared" si="115"/>
        <v>3.1172353110670663</v>
      </c>
      <c r="AV955" s="1">
        <f t="shared" si="116"/>
        <v>2.2554457519323821</v>
      </c>
      <c r="AW955" s="1">
        <f t="shared" si="117"/>
        <v>1.3936561927976974</v>
      </c>
    </row>
    <row r="956" spans="1:49" x14ac:dyDescent="0.2">
      <c r="A956">
        <v>954</v>
      </c>
      <c r="B956" t="s">
        <v>5623</v>
      </c>
      <c r="C956" t="s">
        <v>5622</v>
      </c>
      <c r="F956" t="s">
        <v>5621</v>
      </c>
      <c r="G956" t="s">
        <v>6</v>
      </c>
      <c r="H956" t="s">
        <v>5</v>
      </c>
      <c r="I956" t="s">
        <v>5620</v>
      </c>
      <c r="J956" t="s">
        <v>5619</v>
      </c>
      <c r="K956" t="s">
        <v>5618</v>
      </c>
      <c r="L956" t="s">
        <v>5617</v>
      </c>
      <c r="M956" t="s">
        <v>978</v>
      </c>
      <c r="N956">
        <v>2</v>
      </c>
      <c r="O956" t="s">
        <v>5616</v>
      </c>
      <c r="P956" t="s">
        <v>5615</v>
      </c>
      <c r="Q956" t="s">
        <v>5614</v>
      </c>
      <c r="R956" s="7">
        <v>38218</v>
      </c>
      <c r="S956" s="8">
        <f t="shared" si="112"/>
        <v>2004</v>
      </c>
      <c r="T956" s="8">
        <v>2004</v>
      </c>
      <c r="U956" s="8">
        <f t="shared" si="113"/>
        <v>18</v>
      </c>
      <c r="V956" s="7">
        <v>2004</v>
      </c>
      <c r="W956" t="s">
        <v>95</v>
      </c>
      <c r="X956" s="2">
        <v>1.6519999999999999</v>
      </c>
      <c r="Y956" s="6">
        <f t="shared" si="118"/>
        <v>4.409919649769093E-2</v>
      </c>
      <c r="AA956" t="s">
        <v>94</v>
      </c>
      <c r="AB956">
        <v>17337</v>
      </c>
      <c r="AD956" t="s">
        <v>2</v>
      </c>
      <c r="AE956">
        <v>52</v>
      </c>
      <c r="AF956">
        <v>7</v>
      </c>
      <c r="AH956" t="s">
        <v>3852</v>
      </c>
      <c r="AI956" t="s">
        <v>5613</v>
      </c>
      <c r="AK956" t="s">
        <v>5612</v>
      </c>
      <c r="AL956">
        <v>19</v>
      </c>
      <c r="AM956" s="5">
        <f t="shared" si="114"/>
        <v>1.0555555555555556</v>
      </c>
      <c r="AN956" s="4">
        <f t="shared" si="119"/>
        <v>1.5987210231814548E-3</v>
      </c>
      <c r="AO956" s="3"/>
      <c r="AP956">
        <v>0</v>
      </c>
      <c r="AR956" t="s">
        <v>1</v>
      </c>
      <c r="AT956" s="2" t="s">
        <v>0</v>
      </c>
      <c r="AU956" s="1">
        <f t="shared" si="115"/>
        <v>3.1349053855338087</v>
      </c>
      <c r="AV956" s="1">
        <f t="shared" si="116"/>
        <v>2.2848958760436191</v>
      </c>
      <c r="AW956" s="1">
        <f t="shared" si="117"/>
        <v>1.4348863665534295</v>
      </c>
    </row>
    <row r="957" spans="1:49" x14ac:dyDescent="0.2">
      <c r="A957">
        <v>955</v>
      </c>
      <c r="B957" t="s">
        <v>5611</v>
      </c>
      <c r="C957" t="s">
        <v>5610</v>
      </c>
      <c r="F957" t="s">
        <v>5609</v>
      </c>
      <c r="G957" t="s">
        <v>6</v>
      </c>
      <c r="H957" t="s">
        <v>5</v>
      </c>
      <c r="I957" t="s">
        <v>5608</v>
      </c>
      <c r="J957">
        <v>60011357</v>
      </c>
      <c r="K957" t="s">
        <v>925</v>
      </c>
      <c r="L957" t="s">
        <v>924</v>
      </c>
      <c r="M957" t="s">
        <v>22</v>
      </c>
      <c r="N957">
        <v>2</v>
      </c>
      <c r="O957" t="s">
        <v>5607</v>
      </c>
      <c r="P957" t="s">
        <v>5606</v>
      </c>
      <c r="Q957" t="s">
        <v>923</v>
      </c>
      <c r="R957" s="7">
        <v>38218</v>
      </c>
      <c r="S957" s="8">
        <f t="shared" si="112"/>
        <v>2004</v>
      </c>
      <c r="T957" s="8">
        <v>2004</v>
      </c>
      <c r="U957" s="8">
        <f t="shared" si="113"/>
        <v>18</v>
      </c>
      <c r="V957" s="7">
        <v>2004</v>
      </c>
      <c r="W957" t="s">
        <v>95</v>
      </c>
      <c r="X957" s="2">
        <v>1.6519999999999999</v>
      </c>
      <c r="Y957" s="6">
        <f t="shared" si="118"/>
        <v>4.409919649769093E-2</v>
      </c>
      <c r="AA957" t="s">
        <v>94</v>
      </c>
      <c r="AB957">
        <v>17337</v>
      </c>
      <c r="AD957" t="s">
        <v>2</v>
      </c>
      <c r="AE957">
        <v>52</v>
      </c>
      <c r="AF957">
        <v>7</v>
      </c>
      <c r="AH957" t="s">
        <v>5605</v>
      </c>
      <c r="AI957" t="s">
        <v>5604</v>
      </c>
      <c r="AK957" t="s">
        <v>5603</v>
      </c>
      <c r="AL957">
        <v>67</v>
      </c>
      <c r="AM957" s="5">
        <f t="shared" si="114"/>
        <v>3.7222222222222223</v>
      </c>
      <c r="AN957" s="4">
        <f t="shared" si="119"/>
        <v>5.6375951870082886E-3</v>
      </c>
      <c r="AO957" s="3"/>
      <c r="AP957">
        <v>0</v>
      </c>
      <c r="AR957" t="s">
        <v>1</v>
      </c>
      <c r="AT957" s="2" t="s">
        <v>0</v>
      </c>
      <c r="AU957" s="1">
        <f t="shared" si="115"/>
        <v>3.2560716104486138</v>
      </c>
      <c r="AV957" s="1">
        <f t="shared" si="116"/>
        <v>2.4868395842349607</v>
      </c>
      <c r="AW957" s="1">
        <f t="shared" si="117"/>
        <v>1.7176075580213077</v>
      </c>
    </row>
    <row r="958" spans="1:49" x14ac:dyDescent="0.2">
      <c r="A958">
        <v>956</v>
      </c>
      <c r="B958" t="s">
        <v>5602</v>
      </c>
      <c r="C958" t="s">
        <v>5601</v>
      </c>
      <c r="F958" t="s">
        <v>5600</v>
      </c>
      <c r="G958" t="s">
        <v>6</v>
      </c>
      <c r="H958" t="s">
        <v>5</v>
      </c>
      <c r="I958" t="s">
        <v>4713</v>
      </c>
      <c r="J958" t="s">
        <v>5599</v>
      </c>
      <c r="K958" t="s">
        <v>5598</v>
      </c>
      <c r="L958" t="s">
        <v>5597</v>
      </c>
      <c r="M958" t="s">
        <v>5596</v>
      </c>
      <c r="N958">
        <v>4</v>
      </c>
      <c r="O958" t="s">
        <v>5595</v>
      </c>
      <c r="P958" t="s">
        <v>5594</v>
      </c>
      <c r="Q958" t="s">
        <v>5593</v>
      </c>
      <c r="R958" s="7">
        <v>38218</v>
      </c>
      <c r="S958" s="8">
        <f t="shared" si="112"/>
        <v>2004</v>
      </c>
      <c r="T958" s="8">
        <v>2004</v>
      </c>
      <c r="U958" s="8">
        <f t="shared" si="113"/>
        <v>18</v>
      </c>
      <c r="V958" s="7">
        <v>2004</v>
      </c>
      <c r="W958" t="s">
        <v>95</v>
      </c>
      <c r="X958" s="2">
        <v>1.6519999999999999</v>
      </c>
      <c r="Y958" s="6">
        <f t="shared" si="118"/>
        <v>4.409919649769093E-2</v>
      </c>
      <c r="AA958" t="s">
        <v>94</v>
      </c>
      <c r="AB958">
        <v>17337</v>
      </c>
      <c r="AD958" t="s">
        <v>2</v>
      </c>
      <c r="AE958">
        <v>52</v>
      </c>
      <c r="AF958">
        <v>7</v>
      </c>
      <c r="AH958" t="s">
        <v>5592</v>
      </c>
      <c r="AI958" t="s">
        <v>5591</v>
      </c>
      <c r="AK958" t="s">
        <v>5590</v>
      </c>
      <c r="AL958">
        <v>189</v>
      </c>
      <c r="AM958" s="5">
        <f t="shared" si="114"/>
        <v>10.5</v>
      </c>
      <c r="AN958" s="4">
        <f t="shared" si="119"/>
        <v>1.5903067020068155E-2</v>
      </c>
      <c r="AO958" s="3"/>
      <c r="AP958">
        <v>0</v>
      </c>
      <c r="AR958" t="s">
        <v>1</v>
      </c>
      <c r="AT958" s="2" t="s">
        <v>0</v>
      </c>
      <c r="AU958" s="1">
        <f t="shared" si="115"/>
        <v>3.5640357654404098</v>
      </c>
      <c r="AV958" s="1">
        <f t="shared" si="116"/>
        <v>3.0001131758879542</v>
      </c>
      <c r="AW958" s="1">
        <f t="shared" si="117"/>
        <v>2.4361905863354987</v>
      </c>
    </row>
    <row r="959" spans="1:49" x14ac:dyDescent="0.2">
      <c r="A959">
        <v>957</v>
      </c>
      <c r="B959" t="s">
        <v>5589</v>
      </c>
      <c r="C959" t="s">
        <v>5588</v>
      </c>
      <c r="F959" t="s">
        <v>5587</v>
      </c>
      <c r="G959" t="s">
        <v>6</v>
      </c>
      <c r="H959" t="s">
        <v>5</v>
      </c>
      <c r="I959" t="s">
        <v>5586</v>
      </c>
      <c r="J959">
        <v>60116768</v>
      </c>
      <c r="K959" t="s">
        <v>5585</v>
      </c>
      <c r="L959" t="s">
        <v>924</v>
      </c>
      <c r="M959" t="s">
        <v>22</v>
      </c>
      <c r="N959">
        <v>2</v>
      </c>
      <c r="O959" t="s">
        <v>5584</v>
      </c>
      <c r="P959" t="s">
        <v>5583</v>
      </c>
      <c r="Q959" t="s">
        <v>5582</v>
      </c>
      <c r="R959" s="7">
        <v>38218</v>
      </c>
      <c r="S959" s="8">
        <f t="shared" si="112"/>
        <v>2004</v>
      </c>
      <c r="T959" s="8">
        <v>2004</v>
      </c>
      <c r="U959" s="8">
        <f t="shared" si="113"/>
        <v>18</v>
      </c>
      <c r="V959" s="7">
        <v>2004</v>
      </c>
      <c r="W959" t="s">
        <v>95</v>
      </c>
      <c r="X959" s="2">
        <v>1.6519999999999999</v>
      </c>
      <c r="Y959" s="6">
        <f t="shared" si="118"/>
        <v>4.409919649769093E-2</v>
      </c>
      <c r="AA959" t="s">
        <v>94</v>
      </c>
      <c r="AB959">
        <v>17337</v>
      </c>
      <c r="AD959" t="s">
        <v>2</v>
      </c>
      <c r="AE959">
        <v>52</v>
      </c>
      <c r="AF959">
        <v>7</v>
      </c>
      <c r="AH959" t="s">
        <v>5581</v>
      </c>
      <c r="AI959" t="s">
        <v>5580</v>
      </c>
      <c r="AK959" t="s">
        <v>5579</v>
      </c>
      <c r="AL959">
        <v>156</v>
      </c>
      <c r="AM959" s="5">
        <f t="shared" si="114"/>
        <v>8.6666666666666661</v>
      </c>
      <c r="AN959" s="4">
        <f t="shared" si="119"/>
        <v>1.3126341032437207E-2</v>
      </c>
      <c r="AO959" s="3"/>
      <c r="AP959">
        <v>0</v>
      </c>
      <c r="AR959" t="s">
        <v>1</v>
      </c>
      <c r="AT959" s="2" t="s">
        <v>0</v>
      </c>
      <c r="AU959" s="1">
        <f t="shared" si="115"/>
        <v>3.4807339858114816</v>
      </c>
      <c r="AV959" s="1">
        <f t="shared" si="116"/>
        <v>2.8612768765064067</v>
      </c>
      <c r="AW959" s="1">
        <f t="shared" si="117"/>
        <v>2.2418197672013322</v>
      </c>
    </row>
    <row r="960" spans="1:49" x14ac:dyDescent="0.2">
      <c r="A960">
        <v>958</v>
      </c>
      <c r="B960" t="s">
        <v>5578</v>
      </c>
      <c r="C960" t="s">
        <v>5577</v>
      </c>
      <c r="F960" t="s">
        <v>5576</v>
      </c>
      <c r="G960" t="s">
        <v>6</v>
      </c>
      <c r="H960" t="s">
        <v>5</v>
      </c>
      <c r="I960" t="s">
        <v>64</v>
      </c>
      <c r="J960">
        <v>60002668</v>
      </c>
      <c r="K960" t="s">
        <v>1178</v>
      </c>
      <c r="L960" t="s">
        <v>69</v>
      </c>
      <c r="M960" t="s">
        <v>68</v>
      </c>
      <c r="N960">
        <v>5</v>
      </c>
      <c r="O960" t="s">
        <v>5575</v>
      </c>
      <c r="P960" t="s">
        <v>5574</v>
      </c>
      <c r="Q960" t="s">
        <v>5573</v>
      </c>
      <c r="R960" s="7">
        <v>38218</v>
      </c>
      <c r="S960" s="8">
        <f t="shared" si="112"/>
        <v>2004</v>
      </c>
      <c r="T960" s="8">
        <v>2004</v>
      </c>
      <c r="U960" s="8">
        <f t="shared" si="113"/>
        <v>18</v>
      </c>
      <c r="V960" s="7">
        <v>2004</v>
      </c>
      <c r="W960" t="s">
        <v>95</v>
      </c>
      <c r="X960" s="2">
        <v>1.6519999999999999</v>
      </c>
      <c r="Y960" s="6">
        <f t="shared" si="118"/>
        <v>4.409919649769093E-2</v>
      </c>
      <c r="AA960" t="s">
        <v>94</v>
      </c>
      <c r="AB960">
        <v>17337</v>
      </c>
      <c r="AD960" t="s">
        <v>2</v>
      </c>
      <c r="AE960">
        <v>52</v>
      </c>
      <c r="AF960">
        <v>7</v>
      </c>
      <c r="AH960" t="s">
        <v>5572</v>
      </c>
      <c r="AI960" t="s">
        <v>5571</v>
      </c>
      <c r="AK960" t="s">
        <v>5570</v>
      </c>
      <c r="AL960">
        <v>270</v>
      </c>
      <c r="AM960" s="5">
        <f t="shared" si="114"/>
        <v>15</v>
      </c>
      <c r="AN960" s="4">
        <f t="shared" si="119"/>
        <v>2.2718667171525937E-2</v>
      </c>
      <c r="AO960" s="3"/>
      <c r="AP960">
        <v>0</v>
      </c>
      <c r="AR960" t="s">
        <v>1</v>
      </c>
      <c r="AT960" s="2" t="s">
        <v>0</v>
      </c>
      <c r="AU960" s="1">
        <f t="shared" si="115"/>
        <v>3.768503769984143</v>
      </c>
      <c r="AV960" s="1">
        <f t="shared" si="116"/>
        <v>3.3408931834608433</v>
      </c>
      <c r="AW960" s="1">
        <f t="shared" si="117"/>
        <v>2.9132825969375435</v>
      </c>
    </row>
    <row r="961" spans="1:49" x14ac:dyDescent="0.2">
      <c r="A961">
        <v>959</v>
      </c>
      <c r="B961" t="s">
        <v>5569</v>
      </c>
      <c r="C961" t="s">
        <v>5568</v>
      </c>
      <c r="F961" t="s">
        <v>5567</v>
      </c>
      <c r="G961" t="s">
        <v>6</v>
      </c>
      <c r="H961" t="s">
        <v>5</v>
      </c>
      <c r="I961" t="s">
        <v>5566</v>
      </c>
      <c r="J961" t="s">
        <v>5565</v>
      </c>
      <c r="K961" t="s">
        <v>5564</v>
      </c>
      <c r="L961" t="s">
        <v>5563</v>
      </c>
      <c r="M961" t="s">
        <v>794</v>
      </c>
      <c r="N961">
        <v>5</v>
      </c>
      <c r="O961" t="s">
        <v>5562</v>
      </c>
      <c r="P961" t="s">
        <v>5561</v>
      </c>
      <c r="Q961" t="s">
        <v>5560</v>
      </c>
      <c r="R961" s="7">
        <v>38218</v>
      </c>
      <c r="S961" s="8">
        <f t="shared" si="112"/>
        <v>2004</v>
      </c>
      <c r="T961" s="8">
        <v>2004</v>
      </c>
      <c r="U961" s="8">
        <f t="shared" si="113"/>
        <v>18</v>
      </c>
      <c r="V961" s="7">
        <v>2004</v>
      </c>
      <c r="W961" t="s">
        <v>95</v>
      </c>
      <c r="X961" s="2">
        <v>1.6519999999999999</v>
      </c>
      <c r="Y961" s="6">
        <f t="shared" si="118"/>
        <v>4.409919649769093E-2</v>
      </c>
      <c r="AA961" t="s">
        <v>94</v>
      </c>
      <c r="AB961">
        <v>17337</v>
      </c>
      <c r="AD961" t="s">
        <v>2</v>
      </c>
      <c r="AE961">
        <v>52</v>
      </c>
      <c r="AF961">
        <v>7</v>
      </c>
      <c r="AH961" t="s">
        <v>5559</v>
      </c>
      <c r="AI961" t="s">
        <v>5558</v>
      </c>
      <c r="AK961" t="s">
        <v>5557</v>
      </c>
      <c r="AL961">
        <v>16</v>
      </c>
      <c r="AM961" s="5">
        <f t="shared" si="114"/>
        <v>0.88888888888888884</v>
      </c>
      <c r="AN961" s="4">
        <f t="shared" si="119"/>
        <v>1.3462913879422776E-3</v>
      </c>
      <c r="AO961" s="3"/>
      <c r="AP961">
        <v>0</v>
      </c>
      <c r="AR961" t="s">
        <v>1</v>
      </c>
      <c r="AT961" s="2" t="s">
        <v>0</v>
      </c>
      <c r="AU961" s="1">
        <f t="shared" si="115"/>
        <v>3.1273324964766336</v>
      </c>
      <c r="AV961" s="1">
        <f t="shared" si="116"/>
        <v>2.2722743942816601</v>
      </c>
      <c r="AW961" s="1">
        <f t="shared" si="117"/>
        <v>1.4172162920866873</v>
      </c>
    </row>
    <row r="962" spans="1:49" x14ac:dyDescent="0.2">
      <c r="A962">
        <v>960</v>
      </c>
      <c r="B962" t="s">
        <v>5556</v>
      </c>
      <c r="C962" t="s">
        <v>5555</v>
      </c>
      <c r="E962">
        <v>15304641</v>
      </c>
      <c r="F962" t="s">
        <v>5554</v>
      </c>
      <c r="G962" t="s">
        <v>6</v>
      </c>
      <c r="H962" t="s">
        <v>5</v>
      </c>
      <c r="I962" t="s">
        <v>5553</v>
      </c>
      <c r="J962" t="s">
        <v>5552</v>
      </c>
      <c r="K962" t="s">
        <v>5551</v>
      </c>
      <c r="L962" t="s">
        <v>5550</v>
      </c>
      <c r="M962" t="s">
        <v>5549</v>
      </c>
      <c r="N962">
        <v>6</v>
      </c>
      <c r="O962" t="s">
        <v>5548</v>
      </c>
      <c r="P962" t="s">
        <v>5547</v>
      </c>
      <c r="Q962" t="s">
        <v>5546</v>
      </c>
      <c r="R962" s="7">
        <v>38216</v>
      </c>
      <c r="S962" s="8">
        <f t="shared" ref="S962:S1025" si="120">YEAR(R962)</f>
        <v>2004</v>
      </c>
      <c r="T962" s="8">
        <v>2004</v>
      </c>
      <c r="U962" s="8">
        <f t="shared" ref="U962:U1025" si="121">2022-T962</f>
        <v>18</v>
      </c>
      <c r="V962" s="7">
        <v>38216</v>
      </c>
      <c r="W962" t="s">
        <v>56</v>
      </c>
      <c r="X962" s="2">
        <v>5.0110000000000001</v>
      </c>
      <c r="Y962" s="6">
        <f t="shared" si="118"/>
        <v>0.13376578308107098</v>
      </c>
      <c r="AA962">
        <v>278424</v>
      </c>
      <c r="AB962">
        <v>21121</v>
      </c>
      <c r="AD962" t="s">
        <v>2</v>
      </c>
      <c r="AE962">
        <v>101</v>
      </c>
      <c r="AF962">
        <v>33</v>
      </c>
      <c r="AH962" t="s">
        <v>5545</v>
      </c>
      <c r="AI962" t="s">
        <v>5544</v>
      </c>
      <c r="AK962" t="s">
        <v>5543</v>
      </c>
      <c r="AL962">
        <v>118</v>
      </c>
      <c r="AM962" s="5">
        <f t="shared" ref="AM962:AM1025" si="122">AL962/U962</f>
        <v>6.5555555555555554</v>
      </c>
      <c r="AN962" s="4">
        <f t="shared" si="119"/>
        <v>9.9288989860742988E-3</v>
      </c>
      <c r="AO962" s="3"/>
      <c r="AP962">
        <v>1</v>
      </c>
      <c r="AR962" t="s">
        <v>1</v>
      </c>
      <c r="AT962" s="2" t="s">
        <v>0</v>
      </c>
      <c r="AU962" s="1">
        <f t="shared" ref="AU962:AU1025" si="123">(Y962*0.7+AN962*0.3)*100</f>
        <v>9.6614717852571967</v>
      </c>
      <c r="AV962" s="1">
        <f t="shared" ref="AV962:AV1025" si="124">(Y962*0.5+AN962*0.5)*100</f>
        <v>7.1847341033572638</v>
      </c>
      <c r="AW962" s="1">
        <f t="shared" ref="AW962:AW1025" si="125">(Y962*0.3+AN962*0.7)*100</f>
        <v>4.7079964214573309</v>
      </c>
    </row>
    <row r="963" spans="1:49" x14ac:dyDescent="0.2">
      <c r="A963">
        <v>961</v>
      </c>
      <c r="B963" t="s">
        <v>5542</v>
      </c>
      <c r="C963" t="s">
        <v>5541</v>
      </c>
      <c r="F963" t="s">
        <v>5540</v>
      </c>
      <c r="G963" t="s">
        <v>6</v>
      </c>
      <c r="H963" t="s">
        <v>5</v>
      </c>
      <c r="I963" t="s">
        <v>5539</v>
      </c>
      <c r="J963" t="s">
        <v>5538</v>
      </c>
      <c r="K963" t="s">
        <v>5537</v>
      </c>
      <c r="L963" t="s">
        <v>5536</v>
      </c>
      <c r="M963" t="s">
        <v>5535</v>
      </c>
      <c r="N963">
        <v>4</v>
      </c>
      <c r="O963" t="s">
        <v>5534</v>
      </c>
      <c r="P963" t="s">
        <v>5533</v>
      </c>
      <c r="Q963" t="s">
        <v>5532</v>
      </c>
      <c r="R963" s="7">
        <v>38214</v>
      </c>
      <c r="S963" s="8">
        <f t="shared" si="120"/>
        <v>2004</v>
      </c>
      <c r="T963" s="8">
        <v>2004</v>
      </c>
      <c r="U963" s="8">
        <f t="shared" si="121"/>
        <v>18</v>
      </c>
      <c r="V963" s="7">
        <v>38214</v>
      </c>
      <c r="W963" t="s">
        <v>5531</v>
      </c>
      <c r="X963" s="2">
        <v>1.524</v>
      </c>
      <c r="Y963" s="6">
        <f t="shared" ref="Y963:Y1026" si="126">(X963-$Z$3)/($Z$2-$Z$3)</f>
        <v>4.0682309601986065E-2</v>
      </c>
      <c r="AA963">
        <v>1469592</v>
      </c>
      <c r="AB963">
        <v>12863</v>
      </c>
      <c r="AC963">
        <v>15394794</v>
      </c>
      <c r="AD963" t="s">
        <v>2</v>
      </c>
      <c r="AE963">
        <v>29</v>
      </c>
      <c r="AF963">
        <v>16</v>
      </c>
      <c r="AH963" t="s">
        <v>5530</v>
      </c>
      <c r="AI963" t="s">
        <v>5529</v>
      </c>
      <c r="AK963" t="s">
        <v>5528</v>
      </c>
      <c r="AL963">
        <v>94</v>
      </c>
      <c r="AM963" s="5">
        <f t="shared" si="122"/>
        <v>5.2222222222222223</v>
      </c>
      <c r="AN963" s="4">
        <f t="shared" ref="AN963:AN1026" si="127">(AM963-$AO$3)/($AO$2-$AO$3)</f>
        <v>7.9094619041608812E-3</v>
      </c>
      <c r="AO963" s="3"/>
      <c r="AP963">
        <v>0</v>
      </c>
      <c r="AR963" t="s">
        <v>1</v>
      </c>
      <c r="AT963" s="2">
        <v>3.7759999999999998</v>
      </c>
      <c r="AU963" s="1">
        <f t="shared" si="123"/>
        <v>3.085045529263851</v>
      </c>
      <c r="AV963" s="1">
        <f t="shared" si="124"/>
        <v>2.4295885753073474</v>
      </c>
      <c r="AW963" s="1">
        <f t="shared" si="125"/>
        <v>1.7741316213508436</v>
      </c>
    </row>
    <row r="964" spans="1:49" x14ac:dyDescent="0.2">
      <c r="A964">
        <v>962</v>
      </c>
      <c r="B964" t="s">
        <v>5527</v>
      </c>
      <c r="C964" t="s">
        <v>5526</v>
      </c>
      <c r="F964" t="s">
        <v>5525</v>
      </c>
      <c r="G964" t="s">
        <v>6</v>
      </c>
      <c r="H964" t="s">
        <v>5</v>
      </c>
      <c r="I964" t="s">
        <v>5524</v>
      </c>
      <c r="J964" t="s">
        <v>5523</v>
      </c>
      <c r="K964" t="s">
        <v>5522</v>
      </c>
      <c r="L964" t="s">
        <v>5521</v>
      </c>
      <c r="M964" t="s">
        <v>5520</v>
      </c>
      <c r="N964">
        <v>100</v>
      </c>
      <c r="O964" t="s">
        <v>5519</v>
      </c>
      <c r="P964" t="s">
        <v>5518</v>
      </c>
      <c r="Q964" t="s">
        <v>5517</v>
      </c>
      <c r="R964" s="7">
        <v>38214</v>
      </c>
      <c r="S964" s="8">
        <f t="shared" si="120"/>
        <v>2004</v>
      </c>
      <c r="T964" s="8">
        <v>2004</v>
      </c>
      <c r="U964" s="8">
        <f t="shared" si="121"/>
        <v>18</v>
      </c>
      <c r="V964" s="7">
        <v>38214</v>
      </c>
      <c r="W964" t="s">
        <v>248</v>
      </c>
      <c r="X964" s="2">
        <v>1.887</v>
      </c>
      <c r="Y964" s="6">
        <f t="shared" si="126"/>
        <v>5.0372387282774087E-2</v>
      </c>
      <c r="AA964">
        <v>5562821</v>
      </c>
      <c r="AB964">
        <v>29459</v>
      </c>
      <c r="AD964" t="s">
        <v>2</v>
      </c>
      <c r="AE964">
        <v>70</v>
      </c>
      <c r="AF964">
        <v>3</v>
      </c>
      <c r="AG964">
        <v>32006</v>
      </c>
      <c r="AI964" t="s">
        <v>5516</v>
      </c>
      <c r="AK964" t="s">
        <v>5515</v>
      </c>
      <c r="AL964">
        <v>58</v>
      </c>
      <c r="AM964" s="5">
        <f t="shared" si="122"/>
        <v>3.2222222222222223</v>
      </c>
      <c r="AN964" s="4">
        <f t="shared" si="127"/>
        <v>4.8803062812907572E-3</v>
      </c>
      <c r="AO964" s="3"/>
      <c r="AP964">
        <v>0</v>
      </c>
      <c r="AR964" t="s">
        <v>1</v>
      </c>
      <c r="AT964" s="2" t="s">
        <v>0</v>
      </c>
      <c r="AU964" s="1">
        <f t="shared" si="123"/>
        <v>3.6724762982329082</v>
      </c>
      <c r="AV964" s="1">
        <f t="shared" si="124"/>
        <v>2.7626346782032423</v>
      </c>
      <c r="AW964" s="1">
        <f t="shared" si="125"/>
        <v>1.8527930581735754</v>
      </c>
    </row>
    <row r="965" spans="1:49" x14ac:dyDescent="0.2">
      <c r="A965">
        <v>963</v>
      </c>
      <c r="B965" t="s">
        <v>5514</v>
      </c>
      <c r="C965" t="s">
        <v>5513</v>
      </c>
      <c r="F965" t="s">
        <v>5512</v>
      </c>
      <c r="G965" t="s">
        <v>6</v>
      </c>
      <c r="H965" t="s">
        <v>5</v>
      </c>
      <c r="I965" t="s">
        <v>5511</v>
      </c>
      <c r="J965" t="s">
        <v>5510</v>
      </c>
      <c r="K965" t="s">
        <v>5509</v>
      </c>
      <c r="L965" t="s">
        <v>5508</v>
      </c>
      <c r="M965" t="s">
        <v>5507</v>
      </c>
      <c r="N965">
        <v>100</v>
      </c>
      <c r="O965" t="s">
        <v>5506</v>
      </c>
      <c r="P965" t="s">
        <v>5505</v>
      </c>
      <c r="Q965" t="s">
        <v>5504</v>
      </c>
      <c r="R965" s="7">
        <v>38214</v>
      </c>
      <c r="S965" s="8">
        <f t="shared" si="120"/>
        <v>2004</v>
      </c>
      <c r="T965" s="8">
        <v>2004</v>
      </c>
      <c r="U965" s="8">
        <f t="shared" si="121"/>
        <v>18</v>
      </c>
      <c r="V965" s="7">
        <v>38214</v>
      </c>
      <c r="W965" t="s">
        <v>248</v>
      </c>
      <c r="X965" s="2">
        <v>1.887</v>
      </c>
      <c r="Y965" s="6">
        <f t="shared" si="126"/>
        <v>5.0372387282774087E-2</v>
      </c>
      <c r="AA965">
        <v>5562821</v>
      </c>
      <c r="AB965">
        <v>29459</v>
      </c>
      <c r="AD965" t="s">
        <v>2</v>
      </c>
      <c r="AE965">
        <v>70</v>
      </c>
      <c r="AF965">
        <v>3</v>
      </c>
      <c r="AG965">
        <v>32005</v>
      </c>
      <c r="AI965" t="s">
        <v>5503</v>
      </c>
      <c r="AK965" t="s">
        <v>5502</v>
      </c>
      <c r="AL965">
        <v>58</v>
      </c>
      <c r="AM965" s="5">
        <f t="shared" si="122"/>
        <v>3.2222222222222223</v>
      </c>
      <c r="AN965" s="4">
        <f t="shared" si="127"/>
        <v>4.8803062812907572E-3</v>
      </c>
      <c r="AO965" s="3"/>
      <c r="AP965">
        <v>0</v>
      </c>
      <c r="AR965" t="s">
        <v>1</v>
      </c>
      <c r="AT965" s="2" t="s">
        <v>0</v>
      </c>
      <c r="AU965" s="1">
        <f t="shared" si="123"/>
        <v>3.6724762982329082</v>
      </c>
      <c r="AV965" s="1">
        <f t="shared" si="124"/>
        <v>2.7626346782032423</v>
      </c>
      <c r="AW965" s="1">
        <f t="shared" si="125"/>
        <v>1.8527930581735754</v>
      </c>
    </row>
    <row r="966" spans="1:49" x14ac:dyDescent="0.2">
      <c r="A966">
        <v>964</v>
      </c>
      <c r="B966" t="s">
        <v>5501</v>
      </c>
      <c r="C966" t="s">
        <v>5500</v>
      </c>
      <c r="D966" t="s">
        <v>5499</v>
      </c>
      <c r="F966" t="s">
        <v>5498</v>
      </c>
      <c r="G966" t="s">
        <v>6</v>
      </c>
      <c r="H966" t="s">
        <v>5</v>
      </c>
      <c r="I966" t="s">
        <v>5497</v>
      </c>
      <c r="J966">
        <v>60002644</v>
      </c>
      <c r="K966" t="s">
        <v>356</v>
      </c>
      <c r="L966" t="s">
        <v>355</v>
      </c>
      <c r="M966" t="s">
        <v>120</v>
      </c>
      <c r="N966">
        <v>6</v>
      </c>
      <c r="O966" t="s">
        <v>5496</v>
      </c>
      <c r="P966" t="s">
        <v>5495</v>
      </c>
      <c r="Q966" t="s">
        <v>5494</v>
      </c>
      <c r="R966" s="7">
        <v>38214</v>
      </c>
      <c r="S966" s="8">
        <f t="shared" si="120"/>
        <v>2004</v>
      </c>
      <c r="T966" s="8">
        <v>2004</v>
      </c>
      <c r="U966" s="8">
        <f t="shared" si="121"/>
        <v>18</v>
      </c>
      <c r="V966" s="7">
        <v>38214</v>
      </c>
      <c r="W966" t="s">
        <v>5493</v>
      </c>
      <c r="X966" s="2">
        <v>0.625</v>
      </c>
      <c r="Y966" s="6">
        <f t="shared" si="126"/>
        <v>1.6684018045433919E-2</v>
      </c>
      <c r="AA966">
        <v>304018</v>
      </c>
      <c r="AB966">
        <v>12352</v>
      </c>
      <c r="AD966" t="s">
        <v>2</v>
      </c>
      <c r="AE966">
        <v>238</v>
      </c>
      <c r="AF966" s="9">
        <v>44351</v>
      </c>
      <c r="AH966" t="s">
        <v>5492</v>
      </c>
      <c r="AI966" t="s">
        <v>5491</v>
      </c>
      <c r="AJ966" t="s">
        <v>5490</v>
      </c>
      <c r="AK966" t="s">
        <v>5489</v>
      </c>
      <c r="AL966">
        <v>7</v>
      </c>
      <c r="AM966" s="5">
        <f t="shared" si="122"/>
        <v>0.3888888888888889</v>
      </c>
      <c r="AN966" s="4">
        <f t="shared" si="127"/>
        <v>5.890024822247465E-4</v>
      </c>
      <c r="AO966" s="3"/>
      <c r="AP966">
        <v>0</v>
      </c>
      <c r="AR966" t="s">
        <v>5488</v>
      </c>
      <c r="AT966" s="2">
        <v>2.31</v>
      </c>
      <c r="AU966" s="1">
        <f t="shared" si="123"/>
        <v>1.1855513376471167</v>
      </c>
      <c r="AV966" s="1">
        <f t="shared" si="124"/>
        <v>0.86365102638293334</v>
      </c>
      <c r="AW966" s="1">
        <f t="shared" si="125"/>
        <v>0.54175071511874984</v>
      </c>
    </row>
    <row r="967" spans="1:49" x14ac:dyDescent="0.2">
      <c r="A967">
        <v>965</v>
      </c>
      <c r="B967" t="s">
        <v>5487</v>
      </c>
      <c r="C967" t="s">
        <v>5486</v>
      </c>
      <c r="F967" t="s">
        <v>5485</v>
      </c>
      <c r="G967" t="s">
        <v>6</v>
      </c>
      <c r="H967" t="s">
        <v>5</v>
      </c>
      <c r="I967" t="s">
        <v>5484</v>
      </c>
      <c r="J967" t="s">
        <v>5483</v>
      </c>
      <c r="K967" t="s">
        <v>5482</v>
      </c>
      <c r="L967" t="s">
        <v>5481</v>
      </c>
      <c r="M967" t="s">
        <v>5480</v>
      </c>
      <c r="N967">
        <v>54</v>
      </c>
      <c r="O967" t="s">
        <v>5479</v>
      </c>
      <c r="P967" t="s">
        <v>5478</v>
      </c>
      <c r="Q967" t="s">
        <v>5477</v>
      </c>
      <c r="R967" s="7">
        <v>38214</v>
      </c>
      <c r="S967" s="8">
        <f t="shared" si="120"/>
        <v>2004</v>
      </c>
      <c r="T967" s="8">
        <v>2004</v>
      </c>
      <c r="U967" s="8">
        <f t="shared" si="121"/>
        <v>18</v>
      </c>
      <c r="V967" s="7">
        <v>38214</v>
      </c>
      <c r="W967" t="s">
        <v>248</v>
      </c>
      <c r="X967" s="2">
        <v>1.887</v>
      </c>
      <c r="Y967" s="6">
        <f t="shared" si="126"/>
        <v>5.0372387282774087E-2</v>
      </c>
      <c r="AA967">
        <v>5562821</v>
      </c>
      <c r="AB967">
        <v>29459</v>
      </c>
      <c r="AD967" t="s">
        <v>2</v>
      </c>
      <c r="AE967">
        <v>70</v>
      </c>
      <c r="AF967">
        <v>3</v>
      </c>
      <c r="AG967">
        <v>37102</v>
      </c>
      <c r="AI967" t="s">
        <v>5476</v>
      </c>
      <c r="AK967" t="s">
        <v>5475</v>
      </c>
      <c r="AL967">
        <v>67</v>
      </c>
      <c r="AM967" s="5">
        <f t="shared" si="122"/>
        <v>3.7222222222222223</v>
      </c>
      <c r="AN967" s="4">
        <f t="shared" si="127"/>
        <v>5.6375951870082886E-3</v>
      </c>
      <c r="AO967" s="3"/>
      <c r="AP967">
        <v>0</v>
      </c>
      <c r="AR967" t="s">
        <v>1</v>
      </c>
      <c r="AT967" s="2" t="s">
        <v>0</v>
      </c>
      <c r="AU967" s="1">
        <f t="shared" si="123"/>
        <v>3.6951949654044345</v>
      </c>
      <c r="AV967" s="1">
        <f t="shared" si="124"/>
        <v>2.8004991234891188</v>
      </c>
      <c r="AW967" s="1">
        <f t="shared" si="125"/>
        <v>1.9058032815738029</v>
      </c>
    </row>
    <row r="968" spans="1:49" x14ac:dyDescent="0.2">
      <c r="A968">
        <v>966</v>
      </c>
      <c r="B968" t="s">
        <v>5474</v>
      </c>
      <c r="C968" t="s">
        <v>5473</v>
      </c>
      <c r="F968" t="s">
        <v>5472</v>
      </c>
      <c r="G968" t="s">
        <v>6</v>
      </c>
      <c r="H968" t="s">
        <v>5</v>
      </c>
      <c r="I968" t="s">
        <v>5471</v>
      </c>
      <c r="J968" t="s">
        <v>5470</v>
      </c>
      <c r="K968" t="s">
        <v>5469</v>
      </c>
      <c r="L968" t="s">
        <v>5468</v>
      </c>
      <c r="M968" t="s">
        <v>5467</v>
      </c>
      <c r="N968">
        <v>4</v>
      </c>
      <c r="O968" t="s">
        <v>5466</v>
      </c>
      <c r="P968" t="s">
        <v>5465</v>
      </c>
      <c r="Q968" t="s">
        <v>5464</v>
      </c>
      <c r="R968" s="7">
        <v>38214</v>
      </c>
      <c r="S968" s="8">
        <f t="shared" si="120"/>
        <v>2004</v>
      </c>
      <c r="T968" s="8">
        <v>2004</v>
      </c>
      <c r="U968" s="8">
        <f t="shared" si="121"/>
        <v>18</v>
      </c>
      <c r="V968" s="7">
        <v>38214</v>
      </c>
      <c r="W968" t="s">
        <v>971</v>
      </c>
      <c r="X968" s="2">
        <v>0.317</v>
      </c>
      <c r="Y968" s="6">
        <f t="shared" si="126"/>
        <v>8.4621339526440836E-3</v>
      </c>
      <c r="AA968">
        <v>11108657</v>
      </c>
      <c r="AB968">
        <v>26646</v>
      </c>
      <c r="AD968" t="s">
        <v>2</v>
      </c>
      <c r="AE968">
        <v>2004</v>
      </c>
      <c r="AF968">
        <v>10</v>
      </c>
      <c r="AH968" t="s">
        <v>5463</v>
      </c>
      <c r="AI968" t="s">
        <v>5462</v>
      </c>
      <c r="AJ968" t="s">
        <v>5461</v>
      </c>
      <c r="AK968" t="s">
        <v>5460</v>
      </c>
      <c r="AL968">
        <v>3</v>
      </c>
      <c r="AM968" s="5">
        <f t="shared" si="122"/>
        <v>0.16666666666666666</v>
      </c>
      <c r="AN968" s="4">
        <f t="shared" si="127"/>
        <v>2.5242963523917705E-4</v>
      </c>
      <c r="AO968" s="3"/>
      <c r="AP968">
        <v>1</v>
      </c>
      <c r="AR968" t="s">
        <v>1</v>
      </c>
      <c r="AT968" s="2" t="s">
        <v>0</v>
      </c>
      <c r="AU968" s="1">
        <f t="shared" si="123"/>
        <v>0.59992226574226115</v>
      </c>
      <c r="AV968" s="1">
        <f t="shared" si="124"/>
        <v>0.43572817939416303</v>
      </c>
      <c r="AW968" s="1">
        <f t="shared" si="125"/>
        <v>0.27153409304606485</v>
      </c>
    </row>
    <row r="969" spans="1:49" x14ac:dyDescent="0.2">
      <c r="A969">
        <v>967</v>
      </c>
      <c r="B969" t="s">
        <v>5459</v>
      </c>
      <c r="C969" t="s">
        <v>5458</v>
      </c>
      <c r="F969" t="s">
        <v>5457</v>
      </c>
      <c r="G969" t="s">
        <v>6</v>
      </c>
      <c r="H969" t="s">
        <v>5</v>
      </c>
      <c r="I969" t="s">
        <v>1252</v>
      </c>
      <c r="J969" t="s">
        <v>5452</v>
      </c>
      <c r="K969" t="s">
        <v>5456</v>
      </c>
      <c r="L969" t="s">
        <v>5455</v>
      </c>
      <c r="M969" t="s">
        <v>17</v>
      </c>
      <c r="N969">
        <v>2</v>
      </c>
      <c r="O969" t="s">
        <v>5454</v>
      </c>
      <c r="P969" t="s">
        <v>5453</v>
      </c>
      <c r="Q969" t="s">
        <v>5452</v>
      </c>
      <c r="R969" s="7">
        <v>38214</v>
      </c>
      <c r="S969" s="8">
        <f t="shared" si="120"/>
        <v>2004</v>
      </c>
      <c r="T969" s="8">
        <v>2004</v>
      </c>
      <c r="U969" s="8">
        <f t="shared" si="121"/>
        <v>18</v>
      </c>
      <c r="V969" s="7">
        <v>38214</v>
      </c>
      <c r="W969" t="s">
        <v>971</v>
      </c>
      <c r="X969" s="2">
        <v>0.317</v>
      </c>
      <c r="Y969" s="6">
        <f t="shared" si="126"/>
        <v>8.4621339526440836E-3</v>
      </c>
      <c r="AA969">
        <v>11108657</v>
      </c>
      <c r="AB969">
        <v>26646</v>
      </c>
      <c r="AD969" t="s">
        <v>2</v>
      </c>
      <c r="AE969">
        <v>2004</v>
      </c>
      <c r="AF969">
        <v>10</v>
      </c>
      <c r="AH969" t="s">
        <v>5451</v>
      </c>
      <c r="AI969" t="s">
        <v>5450</v>
      </c>
      <c r="AJ969" t="s">
        <v>5449</v>
      </c>
      <c r="AK969" t="s">
        <v>5448</v>
      </c>
      <c r="AL969">
        <v>1</v>
      </c>
      <c r="AM969" s="5">
        <f t="shared" si="122"/>
        <v>5.5555555555555552E-2</v>
      </c>
      <c r="AN969" s="4">
        <f t="shared" si="127"/>
        <v>8.4143211746392349E-5</v>
      </c>
      <c r="AO969" s="3"/>
      <c r="AP969">
        <v>1</v>
      </c>
      <c r="AR969" t="s">
        <v>1</v>
      </c>
      <c r="AT969" s="2" t="s">
        <v>0</v>
      </c>
      <c r="AU969" s="1">
        <f t="shared" si="123"/>
        <v>0.59487367303747762</v>
      </c>
      <c r="AV969" s="1">
        <f t="shared" si="124"/>
        <v>0.42731385821952383</v>
      </c>
      <c r="AW969" s="1">
        <f t="shared" si="125"/>
        <v>0.25975404340156993</v>
      </c>
    </row>
    <row r="970" spans="1:49" x14ac:dyDescent="0.2">
      <c r="A970">
        <v>968</v>
      </c>
      <c r="B970" t="s">
        <v>5447</v>
      </c>
      <c r="C970" t="s">
        <v>5446</v>
      </c>
      <c r="F970" t="s">
        <v>5445</v>
      </c>
      <c r="G970" t="s">
        <v>6</v>
      </c>
      <c r="H970" t="s">
        <v>5</v>
      </c>
      <c r="I970" t="s">
        <v>3435</v>
      </c>
      <c r="J970">
        <v>60001738</v>
      </c>
      <c r="K970" t="s">
        <v>5444</v>
      </c>
      <c r="L970" t="s">
        <v>5443</v>
      </c>
      <c r="M970" t="s">
        <v>432</v>
      </c>
      <c r="N970">
        <v>2</v>
      </c>
      <c r="O970" t="s">
        <v>5442</v>
      </c>
      <c r="P970" t="s">
        <v>5441</v>
      </c>
      <c r="Q970" t="s">
        <v>5440</v>
      </c>
      <c r="R970" s="7">
        <v>38214</v>
      </c>
      <c r="S970" s="8">
        <f t="shared" si="120"/>
        <v>2004</v>
      </c>
      <c r="T970" s="8">
        <v>2004</v>
      </c>
      <c r="U970" s="8">
        <f t="shared" si="121"/>
        <v>18</v>
      </c>
      <c r="V970" s="7">
        <v>38214</v>
      </c>
      <c r="W970" t="s">
        <v>971</v>
      </c>
      <c r="X970" s="2">
        <v>0.317</v>
      </c>
      <c r="Y970" s="6">
        <f t="shared" si="126"/>
        <v>8.4621339526440836E-3</v>
      </c>
      <c r="AA970">
        <v>11108657</v>
      </c>
      <c r="AB970">
        <v>26646</v>
      </c>
      <c r="AD970" t="s">
        <v>2</v>
      </c>
      <c r="AE970">
        <v>2004</v>
      </c>
      <c r="AF970">
        <v>10</v>
      </c>
      <c r="AH970" t="s">
        <v>5439</v>
      </c>
      <c r="AI970" t="s">
        <v>5438</v>
      </c>
      <c r="AJ970" t="s">
        <v>5437</v>
      </c>
      <c r="AK970" t="s">
        <v>5436</v>
      </c>
      <c r="AL970">
        <v>6</v>
      </c>
      <c r="AM970" s="5">
        <f t="shared" si="122"/>
        <v>0.33333333333333331</v>
      </c>
      <c r="AN970" s="4">
        <f t="shared" si="127"/>
        <v>5.048592704783541E-4</v>
      </c>
      <c r="AO970" s="3"/>
      <c r="AP970">
        <v>1</v>
      </c>
      <c r="AR970" t="s">
        <v>1</v>
      </c>
      <c r="AT970" s="2" t="s">
        <v>0</v>
      </c>
      <c r="AU970" s="1">
        <f t="shared" si="123"/>
        <v>0.6074951547994365</v>
      </c>
      <c r="AV970" s="1">
        <f t="shared" si="124"/>
        <v>0.4483496611561219</v>
      </c>
      <c r="AW970" s="1">
        <f t="shared" si="125"/>
        <v>0.28920416751280731</v>
      </c>
    </row>
    <row r="971" spans="1:49" x14ac:dyDescent="0.2">
      <c r="A971">
        <v>969</v>
      </c>
      <c r="B971" t="s">
        <v>5435</v>
      </c>
      <c r="C971" t="s">
        <v>5434</v>
      </c>
      <c r="D971" t="s">
        <v>5433</v>
      </c>
      <c r="F971" t="s">
        <v>5432</v>
      </c>
      <c r="G971" t="s">
        <v>6</v>
      </c>
      <c r="H971" t="s">
        <v>5</v>
      </c>
      <c r="I971" t="s">
        <v>5431</v>
      </c>
      <c r="J971" t="s">
        <v>5430</v>
      </c>
      <c r="K971" t="s">
        <v>5429</v>
      </c>
      <c r="L971" t="s">
        <v>5428</v>
      </c>
      <c r="M971" t="s">
        <v>47</v>
      </c>
      <c r="N971">
        <v>2</v>
      </c>
      <c r="O971" t="s">
        <v>5427</v>
      </c>
      <c r="P971" t="s">
        <v>5426</v>
      </c>
      <c r="Q971" t="s">
        <v>5425</v>
      </c>
      <c r="R971" s="7">
        <v>38211</v>
      </c>
      <c r="S971" s="8">
        <f t="shared" si="120"/>
        <v>2004</v>
      </c>
      <c r="T971" s="8">
        <v>2004</v>
      </c>
      <c r="U971" s="8">
        <f t="shared" si="121"/>
        <v>18</v>
      </c>
      <c r="V971" s="7">
        <v>38211</v>
      </c>
      <c r="W971" t="s">
        <v>1048</v>
      </c>
      <c r="X971" s="2">
        <v>0.71399999999999997</v>
      </c>
      <c r="Y971" s="6">
        <f t="shared" si="126"/>
        <v>1.9059822215103706E-2</v>
      </c>
      <c r="AA971">
        <v>10106030</v>
      </c>
      <c r="AB971">
        <v>26966</v>
      </c>
      <c r="AD971" t="s">
        <v>2</v>
      </c>
      <c r="AE971">
        <v>166</v>
      </c>
      <c r="AF971" s="9">
        <v>44256</v>
      </c>
      <c r="AH971" t="s">
        <v>5424</v>
      </c>
      <c r="AI971" t="s">
        <v>5423</v>
      </c>
      <c r="AJ971" t="s">
        <v>5422</v>
      </c>
      <c r="AK971" t="s">
        <v>5421</v>
      </c>
      <c r="AL971">
        <v>5</v>
      </c>
      <c r="AM971" s="5">
        <f t="shared" si="122"/>
        <v>0.27777777777777779</v>
      </c>
      <c r="AN971" s="4">
        <f t="shared" si="127"/>
        <v>4.207160587319618E-4</v>
      </c>
      <c r="AO971" s="3"/>
      <c r="AP971">
        <v>0</v>
      </c>
      <c r="AQ971" t="s">
        <v>4910</v>
      </c>
      <c r="AR971" t="s">
        <v>1</v>
      </c>
      <c r="AS971" t="s">
        <v>365</v>
      </c>
      <c r="AT971" s="2" t="s">
        <v>0</v>
      </c>
      <c r="AU971" s="1">
        <f t="shared" si="123"/>
        <v>1.3468090368192183</v>
      </c>
      <c r="AV971" s="1">
        <f t="shared" si="124"/>
        <v>0.9740269136917834</v>
      </c>
      <c r="AW971" s="1">
        <f t="shared" si="125"/>
        <v>0.60124479056434843</v>
      </c>
    </row>
    <row r="972" spans="1:49" x14ac:dyDescent="0.2">
      <c r="A972">
        <v>970</v>
      </c>
      <c r="B972" t="s">
        <v>5420</v>
      </c>
      <c r="C972" t="s">
        <v>5419</v>
      </c>
      <c r="D972" t="s">
        <v>5418</v>
      </c>
      <c r="E972">
        <v>15240018</v>
      </c>
      <c r="F972" t="s">
        <v>5417</v>
      </c>
      <c r="G972" t="s">
        <v>6</v>
      </c>
      <c r="H972" t="s">
        <v>5</v>
      </c>
      <c r="I972" t="s">
        <v>5416</v>
      </c>
      <c r="J972" t="s">
        <v>5410</v>
      </c>
      <c r="K972" t="s">
        <v>5415</v>
      </c>
      <c r="L972" t="s">
        <v>5414</v>
      </c>
      <c r="M972" t="s">
        <v>5413</v>
      </c>
      <c r="N972">
        <v>2</v>
      </c>
      <c r="O972" t="s">
        <v>5412</v>
      </c>
      <c r="P972" t="s">
        <v>5411</v>
      </c>
      <c r="Q972" t="s">
        <v>5410</v>
      </c>
      <c r="R972" s="7">
        <v>38210</v>
      </c>
      <c r="S972" s="8">
        <f t="shared" si="120"/>
        <v>2004</v>
      </c>
      <c r="T972" s="8">
        <v>2004</v>
      </c>
      <c r="U972" s="8">
        <f t="shared" si="121"/>
        <v>18</v>
      </c>
      <c r="V972" s="7">
        <v>38210</v>
      </c>
      <c r="W972" t="s">
        <v>5409</v>
      </c>
      <c r="X972" s="2">
        <v>0.91200000000000003</v>
      </c>
      <c r="Y972" s="6">
        <f t="shared" si="126"/>
        <v>2.4345319131897174E-2</v>
      </c>
      <c r="AA972">
        <v>3790738</v>
      </c>
      <c r="AB972">
        <v>27743</v>
      </c>
      <c r="AD972" t="s">
        <v>2</v>
      </c>
      <c r="AE972">
        <v>144</v>
      </c>
      <c r="AF972">
        <v>1</v>
      </c>
      <c r="AH972" t="s">
        <v>5408</v>
      </c>
      <c r="AI972" t="s">
        <v>5407</v>
      </c>
      <c r="AJ972" t="s">
        <v>5406</v>
      </c>
      <c r="AK972" t="s">
        <v>5405</v>
      </c>
      <c r="AL972">
        <v>35</v>
      </c>
      <c r="AM972" s="5">
        <f t="shared" si="122"/>
        <v>1.9444444444444444</v>
      </c>
      <c r="AN972" s="4">
        <f t="shared" si="127"/>
        <v>2.9450124111237326E-3</v>
      </c>
      <c r="AO972" s="3"/>
      <c r="AP972">
        <v>0</v>
      </c>
      <c r="AR972" t="s">
        <v>1</v>
      </c>
      <c r="AS972" t="s">
        <v>5404</v>
      </c>
      <c r="AT972" s="2">
        <v>2.395</v>
      </c>
      <c r="AU972" s="1">
        <f t="shared" si="123"/>
        <v>1.7925227115665143</v>
      </c>
      <c r="AV972" s="1">
        <f t="shared" si="124"/>
        <v>1.3645165771510452</v>
      </c>
      <c r="AW972" s="1">
        <f t="shared" si="125"/>
        <v>0.93651044273557649</v>
      </c>
    </row>
    <row r="973" spans="1:49" x14ac:dyDescent="0.2">
      <c r="A973">
        <v>971</v>
      </c>
      <c r="B973" t="s">
        <v>5403</v>
      </c>
      <c r="C973" t="s">
        <v>5402</v>
      </c>
      <c r="E973">
        <v>15289611</v>
      </c>
      <c r="F973" t="s">
        <v>5401</v>
      </c>
      <c r="G973" t="s">
        <v>6</v>
      </c>
      <c r="H973" t="s">
        <v>5</v>
      </c>
      <c r="I973" t="s">
        <v>5400</v>
      </c>
      <c r="J973" t="s">
        <v>5399</v>
      </c>
      <c r="K973" t="s">
        <v>5398</v>
      </c>
      <c r="L973" t="s">
        <v>5397</v>
      </c>
      <c r="M973" t="s">
        <v>163</v>
      </c>
      <c r="N973">
        <v>6</v>
      </c>
      <c r="O973" t="s">
        <v>5396</v>
      </c>
      <c r="P973" t="s">
        <v>5395</v>
      </c>
      <c r="Q973" t="s">
        <v>5394</v>
      </c>
      <c r="R973" s="7">
        <v>38209</v>
      </c>
      <c r="S973" s="8">
        <f t="shared" si="120"/>
        <v>2004</v>
      </c>
      <c r="T973" s="8">
        <v>2004</v>
      </c>
      <c r="U973" s="8">
        <f t="shared" si="121"/>
        <v>18</v>
      </c>
      <c r="V973" s="7">
        <v>38209</v>
      </c>
      <c r="W973" t="s">
        <v>56</v>
      </c>
      <c r="X973" s="2">
        <v>5.0110000000000001</v>
      </c>
      <c r="Y973" s="6">
        <f t="shared" si="126"/>
        <v>0.13376578308107098</v>
      </c>
      <c r="AA973">
        <v>278424</v>
      </c>
      <c r="AB973">
        <v>21121</v>
      </c>
      <c r="AD973" t="s">
        <v>2</v>
      </c>
      <c r="AE973">
        <v>101</v>
      </c>
      <c r="AF973">
        <v>32</v>
      </c>
      <c r="AH973" t="s">
        <v>5393</v>
      </c>
      <c r="AI973" t="s">
        <v>5392</v>
      </c>
      <c r="AK973" t="s">
        <v>5391</v>
      </c>
      <c r="AL973">
        <v>185</v>
      </c>
      <c r="AM973" s="5">
        <f t="shared" si="122"/>
        <v>10.277777777777779</v>
      </c>
      <c r="AN973" s="4">
        <f t="shared" si="127"/>
        <v>1.5566494173082588E-2</v>
      </c>
      <c r="AO973" s="3"/>
      <c r="AP973">
        <v>1</v>
      </c>
      <c r="AR973" t="s">
        <v>1</v>
      </c>
      <c r="AT973" s="2" t="s">
        <v>0</v>
      </c>
      <c r="AU973" s="1">
        <f t="shared" si="123"/>
        <v>9.8305996408674456</v>
      </c>
      <c r="AV973" s="1">
        <f t="shared" si="124"/>
        <v>7.4666138627076784</v>
      </c>
      <c r="AW973" s="1">
        <f t="shared" si="125"/>
        <v>5.1026280845479102</v>
      </c>
    </row>
    <row r="974" spans="1:49" x14ac:dyDescent="0.2">
      <c r="A974">
        <v>972</v>
      </c>
      <c r="B974" t="s">
        <v>5390</v>
      </c>
      <c r="C974" t="s">
        <v>5389</v>
      </c>
      <c r="F974" t="s">
        <v>5388</v>
      </c>
      <c r="G974" t="s">
        <v>6</v>
      </c>
      <c r="H974" t="s">
        <v>5</v>
      </c>
      <c r="I974" t="s">
        <v>5387</v>
      </c>
      <c r="J974" t="s">
        <v>5386</v>
      </c>
      <c r="K974" t="s">
        <v>5385</v>
      </c>
      <c r="L974" t="s">
        <v>5384</v>
      </c>
      <c r="M974" t="s">
        <v>47</v>
      </c>
      <c r="N974">
        <v>3</v>
      </c>
      <c r="O974" t="s">
        <v>5383</v>
      </c>
      <c r="P974" t="s">
        <v>5382</v>
      </c>
      <c r="Q974" t="s">
        <v>5381</v>
      </c>
      <c r="R974" s="7">
        <v>38208</v>
      </c>
      <c r="S974" s="8">
        <f t="shared" si="120"/>
        <v>2004</v>
      </c>
      <c r="T974" s="8">
        <v>2004</v>
      </c>
      <c r="U974" s="8">
        <f t="shared" si="121"/>
        <v>18</v>
      </c>
      <c r="V974" s="7">
        <v>38208</v>
      </c>
      <c r="W974" t="s">
        <v>736</v>
      </c>
      <c r="X974" s="2">
        <v>1.1819999999999999</v>
      </c>
      <c r="Y974" s="6">
        <f t="shared" si="126"/>
        <v>3.1552814927524625E-2</v>
      </c>
      <c r="AA974">
        <v>36951</v>
      </c>
      <c r="AB974">
        <v>27030</v>
      </c>
      <c r="AD974" t="s">
        <v>2</v>
      </c>
      <c r="AE974">
        <v>85</v>
      </c>
      <c r="AF974">
        <v>6</v>
      </c>
      <c r="AH974" t="s">
        <v>5380</v>
      </c>
      <c r="AI974" t="s">
        <v>5379</v>
      </c>
      <c r="AK974" t="s">
        <v>5378</v>
      </c>
      <c r="AL974">
        <v>20</v>
      </c>
      <c r="AM974" s="5">
        <f t="shared" si="122"/>
        <v>1.1111111111111112</v>
      </c>
      <c r="AN974" s="4">
        <f t="shared" si="127"/>
        <v>1.6828642349278472E-3</v>
      </c>
      <c r="AO974" s="3"/>
      <c r="AP974">
        <v>0</v>
      </c>
      <c r="AQ974" t="s">
        <v>4910</v>
      </c>
      <c r="AR974" t="s">
        <v>1</v>
      </c>
      <c r="AS974" t="s">
        <v>365</v>
      </c>
      <c r="AT974" s="2">
        <v>3.7909999999999999</v>
      </c>
      <c r="AU974" s="1">
        <f t="shared" si="123"/>
        <v>2.2591829719745591</v>
      </c>
      <c r="AV974" s="1">
        <f t="shared" si="124"/>
        <v>1.6617839581226237</v>
      </c>
      <c r="AW974" s="1">
        <f t="shared" si="125"/>
        <v>1.0643849442706881</v>
      </c>
    </row>
    <row r="975" spans="1:49" x14ac:dyDescent="0.2">
      <c r="A975">
        <v>973</v>
      </c>
      <c r="B975" t="s">
        <v>5377</v>
      </c>
      <c r="C975" t="s">
        <v>5376</v>
      </c>
      <c r="F975" t="s">
        <v>5375</v>
      </c>
      <c r="G975" t="s">
        <v>6</v>
      </c>
      <c r="H975" t="s">
        <v>5</v>
      </c>
      <c r="I975" t="s">
        <v>1214</v>
      </c>
      <c r="J975">
        <v>60025534</v>
      </c>
      <c r="K975" t="s">
        <v>5078</v>
      </c>
      <c r="L975" t="s">
        <v>517</v>
      </c>
      <c r="M975" t="s">
        <v>19</v>
      </c>
      <c r="N975">
        <v>3</v>
      </c>
      <c r="O975" t="s">
        <v>5374</v>
      </c>
      <c r="P975" t="s">
        <v>5373</v>
      </c>
      <c r="Q975" t="s">
        <v>5372</v>
      </c>
      <c r="R975" s="7">
        <v>38208</v>
      </c>
      <c r="S975" s="8">
        <f t="shared" si="120"/>
        <v>2004</v>
      </c>
      <c r="T975" s="8">
        <v>2004</v>
      </c>
      <c r="U975" s="8">
        <f t="shared" si="121"/>
        <v>18</v>
      </c>
      <c r="V975" s="7">
        <v>38208</v>
      </c>
      <c r="W975" t="s">
        <v>736</v>
      </c>
      <c r="X975" s="2">
        <v>1.1819999999999999</v>
      </c>
      <c r="Y975" s="6">
        <f t="shared" si="126"/>
        <v>3.1552814927524625E-2</v>
      </c>
      <c r="AA975">
        <v>36951</v>
      </c>
      <c r="AB975">
        <v>27030</v>
      </c>
      <c r="AD975" t="s">
        <v>2</v>
      </c>
      <c r="AE975">
        <v>85</v>
      </c>
      <c r="AF975">
        <v>6</v>
      </c>
      <c r="AH975" t="s">
        <v>5371</v>
      </c>
      <c r="AI975" t="s">
        <v>5370</v>
      </c>
      <c r="AK975" t="s">
        <v>5369</v>
      </c>
      <c r="AL975">
        <v>128</v>
      </c>
      <c r="AM975" s="5">
        <f t="shared" si="122"/>
        <v>7.1111111111111107</v>
      </c>
      <c r="AN975" s="4">
        <f t="shared" si="127"/>
        <v>1.0770331103538221E-2</v>
      </c>
      <c r="AO975" s="3"/>
      <c r="AP975">
        <v>0</v>
      </c>
      <c r="AQ975" t="s">
        <v>16</v>
      </c>
      <c r="AR975" t="s">
        <v>1</v>
      </c>
      <c r="AS975" t="s">
        <v>15</v>
      </c>
      <c r="AT975" s="2">
        <v>3.7909999999999999</v>
      </c>
      <c r="AU975" s="1">
        <f t="shared" si="123"/>
        <v>2.5318069780328702</v>
      </c>
      <c r="AV975" s="1">
        <f t="shared" si="124"/>
        <v>2.1161573015531423</v>
      </c>
      <c r="AW975" s="1">
        <f t="shared" si="125"/>
        <v>1.7005076250734144</v>
      </c>
    </row>
    <row r="976" spans="1:49" x14ac:dyDescent="0.2">
      <c r="A976">
        <v>974</v>
      </c>
      <c r="B976" t="s">
        <v>5368</v>
      </c>
      <c r="C976" t="s">
        <v>5367</v>
      </c>
      <c r="E976">
        <v>15236463</v>
      </c>
      <c r="F976" t="s">
        <v>5366</v>
      </c>
      <c r="G976" t="s">
        <v>6</v>
      </c>
      <c r="H976" t="s">
        <v>5</v>
      </c>
      <c r="I976" t="s">
        <v>5365</v>
      </c>
      <c r="J976">
        <v>60023324</v>
      </c>
      <c r="K976" t="s">
        <v>5364</v>
      </c>
      <c r="L976" t="s">
        <v>156</v>
      </c>
      <c r="M976" t="s">
        <v>19</v>
      </c>
      <c r="N976">
        <v>3</v>
      </c>
      <c r="O976" t="s">
        <v>5363</v>
      </c>
      <c r="P976" t="s">
        <v>5362</v>
      </c>
      <c r="Q976" t="s">
        <v>5361</v>
      </c>
      <c r="R976" s="7">
        <v>38208</v>
      </c>
      <c r="S976" s="8">
        <f t="shared" si="120"/>
        <v>2004</v>
      </c>
      <c r="T976" s="8">
        <v>2004</v>
      </c>
      <c r="U976" s="8">
        <f t="shared" si="121"/>
        <v>18</v>
      </c>
      <c r="V976" s="7">
        <v>38208</v>
      </c>
      <c r="W976" t="s">
        <v>1077</v>
      </c>
      <c r="X976" s="2">
        <v>1.855</v>
      </c>
      <c r="Y976" s="6">
        <f t="shared" si="126"/>
        <v>4.9518165558847867E-2</v>
      </c>
      <c r="AA976">
        <v>219967</v>
      </c>
      <c r="AB976">
        <v>16689</v>
      </c>
      <c r="AD976" t="s">
        <v>2</v>
      </c>
      <c r="AE976">
        <v>476</v>
      </c>
      <c r="AF976">
        <v>1</v>
      </c>
      <c r="AH976" s="10">
        <v>43101</v>
      </c>
      <c r="AI976" t="s">
        <v>5360</v>
      </c>
      <c r="AJ976" t="s">
        <v>5359</v>
      </c>
      <c r="AK976" t="s">
        <v>5358</v>
      </c>
      <c r="AL976">
        <v>12</v>
      </c>
      <c r="AM976" s="5">
        <f t="shared" si="122"/>
        <v>0.66666666666666663</v>
      </c>
      <c r="AN976" s="4">
        <f t="shared" si="127"/>
        <v>1.0097185409567082E-3</v>
      </c>
      <c r="AO976" s="3"/>
      <c r="AP976">
        <v>0</v>
      </c>
      <c r="AQ976" t="s">
        <v>5357</v>
      </c>
      <c r="AR976" t="s">
        <v>5356</v>
      </c>
      <c r="AS976" t="s">
        <v>5355</v>
      </c>
      <c r="AT976" s="2">
        <v>3.2149999999999999</v>
      </c>
      <c r="AU976" s="1">
        <f t="shared" si="123"/>
        <v>3.4965631453480515</v>
      </c>
      <c r="AV976" s="1">
        <f t="shared" si="124"/>
        <v>2.526394204990229</v>
      </c>
      <c r="AW976" s="1">
        <f t="shared" si="125"/>
        <v>1.5562252646324053</v>
      </c>
    </row>
    <row r="977" spans="1:49" x14ac:dyDescent="0.2">
      <c r="A977">
        <v>975</v>
      </c>
      <c r="B977" t="s">
        <v>5354</v>
      </c>
      <c r="C977" t="s">
        <v>5353</v>
      </c>
      <c r="E977">
        <v>15280956</v>
      </c>
      <c r="F977" t="s">
        <v>5352</v>
      </c>
      <c r="G977" t="s">
        <v>6</v>
      </c>
      <c r="H977" t="s">
        <v>5</v>
      </c>
      <c r="I977" t="s">
        <v>5351</v>
      </c>
      <c r="J977">
        <v>60032991</v>
      </c>
      <c r="K977" t="s">
        <v>5350</v>
      </c>
      <c r="L977" t="s">
        <v>5349</v>
      </c>
      <c r="M977" t="s">
        <v>83</v>
      </c>
      <c r="N977">
        <v>2</v>
      </c>
      <c r="O977" t="s">
        <v>5348</v>
      </c>
      <c r="P977" t="s">
        <v>5347</v>
      </c>
      <c r="Q977" t="s">
        <v>5346</v>
      </c>
      <c r="R977" s="7">
        <v>38206</v>
      </c>
      <c r="S977" s="8">
        <f t="shared" si="120"/>
        <v>2004</v>
      </c>
      <c r="T977" s="8">
        <v>2004</v>
      </c>
      <c r="U977" s="8">
        <f t="shared" si="121"/>
        <v>18</v>
      </c>
      <c r="V977" s="7">
        <v>38206</v>
      </c>
      <c r="W977" t="s">
        <v>5345</v>
      </c>
      <c r="X977" s="2">
        <v>0.92300000000000004</v>
      </c>
      <c r="Y977" s="6">
        <f t="shared" si="126"/>
        <v>2.4638957849496813E-2</v>
      </c>
      <c r="AA977">
        <v>14770520</v>
      </c>
      <c r="AB977">
        <v>26388</v>
      </c>
      <c r="AD977" t="s">
        <v>2</v>
      </c>
      <c r="AE977">
        <v>2</v>
      </c>
      <c r="AF977">
        <v>15</v>
      </c>
      <c r="AH977" t="s">
        <v>5344</v>
      </c>
      <c r="AI977" t="s">
        <v>5343</v>
      </c>
      <c r="AK977" t="s">
        <v>5342</v>
      </c>
      <c r="AL977">
        <v>61</v>
      </c>
      <c r="AM977" s="5">
        <f t="shared" si="122"/>
        <v>3.3888888888888888</v>
      </c>
      <c r="AN977" s="4">
        <f t="shared" si="127"/>
        <v>5.1327359165299338E-3</v>
      </c>
      <c r="AO977" s="3"/>
      <c r="AP977">
        <v>0</v>
      </c>
      <c r="AR977" t="s">
        <v>1</v>
      </c>
      <c r="AT977" s="2" t="s">
        <v>0</v>
      </c>
      <c r="AU977" s="1">
        <f t="shared" si="123"/>
        <v>1.8787091269606748</v>
      </c>
      <c r="AV977" s="1">
        <f t="shared" si="124"/>
        <v>1.4885846883013374</v>
      </c>
      <c r="AW977" s="1">
        <f t="shared" si="125"/>
        <v>1.0984602496419997</v>
      </c>
    </row>
    <row r="978" spans="1:49" x14ac:dyDescent="0.2">
      <c r="A978">
        <v>976</v>
      </c>
      <c r="B978" t="s">
        <v>5341</v>
      </c>
      <c r="C978" t="s">
        <v>5340</v>
      </c>
      <c r="D978" t="s">
        <v>5339</v>
      </c>
      <c r="E978">
        <v>15378895</v>
      </c>
      <c r="F978" t="s">
        <v>5338</v>
      </c>
      <c r="G978" t="s">
        <v>6</v>
      </c>
      <c r="H978" t="s">
        <v>5</v>
      </c>
      <c r="I978" t="s">
        <v>5337</v>
      </c>
      <c r="J978">
        <v>60024895</v>
      </c>
      <c r="K978" t="s">
        <v>5336</v>
      </c>
      <c r="L978" t="s">
        <v>1363</v>
      </c>
      <c r="M978" t="s">
        <v>1190</v>
      </c>
      <c r="N978">
        <v>2</v>
      </c>
      <c r="O978" t="s">
        <v>5335</v>
      </c>
      <c r="P978" t="s">
        <v>5334</v>
      </c>
      <c r="Q978" t="s">
        <v>5333</v>
      </c>
      <c r="R978" s="7">
        <v>38205</v>
      </c>
      <c r="S978" s="8">
        <f t="shared" si="120"/>
        <v>2004</v>
      </c>
      <c r="T978" s="8">
        <v>2004</v>
      </c>
      <c r="U978" s="8">
        <f t="shared" si="121"/>
        <v>18</v>
      </c>
      <c r="V978" s="7">
        <v>38205</v>
      </c>
      <c r="W978" t="s">
        <v>700</v>
      </c>
      <c r="X978" s="2">
        <v>1.0109999999999999</v>
      </c>
      <c r="Y978" s="6">
        <f t="shared" si="126"/>
        <v>2.6988067590293905E-2</v>
      </c>
      <c r="AA978">
        <v>219673</v>
      </c>
      <c r="AB978">
        <v>130000</v>
      </c>
      <c r="AD978" t="s">
        <v>2</v>
      </c>
      <c r="AE978">
        <v>1045</v>
      </c>
      <c r="AF978" s="9">
        <v>44228</v>
      </c>
      <c r="AH978" t="s">
        <v>5332</v>
      </c>
      <c r="AI978" t="s">
        <v>5331</v>
      </c>
      <c r="AJ978" t="s">
        <v>5330</v>
      </c>
      <c r="AK978" t="s">
        <v>5329</v>
      </c>
      <c r="AL978">
        <v>15</v>
      </c>
      <c r="AM978" s="5">
        <f t="shared" si="122"/>
        <v>0.83333333333333337</v>
      </c>
      <c r="AN978" s="4">
        <f t="shared" si="127"/>
        <v>1.2621481761958854E-3</v>
      </c>
      <c r="AO978" s="3"/>
      <c r="AP978">
        <v>0</v>
      </c>
      <c r="AR978" t="s">
        <v>1</v>
      </c>
      <c r="AT978" s="2">
        <v>4.7590000000000003</v>
      </c>
      <c r="AU978" s="1">
        <f t="shared" si="123"/>
        <v>1.9270291766064498</v>
      </c>
      <c r="AV978" s="1">
        <f t="shared" si="124"/>
        <v>1.4125107883244896</v>
      </c>
      <c r="AW978" s="1">
        <f t="shared" si="125"/>
        <v>0.89799240004252923</v>
      </c>
    </row>
    <row r="979" spans="1:49" x14ac:dyDescent="0.2">
      <c r="A979">
        <v>977</v>
      </c>
      <c r="B979" t="s">
        <v>5328</v>
      </c>
      <c r="C979" t="s">
        <v>5327</v>
      </c>
      <c r="F979" t="s">
        <v>5326</v>
      </c>
      <c r="G979" t="s">
        <v>6</v>
      </c>
      <c r="H979" t="s">
        <v>5</v>
      </c>
      <c r="I979" t="s">
        <v>5325</v>
      </c>
      <c r="J979">
        <v>60014256</v>
      </c>
      <c r="K979" t="s">
        <v>1039</v>
      </c>
      <c r="L979" t="s">
        <v>1038</v>
      </c>
      <c r="M979" t="s">
        <v>96</v>
      </c>
      <c r="N979">
        <v>1</v>
      </c>
      <c r="O979" t="s">
        <v>5324</v>
      </c>
      <c r="P979">
        <v>56276178400</v>
      </c>
      <c r="Q979">
        <v>60014256</v>
      </c>
      <c r="R979" s="7">
        <v>38204</v>
      </c>
      <c r="S979" s="8">
        <f t="shared" si="120"/>
        <v>2004</v>
      </c>
      <c r="T979" s="8">
        <v>2004</v>
      </c>
      <c r="U979" s="8">
        <f t="shared" si="121"/>
        <v>18</v>
      </c>
      <c r="V979" s="7">
        <v>38204</v>
      </c>
      <c r="W979" t="s">
        <v>735</v>
      </c>
      <c r="X979" s="2">
        <v>0.86399999999999999</v>
      </c>
      <c r="Y979" s="6">
        <f t="shared" si="126"/>
        <v>2.3063986546007848E-2</v>
      </c>
      <c r="AA979">
        <v>15206106</v>
      </c>
      <c r="AB979">
        <v>26970</v>
      </c>
      <c r="AD979" t="s">
        <v>2</v>
      </c>
      <c r="AE979">
        <v>108</v>
      </c>
      <c r="AF979">
        <v>31</v>
      </c>
      <c r="AH979" t="s">
        <v>5323</v>
      </c>
      <c r="AI979" t="s">
        <v>5322</v>
      </c>
      <c r="AK979" t="s">
        <v>5321</v>
      </c>
      <c r="AL979">
        <v>12</v>
      </c>
      <c r="AM979" s="5">
        <f t="shared" si="122"/>
        <v>0.66666666666666663</v>
      </c>
      <c r="AN979" s="4">
        <f t="shared" si="127"/>
        <v>1.0097185409567082E-3</v>
      </c>
      <c r="AO979" s="3"/>
      <c r="AP979">
        <v>0</v>
      </c>
      <c r="AR979" t="s">
        <v>1</v>
      </c>
      <c r="AT979" s="2">
        <v>2.9910000000000001</v>
      </c>
      <c r="AU979" s="1">
        <f t="shared" si="123"/>
        <v>1.6447706144492504</v>
      </c>
      <c r="AV979" s="1">
        <f t="shared" si="124"/>
        <v>1.2036852543482279</v>
      </c>
      <c r="AW979" s="1">
        <f t="shared" si="125"/>
        <v>0.76259989424720498</v>
      </c>
    </row>
    <row r="980" spans="1:49" x14ac:dyDescent="0.2">
      <c r="A980">
        <v>978</v>
      </c>
      <c r="B980" t="s">
        <v>5320</v>
      </c>
      <c r="C980" t="s">
        <v>5319</v>
      </c>
      <c r="F980" t="s">
        <v>5318</v>
      </c>
      <c r="G980" t="s">
        <v>6</v>
      </c>
      <c r="H980" t="s">
        <v>5</v>
      </c>
      <c r="I980" t="s">
        <v>5317</v>
      </c>
      <c r="J980">
        <v>60010818</v>
      </c>
      <c r="K980" t="s">
        <v>521</v>
      </c>
      <c r="L980" t="s">
        <v>520</v>
      </c>
      <c r="M980" t="s">
        <v>213</v>
      </c>
      <c r="N980">
        <v>2</v>
      </c>
      <c r="O980" t="s">
        <v>5316</v>
      </c>
      <c r="P980" t="s">
        <v>5315</v>
      </c>
      <c r="Q980" t="s">
        <v>519</v>
      </c>
      <c r="R980" s="7">
        <v>38204</v>
      </c>
      <c r="S980" s="8">
        <f t="shared" si="120"/>
        <v>2004</v>
      </c>
      <c r="T980" s="8">
        <v>2004</v>
      </c>
      <c r="U980" s="8">
        <f t="shared" si="121"/>
        <v>18</v>
      </c>
      <c r="V980" s="7">
        <v>38204</v>
      </c>
      <c r="W980" t="s">
        <v>722</v>
      </c>
      <c r="X980" s="2">
        <v>0.375</v>
      </c>
      <c r="Y980" s="6">
        <f t="shared" si="126"/>
        <v>1.0010410827260351E-2</v>
      </c>
      <c r="AA980">
        <v>135194</v>
      </c>
      <c r="AB980">
        <v>24918</v>
      </c>
      <c r="AD980" t="s">
        <v>2</v>
      </c>
      <c r="AE980">
        <v>40</v>
      </c>
      <c r="AF980">
        <v>16</v>
      </c>
      <c r="AH980" t="s">
        <v>5314</v>
      </c>
      <c r="AI980" t="s">
        <v>5313</v>
      </c>
      <c r="AK980" t="s">
        <v>5312</v>
      </c>
      <c r="AL980">
        <v>15</v>
      </c>
      <c r="AM980" s="5">
        <f t="shared" si="122"/>
        <v>0.83333333333333337</v>
      </c>
      <c r="AN980" s="4">
        <f t="shared" si="127"/>
        <v>1.2621481761958854E-3</v>
      </c>
      <c r="AO980" s="3"/>
      <c r="AP980">
        <v>0</v>
      </c>
      <c r="AR980" t="s">
        <v>1</v>
      </c>
      <c r="AT980" s="2">
        <v>1.3140000000000001</v>
      </c>
      <c r="AU980" s="1">
        <f t="shared" si="123"/>
        <v>0.73859320319410116</v>
      </c>
      <c r="AV980" s="1">
        <f t="shared" si="124"/>
        <v>0.56362795017281186</v>
      </c>
      <c r="AW980" s="1">
        <f t="shared" si="125"/>
        <v>0.38866269715152246</v>
      </c>
    </row>
    <row r="981" spans="1:49" x14ac:dyDescent="0.2">
      <c r="A981">
        <v>979</v>
      </c>
      <c r="B981" t="s">
        <v>5311</v>
      </c>
      <c r="C981" t="s">
        <v>5310</v>
      </c>
      <c r="F981" t="s">
        <v>5309</v>
      </c>
      <c r="G981" t="s">
        <v>6</v>
      </c>
      <c r="H981" t="s">
        <v>5</v>
      </c>
      <c r="I981" t="s">
        <v>5308</v>
      </c>
      <c r="J981">
        <v>60025225</v>
      </c>
      <c r="K981" t="s">
        <v>4809</v>
      </c>
      <c r="L981" t="s">
        <v>4808</v>
      </c>
      <c r="M981" t="s">
        <v>213</v>
      </c>
      <c r="N981">
        <v>2</v>
      </c>
      <c r="O981" t="s">
        <v>5307</v>
      </c>
      <c r="P981" t="s">
        <v>5306</v>
      </c>
      <c r="Q981" t="s">
        <v>5305</v>
      </c>
      <c r="R981" s="7">
        <v>38204</v>
      </c>
      <c r="S981" s="8">
        <f t="shared" si="120"/>
        <v>2004</v>
      </c>
      <c r="T981" s="8">
        <v>2004</v>
      </c>
      <c r="U981" s="8">
        <f t="shared" si="121"/>
        <v>18</v>
      </c>
      <c r="V981" s="7">
        <v>38204</v>
      </c>
      <c r="W981" t="s">
        <v>722</v>
      </c>
      <c r="X981" s="2">
        <v>0.375</v>
      </c>
      <c r="Y981" s="6">
        <f t="shared" si="126"/>
        <v>1.0010410827260351E-2</v>
      </c>
      <c r="AA981">
        <v>135194</v>
      </c>
      <c r="AB981">
        <v>24918</v>
      </c>
      <c r="AD981" t="s">
        <v>2</v>
      </c>
      <c r="AE981">
        <v>40</v>
      </c>
      <c r="AF981">
        <v>16</v>
      </c>
      <c r="AH981" t="s">
        <v>5304</v>
      </c>
      <c r="AI981" t="s">
        <v>5303</v>
      </c>
      <c r="AK981" t="s">
        <v>5302</v>
      </c>
      <c r="AL981">
        <v>8</v>
      </c>
      <c r="AM981" s="5">
        <f t="shared" si="122"/>
        <v>0.44444444444444442</v>
      </c>
      <c r="AN981" s="4">
        <f t="shared" si="127"/>
        <v>6.7314569397113879E-4</v>
      </c>
      <c r="AO981" s="3"/>
      <c r="AP981">
        <v>0</v>
      </c>
      <c r="AR981" t="s">
        <v>1</v>
      </c>
      <c r="AT981" s="2">
        <v>1.3140000000000001</v>
      </c>
      <c r="AU981" s="1">
        <f t="shared" si="123"/>
        <v>0.72092312872735875</v>
      </c>
      <c r="AV981" s="1">
        <f t="shared" si="124"/>
        <v>0.53417782606157449</v>
      </c>
      <c r="AW981" s="1">
        <f t="shared" si="125"/>
        <v>0.34743252339579023</v>
      </c>
    </row>
    <row r="982" spans="1:49" x14ac:dyDescent="0.2">
      <c r="A982">
        <v>980</v>
      </c>
      <c r="B982" t="s">
        <v>5301</v>
      </c>
      <c r="C982" t="s">
        <v>5300</v>
      </c>
      <c r="F982" t="s">
        <v>5299</v>
      </c>
      <c r="G982" t="s">
        <v>6</v>
      </c>
      <c r="H982" t="s">
        <v>5</v>
      </c>
      <c r="I982" t="s">
        <v>5298</v>
      </c>
      <c r="J982" t="s">
        <v>5297</v>
      </c>
      <c r="K982" t="s">
        <v>5296</v>
      </c>
      <c r="L982" t="s">
        <v>5295</v>
      </c>
      <c r="M982" t="s">
        <v>5294</v>
      </c>
      <c r="N982">
        <v>5</v>
      </c>
      <c r="O982" t="s">
        <v>5293</v>
      </c>
      <c r="P982" t="s">
        <v>5292</v>
      </c>
      <c r="Q982" t="s">
        <v>5291</v>
      </c>
      <c r="R982" s="7">
        <v>38204</v>
      </c>
      <c r="S982" s="8">
        <f t="shared" si="120"/>
        <v>2004</v>
      </c>
      <c r="T982" s="8">
        <v>2004</v>
      </c>
      <c r="U982" s="8">
        <f t="shared" si="121"/>
        <v>18</v>
      </c>
      <c r="V982" s="7">
        <v>38204</v>
      </c>
      <c r="W982" t="s">
        <v>722</v>
      </c>
      <c r="X982" s="2">
        <v>0.375</v>
      </c>
      <c r="Y982" s="6">
        <f t="shared" si="126"/>
        <v>1.0010410827260351E-2</v>
      </c>
      <c r="AA982">
        <v>135194</v>
      </c>
      <c r="AB982">
        <v>24918</v>
      </c>
      <c r="AD982" t="s">
        <v>2</v>
      </c>
      <c r="AE982">
        <v>40</v>
      </c>
      <c r="AF982">
        <v>16</v>
      </c>
      <c r="AH982" t="s">
        <v>5290</v>
      </c>
      <c r="AI982" t="s">
        <v>5289</v>
      </c>
      <c r="AK982" t="s">
        <v>5288</v>
      </c>
      <c r="AL982">
        <v>37</v>
      </c>
      <c r="AM982" s="5">
        <f t="shared" si="122"/>
        <v>2.0555555555555554</v>
      </c>
      <c r="AN982" s="4">
        <f t="shared" si="127"/>
        <v>3.113298834616517E-3</v>
      </c>
      <c r="AO982" s="3"/>
      <c r="AP982">
        <v>0</v>
      </c>
      <c r="AR982" t="s">
        <v>1</v>
      </c>
      <c r="AT982" s="2">
        <v>1.3140000000000001</v>
      </c>
      <c r="AU982" s="1">
        <f t="shared" si="123"/>
        <v>0.79412772294672007</v>
      </c>
      <c r="AV982" s="1">
        <f t="shared" si="124"/>
        <v>0.65618548309384339</v>
      </c>
      <c r="AW982" s="1">
        <f t="shared" si="125"/>
        <v>0.51824324324096671</v>
      </c>
    </row>
    <row r="983" spans="1:49" x14ac:dyDescent="0.2">
      <c r="A983">
        <v>981</v>
      </c>
      <c r="B983" t="s">
        <v>5287</v>
      </c>
      <c r="C983" t="s">
        <v>5286</v>
      </c>
      <c r="F983" t="s">
        <v>5285</v>
      </c>
      <c r="G983" t="s">
        <v>6</v>
      </c>
      <c r="H983" t="s">
        <v>5</v>
      </c>
      <c r="I983" t="s">
        <v>5284</v>
      </c>
      <c r="J983">
        <v>60025225</v>
      </c>
      <c r="K983" t="s">
        <v>4809</v>
      </c>
      <c r="L983" t="s">
        <v>4808</v>
      </c>
      <c r="M983" t="s">
        <v>213</v>
      </c>
      <c r="N983">
        <v>3</v>
      </c>
      <c r="O983" t="s">
        <v>5283</v>
      </c>
      <c r="P983" t="s">
        <v>5282</v>
      </c>
      <c r="Q983" t="s">
        <v>4805</v>
      </c>
      <c r="R983" s="7">
        <v>38204</v>
      </c>
      <c r="S983" s="8">
        <f t="shared" si="120"/>
        <v>2004</v>
      </c>
      <c r="T983" s="8">
        <v>2004</v>
      </c>
      <c r="U983" s="8">
        <f t="shared" si="121"/>
        <v>18</v>
      </c>
      <c r="V983" s="7">
        <v>38204</v>
      </c>
      <c r="W983" t="s">
        <v>722</v>
      </c>
      <c r="X983" s="2">
        <v>0.375</v>
      </c>
      <c r="Y983" s="6">
        <f t="shared" si="126"/>
        <v>1.0010410827260351E-2</v>
      </c>
      <c r="AA983">
        <v>135194</v>
      </c>
      <c r="AB983">
        <v>24918</v>
      </c>
      <c r="AD983" t="s">
        <v>2</v>
      </c>
      <c r="AE983">
        <v>40</v>
      </c>
      <c r="AF983">
        <v>16</v>
      </c>
      <c r="AH983" t="s">
        <v>5281</v>
      </c>
      <c r="AI983" t="s">
        <v>5280</v>
      </c>
      <c r="AK983" t="s">
        <v>5279</v>
      </c>
      <c r="AL983">
        <v>11</v>
      </c>
      <c r="AM983" s="5">
        <f t="shared" si="122"/>
        <v>0.61111111111111116</v>
      </c>
      <c r="AN983" s="4">
        <f t="shared" si="127"/>
        <v>9.25575329210316E-4</v>
      </c>
      <c r="AO983" s="3"/>
      <c r="AP983">
        <v>0</v>
      </c>
      <c r="AR983" t="s">
        <v>1</v>
      </c>
      <c r="AT983" s="2">
        <v>1.3140000000000001</v>
      </c>
      <c r="AU983" s="1">
        <f t="shared" si="123"/>
        <v>0.7284960177845341</v>
      </c>
      <c r="AV983" s="1">
        <f t="shared" si="124"/>
        <v>0.54679930782353336</v>
      </c>
      <c r="AW983" s="1">
        <f t="shared" si="125"/>
        <v>0.36510259786253263</v>
      </c>
    </row>
    <row r="984" spans="1:49" x14ac:dyDescent="0.2">
      <c r="A984">
        <v>982</v>
      </c>
      <c r="B984" t="s">
        <v>5278</v>
      </c>
      <c r="C984" t="s">
        <v>5277</v>
      </c>
      <c r="F984" t="s">
        <v>5276</v>
      </c>
      <c r="G984" t="s">
        <v>6</v>
      </c>
      <c r="H984" t="s">
        <v>5</v>
      </c>
      <c r="I984" t="s">
        <v>5275</v>
      </c>
      <c r="J984" t="s">
        <v>5274</v>
      </c>
      <c r="K984" t="s">
        <v>5273</v>
      </c>
      <c r="L984" t="s">
        <v>5272</v>
      </c>
      <c r="M984" t="s">
        <v>457</v>
      </c>
      <c r="N984">
        <v>7</v>
      </c>
      <c r="O984" t="s">
        <v>5271</v>
      </c>
      <c r="P984" t="s">
        <v>5270</v>
      </c>
      <c r="Q984" t="s">
        <v>5269</v>
      </c>
      <c r="R984" s="7">
        <v>38204</v>
      </c>
      <c r="S984" s="8">
        <f t="shared" si="120"/>
        <v>2004</v>
      </c>
      <c r="T984" s="8">
        <v>2004</v>
      </c>
      <c r="U984" s="8">
        <f t="shared" si="121"/>
        <v>18</v>
      </c>
      <c r="V984" s="7">
        <v>38204</v>
      </c>
      <c r="W984" t="s">
        <v>722</v>
      </c>
      <c r="X984" s="2">
        <v>0.375</v>
      </c>
      <c r="Y984" s="6">
        <f t="shared" si="126"/>
        <v>1.0010410827260351E-2</v>
      </c>
      <c r="AA984">
        <v>135194</v>
      </c>
      <c r="AB984">
        <v>24918</v>
      </c>
      <c r="AD984" t="s">
        <v>2</v>
      </c>
      <c r="AE984">
        <v>40</v>
      </c>
      <c r="AF984">
        <v>16</v>
      </c>
      <c r="AH984" t="s">
        <v>5268</v>
      </c>
      <c r="AI984" t="s">
        <v>5267</v>
      </c>
      <c r="AK984" t="s">
        <v>5266</v>
      </c>
      <c r="AL984">
        <v>3</v>
      </c>
      <c r="AM984" s="5">
        <f t="shared" si="122"/>
        <v>0.16666666666666666</v>
      </c>
      <c r="AN984" s="4">
        <f t="shared" si="127"/>
        <v>2.5242963523917705E-4</v>
      </c>
      <c r="AO984" s="3"/>
      <c r="AP984">
        <v>0</v>
      </c>
      <c r="AR984" t="s">
        <v>1</v>
      </c>
      <c r="AT984" s="2">
        <v>1.3140000000000001</v>
      </c>
      <c r="AU984" s="1">
        <f t="shared" si="123"/>
        <v>0.70830164696539988</v>
      </c>
      <c r="AV984" s="1">
        <f t="shared" si="124"/>
        <v>0.51314202312497648</v>
      </c>
      <c r="AW984" s="1">
        <f t="shared" si="125"/>
        <v>0.31798239928455291</v>
      </c>
    </row>
    <row r="985" spans="1:49" x14ac:dyDescent="0.2">
      <c r="A985">
        <v>983</v>
      </c>
      <c r="B985" t="s">
        <v>5265</v>
      </c>
      <c r="C985" t="s">
        <v>5264</v>
      </c>
      <c r="F985" t="s">
        <v>5263</v>
      </c>
      <c r="G985" t="s">
        <v>6</v>
      </c>
      <c r="H985" t="s">
        <v>5</v>
      </c>
      <c r="I985" t="s">
        <v>5262</v>
      </c>
      <c r="J985">
        <v>60027550</v>
      </c>
      <c r="K985" t="s">
        <v>359</v>
      </c>
      <c r="L985" t="s">
        <v>358</v>
      </c>
      <c r="M985" t="s">
        <v>19</v>
      </c>
      <c r="N985">
        <v>1</v>
      </c>
      <c r="O985" t="s">
        <v>5261</v>
      </c>
      <c r="P985">
        <v>36041035600</v>
      </c>
      <c r="Q985">
        <v>60027550</v>
      </c>
      <c r="R985" s="7">
        <v>38204</v>
      </c>
      <c r="S985" s="8">
        <f t="shared" si="120"/>
        <v>2004</v>
      </c>
      <c r="T985" s="8">
        <v>2004</v>
      </c>
      <c r="U985" s="8">
        <f t="shared" si="121"/>
        <v>18</v>
      </c>
      <c r="V985" s="7">
        <v>38204</v>
      </c>
      <c r="W985" t="s">
        <v>722</v>
      </c>
      <c r="X985" s="2">
        <v>0.375</v>
      </c>
      <c r="Y985" s="6">
        <f t="shared" si="126"/>
        <v>1.0010410827260351E-2</v>
      </c>
      <c r="AA985">
        <v>135194</v>
      </c>
      <c r="AB985">
        <v>24918</v>
      </c>
      <c r="AD985" t="s">
        <v>2</v>
      </c>
      <c r="AE985">
        <v>40</v>
      </c>
      <c r="AF985">
        <v>16</v>
      </c>
      <c r="AH985" t="s">
        <v>5260</v>
      </c>
      <c r="AI985" t="s">
        <v>5259</v>
      </c>
      <c r="AK985" t="s">
        <v>5258</v>
      </c>
      <c r="AL985">
        <v>10</v>
      </c>
      <c r="AM985" s="5">
        <f t="shared" si="122"/>
        <v>0.55555555555555558</v>
      </c>
      <c r="AN985" s="4">
        <f t="shared" si="127"/>
        <v>8.414321174639236E-4</v>
      </c>
      <c r="AO985" s="3"/>
      <c r="AP985">
        <v>0</v>
      </c>
      <c r="AR985" t="s">
        <v>1</v>
      </c>
      <c r="AT985" s="2">
        <v>1.3140000000000001</v>
      </c>
      <c r="AU985" s="1">
        <f t="shared" si="123"/>
        <v>0.72597172143214228</v>
      </c>
      <c r="AV985" s="1">
        <f t="shared" si="124"/>
        <v>0.54259214723621374</v>
      </c>
      <c r="AW985" s="1">
        <f t="shared" si="125"/>
        <v>0.3592125730402852</v>
      </c>
    </row>
    <row r="986" spans="1:49" x14ac:dyDescent="0.2">
      <c r="A986">
        <v>984</v>
      </c>
      <c r="B986" t="s">
        <v>5257</v>
      </c>
      <c r="C986" t="s">
        <v>5256</v>
      </c>
      <c r="F986" t="s">
        <v>5255</v>
      </c>
      <c r="G986" t="s">
        <v>6</v>
      </c>
      <c r="H986" t="s">
        <v>5</v>
      </c>
      <c r="I986" t="s">
        <v>5254</v>
      </c>
      <c r="J986">
        <v>60010818</v>
      </c>
      <c r="K986" t="s">
        <v>521</v>
      </c>
      <c r="L986" t="s">
        <v>520</v>
      </c>
      <c r="M986" t="s">
        <v>213</v>
      </c>
      <c r="N986">
        <v>2</v>
      </c>
      <c r="O986" t="s">
        <v>5253</v>
      </c>
      <c r="P986" t="s">
        <v>5252</v>
      </c>
      <c r="Q986" t="s">
        <v>519</v>
      </c>
      <c r="R986" s="7">
        <v>38204</v>
      </c>
      <c r="S986" s="8">
        <f t="shared" si="120"/>
        <v>2004</v>
      </c>
      <c r="T986" s="8">
        <v>2004</v>
      </c>
      <c r="U986" s="8">
        <f t="shared" si="121"/>
        <v>18</v>
      </c>
      <c r="V986" s="7">
        <v>38204</v>
      </c>
      <c r="W986" t="s">
        <v>722</v>
      </c>
      <c r="X986" s="2">
        <v>0.375</v>
      </c>
      <c r="Y986" s="6">
        <f t="shared" si="126"/>
        <v>1.0010410827260351E-2</v>
      </c>
      <c r="AA986">
        <v>135194</v>
      </c>
      <c r="AB986">
        <v>24918</v>
      </c>
      <c r="AD986" t="s">
        <v>2</v>
      </c>
      <c r="AE986">
        <v>40</v>
      </c>
      <c r="AF986">
        <v>16</v>
      </c>
      <c r="AH986" t="s">
        <v>5251</v>
      </c>
      <c r="AI986" t="s">
        <v>5250</v>
      </c>
      <c r="AK986" t="s">
        <v>5249</v>
      </c>
      <c r="AL986">
        <v>57</v>
      </c>
      <c r="AM986" s="5">
        <f t="shared" si="122"/>
        <v>3.1666666666666665</v>
      </c>
      <c r="AN986" s="4">
        <f t="shared" si="127"/>
        <v>4.7961630695443642E-3</v>
      </c>
      <c r="AO986" s="3"/>
      <c r="AP986">
        <v>0</v>
      </c>
      <c r="AR986" t="s">
        <v>1</v>
      </c>
      <c r="AT986" s="2">
        <v>1.3140000000000001</v>
      </c>
      <c r="AU986" s="1">
        <f t="shared" si="123"/>
        <v>0.84461364999455557</v>
      </c>
      <c r="AV986" s="1">
        <f t="shared" si="124"/>
        <v>0.74032869484023578</v>
      </c>
      <c r="AW986" s="1">
        <f t="shared" si="125"/>
        <v>0.63604373968591599</v>
      </c>
    </row>
    <row r="987" spans="1:49" x14ac:dyDescent="0.2">
      <c r="A987">
        <v>985</v>
      </c>
      <c r="B987" t="s">
        <v>5248</v>
      </c>
      <c r="C987" t="s">
        <v>5247</v>
      </c>
      <c r="F987" t="s">
        <v>5246</v>
      </c>
      <c r="G987" t="s">
        <v>6</v>
      </c>
      <c r="H987" t="s">
        <v>5</v>
      </c>
      <c r="I987" t="s">
        <v>528</v>
      </c>
      <c r="J987">
        <v>60011001</v>
      </c>
      <c r="K987" t="s">
        <v>192</v>
      </c>
      <c r="L987" t="s">
        <v>191</v>
      </c>
      <c r="M987" t="s">
        <v>96</v>
      </c>
      <c r="N987">
        <v>2</v>
      </c>
      <c r="O987" t="s">
        <v>5245</v>
      </c>
      <c r="P987" t="s">
        <v>5244</v>
      </c>
      <c r="Q987" t="s">
        <v>326</v>
      </c>
      <c r="R987" s="7">
        <v>38204</v>
      </c>
      <c r="S987" s="8">
        <f t="shared" si="120"/>
        <v>2004</v>
      </c>
      <c r="T987" s="8">
        <v>2004</v>
      </c>
      <c r="U987" s="8">
        <f t="shared" si="121"/>
        <v>18</v>
      </c>
      <c r="V987" s="7">
        <v>38204</v>
      </c>
      <c r="W987" t="s">
        <v>722</v>
      </c>
      <c r="X987" s="2">
        <v>0.375</v>
      </c>
      <c r="Y987" s="6">
        <f t="shared" si="126"/>
        <v>1.0010410827260351E-2</v>
      </c>
      <c r="AA987">
        <v>135194</v>
      </c>
      <c r="AB987">
        <v>24918</v>
      </c>
      <c r="AD987" t="s">
        <v>2</v>
      </c>
      <c r="AE987">
        <v>40</v>
      </c>
      <c r="AF987">
        <v>16</v>
      </c>
      <c r="AH987" t="s">
        <v>5243</v>
      </c>
      <c r="AI987" t="s">
        <v>5242</v>
      </c>
      <c r="AK987" t="s">
        <v>5241</v>
      </c>
      <c r="AL987">
        <v>3</v>
      </c>
      <c r="AM987" s="5">
        <f t="shared" si="122"/>
        <v>0.16666666666666666</v>
      </c>
      <c r="AN987" s="4">
        <f t="shared" si="127"/>
        <v>2.5242963523917705E-4</v>
      </c>
      <c r="AO987" s="3"/>
      <c r="AP987">
        <v>0</v>
      </c>
      <c r="AR987" t="s">
        <v>1</v>
      </c>
      <c r="AT987" s="2">
        <v>1.3140000000000001</v>
      </c>
      <c r="AU987" s="1">
        <f t="shared" si="123"/>
        <v>0.70830164696539988</v>
      </c>
      <c r="AV987" s="1">
        <f t="shared" si="124"/>
        <v>0.51314202312497648</v>
      </c>
      <c r="AW987" s="1">
        <f t="shared" si="125"/>
        <v>0.31798239928455291</v>
      </c>
    </row>
    <row r="988" spans="1:49" x14ac:dyDescent="0.2">
      <c r="A988">
        <v>986</v>
      </c>
      <c r="B988" t="s">
        <v>5240</v>
      </c>
      <c r="F988" t="s">
        <v>5239</v>
      </c>
      <c r="G988" t="s">
        <v>6</v>
      </c>
      <c r="H988" t="s">
        <v>5</v>
      </c>
      <c r="I988" t="s">
        <v>5238</v>
      </c>
      <c r="J988" t="s">
        <v>5232</v>
      </c>
      <c r="K988" t="s">
        <v>5237</v>
      </c>
      <c r="L988" t="s">
        <v>5236</v>
      </c>
      <c r="M988" t="s">
        <v>5235</v>
      </c>
      <c r="N988">
        <v>2</v>
      </c>
      <c r="O988" t="s">
        <v>5234</v>
      </c>
      <c r="P988" t="s">
        <v>5233</v>
      </c>
      <c r="Q988" t="s">
        <v>5232</v>
      </c>
      <c r="R988" s="7">
        <v>38204</v>
      </c>
      <c r="S988" s="8">
        <f t="shared" si="120"/>
        <v>2004</v>
      </c>
      <c r="T988" s="8">
        <v>2004</v>
      </c>
      <c r="U988" s="8">
        <f t="shared" si="121"/>
        <v>18</v>
      </c>
      <c r="V988" s="7">
        <v>2004</v>
      </c>
      <c r="W988" t="s">
        <v>5231</v>
      </c>
      <c r="X988" s="2">
        <v>0.218</v>
      </c>
      <c r="Y988" s="6">
        <f t="shared" si="126"/>
        <v>5.8193854942473512E-3</v>
      </c>
      <c r="AA988">
        <v>79723</v>
      </c>
      <c r="AB988">
        <v>13868</v>
      </c>
      <c r="AD988" t="s">
        <v>2</v>
      </c>
      <c r="AE988">
        <v>45</v>
      </c>
      <c r="AF988">
        <v>2</v>
      </c>
      <c r="AH988" t="s">
        <v>5230</v>
      </c>
      <c r="AI988" t="s">
        <v>5229</v>
      </c>
      <c r="AJ988" t="s">
        <v>5228</v>
      </c>
      <c r="AK988" t="s">
        <v>5227</v>
      </c>
      <c r="AL988">
        <v>1</v>
      </c>
      <c r="AM988" s="5">
        <f t="shared" si="122"/>
        <v>5.5555555555555552E-2</v>
      </c>
      <c r="AN988" s="4">
        <f t="shared" si="127"/>
        <v>8.4143211746392349E-5</v>
      </c>
      <c r="AO988" s="3"/>
      <c r="AP988">
        <v>0</v>
      </c>
      <c r="AR988" t="s">
        <v>1</v>
      </c>
      <c r="AT988" s="2">
        <v>0.52700000000000002</v>
      </c>
      <c r="AU988" s="1">
        <f t="shared" si="123"/>
        <v>0.40988128094970633</v>
      </c>
      <c r="AV988" s="1">
        <f t="shared" si="124"/>
        <v>0.29517643529968718</v>
      </c>
      <c r="AW988" s="1">
        <f t="shared" si="125"/>
        <v>0.180471589649668</v>
      </c>
    </row>
    <row r="989" spans="1:49" x14ac:dyDescent="0.2">
      <c r="A989">
        <v>987</v>
      </c>
      <c r="B989" t="s">
        <v>5226</v>
      </c>
      <c r="C989" t="s">
        <v>5225</v>
      </c>
      <c r="F989" t="s">
        <v>5224</v>
      </c>
      <c r="G989" t="s">
        <v>6</v>
      </c>
      <c r="H989" t="s">
        <v>5</v>
      </c>
      <c r="I989" t="s">
        <v>1289</v>
      </c>
      <c r="J989">
        <v>60080744</v>
      </c>
      <c r="K989" t="s">
        <v>1390</v>
      </c>
      <c r="L989" t="s">
        <v>1389</v>
      </c>
      <c r="M989" t="s">
        <v>60</v>
      </c>
      <c r="N989">
        <v>1</v>
      </c>
      <c r="O989" t="s">
        <v>1388</v>
      </c>
      <c r="P989">
        <v>7201869206</v>
      </c>
      <c r="Q989">
        <v>60080744</v>
      </c>
      <c r="R989" s="7">
        <v>38204</v>
      </c>
      <c r="S989" s="8">
        <f t="shared" si="120"/>
        <v>2004</v>
      </c>
      <c r="T989" s="8">
        <v>2004</v>
      </c>
      <c r="U989" s="8">
        <f t="shared" si="121"/>
        <v>18</v>
      </c>
      <c r="V989" s="7">
        <v>38204</v>
      </c>
      <c r="W989" t="s">
        <v>703</v>
      </c>
      <c r="X989" s="2">
        <v>0.30399999999999999</v>
      </c>
      <c r="Y989" s="6">
        <f t="shared" si="126"/>
        <v>8.115106377299057E-3</v>
      </c>
      <c r="AA989">
        <v>8952477</v>
      </c>
      <c r="AB989">
        <v>12250</v>
      </c>
      <c r="AD989" t="s">
        <v>2</v>
      </c>
      <c r="AE989">
        <v>42</v>
      </c>
      <c r="AF989">
        <v>3</v>
      </c>
      <c r="AH989" t="s">
        <v>5223</v>
      </c>
      <c r="AI989" t="s">
        <v>5222</v>
      </c>
      <c r="AJ989" t="s">
        <v>5221</v>
      </c>
      <c r="AK989" t="s">
        <v>5220</v>
      </c>
      <c r="AL989">
        <v>1</v>
      </c>
      <c r="AM989" s="5">
        <f t="shared" si="122"/>
        <v>5.5555555555555552E-2</v>
      </c>
      <c r="AN989" s="4">
        <f t="shared" si="127"/>
        <v>8.4143211746392349E-5</v>
      </c>
      <c r="AO989" s="3"/>
      <c r="AP989">
        <v>0</v>
      </c>
      <c r="AR989" t="s">
        <v>1</v>
      </c>
      <c r="AT989" s="2" t="s">
        <v>0</v>
      </c>
      <c r="AU989" s="1">
        <f t="shared" si="123"/>
        <v>0.57058174276332574</v>
      </c>
      <c r="AV989" s="1">
        <f t="shared" si="124"/>
        <v>0.40996247945227249</v>
      </c>
      <c r="AW989" s="1">
        <f t="shared" si="125"/>
        <v>0.24934321614121915</v>
      </c>
    </row>
    <row r="990" spans="1:49" x14ac:dyDescent="0.2">
      <c r="A990">
        <v>988</v>
      </c>
      <c r="B990" t="s">
        <v>5219</v>
      </c>
      <c r="C990" t="s">
        <v>5218</v>
      </c>
      <c r="F990" t="s">
        <v>5217</v>
      </c>
      <c r="G990" t="s">
        <v>6</v>
      </c>
      <c r="H990" t="s">
        <v>5</v>
      </c>
      <c r="I990" t="s">
        <v>942</v>
      </c>
      <c r="J990">
        <v>60029738</v>
      </c>
      <c r="K990" t="s">
        <v>344</v>
      </c>
      <c r="L990" t="s">
        <v>343</v>
      </c>
      <c r="M990" t="s">
        <v>213</v>
      </c>
      <c r="N990">
        <v>2</v>
      </c>
      <c r="O990" t="s">
        <v>5216</v>
      </c>
      <c r="P990" t="s">
        <v>5215</v>
      </c>
      <c r="Q990" t="s">
        <v>342</v>
      </c>
      <c r="R990" s="7">
        <v>38204</v>
      </c>
      <c r="S990" s="8">
        <f t="shared" si="120"/>
        <v>2004</v>
      </c>
      <c r="T990" s="8">
        <v>2004</v>
      </c>
      <c r="U990" s="8">
        <f t="shared" si="121"/>
        <v>18</v>
      </c>
      <c r="V990" s="7">
        <v>38204</v>
      </c>
      <c r="W990" t="s">
        <v>703</v>
      </c>
      <c r="X990" s="2">
        <v>0.30399999999999999</v>
      </c>
      <c r="Y990" s="6">
        <f t="shared" si="126"/>
        <v>8.115106377299057E-3</v>
      </c>
      <c r="AA990">
        <v>8952477</v>
      </c>
      <c r="AB990">
        <v>12250</v>
      </c>
      <c r="AD990" t="s">
        <v>2</v>
      </c>
      <c r="AE990">
        <v>42</v>
      </c>
      <c r="AF990">
        <v>3</v>
      </c>
      <c r="AH990" t="s">
        <v>5214</v>
      </c>
      <c r="AI990" t="s">
        <v>5213</v>
      </c>
      <c r="AJ990" t="s">
        <v>5212</v>
      </c>
      <c r="AK990" t="s">
        <v>5211</v>
      </c>
      <c r="AL990">
        <v>4</v>
      </c>
      <c r="AM990" s="5">
        <f t="shared" si="122"/>
        <v>0.22222222222222221</v>
      </c>
      <c r="AN990" s="4">
        <f t="shared" si="127"/>
        <v>3.365728469855694E-4</v>
      </c>
      <c r="AO990" s="3"/>
      <c r="AP990">
        <v>0</v>
      </c>
      <c r="AR990" t="s">
        <v>1</v>
      </c>
      <c r="AT990" s="2" t="s">
        <v>0</v>
      </c>
      <c r="AU990" s="1">
        <f t="shared" si="123"/>
        <v>0.57815463182050109</v>
      </c>
      <c r="AV990" s="1">
        <f t="shared" si="124"/>
        <v>0.42258396121423131</v>
      </c>
      <c r="AW990" s="1">
        <f t="shared" si="125"/>
        <v>0.26701329060796158</v>
      </c>
    </row>
    <row r="991" spans="1:49" x14ac:dyDescent="0.2">
      <c r="A991">
        <v>989</v>
      </c>
      <c r="B991" t="s">
        <v>5210</v>
      </c>
      <c r="C991" t="s">
        <v>5209</v>
      </c>
      <c r="F991" t="s">
        <v>5208</v>
      </c>
      <c r="G991" t="s">
        <v>6</v>
      </c>
      <c r="H991" t="s">
        <v>5</v>
      </c>
      <c r="I991" t="s">
        <v>5207</v>
      </c>
      <c r="J991" t="s">
        <v>5206</v>
      </c>
      <c r="K991" t="s">
        <v>5205</v>
      </c>
      <c r="L991" t="s">
        <v>5204</v>
      </c>
      <c r="M991" t="s">
        <v>5203</v>
      </c>
      <c r="N991">
        <v>3</v>
      </c>
      <c r="O991" t="s">
        <v>5202</v>
      </c>
      <c r="P991" t="s">
        <v>5201</v>
      </c>
      <c r="Q991" t="s">
        <v>5200</v>
      </c>
      <c r="R991" s="7">
        <v>38204</v>
      </c>
      <c r="S991" s="8">
        <f t="shared" si="120"/>
        <v>2004</v>
      </c>
      <c r="T991" s="8">
        <v>2004</v>
      </c>
      <c r="U991" s="8">
        <f t="shared" si="121"/>
        <v>18</v>
      </c>
      <c r="V991" s="7">
        <v>38204</v>
      </c>
      <c r="W991" t="s">
        <v>703</v>
      </c>
      <c r="X991" s="2">
        <v>0.30399999999999999</v>
      </c>
      <c r="Y991" s="6">
        <f t="shared" si="126"/>
        <v>8.115106377299057E-3</v>
      </c>
      <c r="AA991">
        <v>8952477</v>
      </c>
      <c r="AB991">
        <v>12250</v>
      </c>
      <c r="AD991" t="s">
        <v>2</v>
      </c>
      <c r="AE991">
        <v>42</v>
      </c>
      <c r="AF991">
        <v>3</v>
      </c>
      <c r="AH991" t="s">
        <v>5199</v>
      </c>
      <c r="AI991" t="s">
        <v>5198</v>
      </c>
      <c r="AJ991" t="s">
        <v>5197</v>
      </c>
      <c r="AK991" t="s">
        <v>5196</v>
      </c>
      <c r="AL991">
        <v>10</v>
      </c>
      <c r="AM991" s="5">
        <f t="shared" si="122"/>
        <v>0.55555555555555558</v>
      </c>
      <c r="AN991" s="4">
        <f t="shared" si="127"/>
        <v>8.414321174639236E-4</v>
      </c>
      <c r="AO991" s="3"/>
      <c r="AP991">
        <v>0</v>
      </c>
      <c r="AR991" t="s">
        <v>1</v>
      </c>
      <c r="AT991" s="2" t="s">
        <v>0</v>
      </c>
      <c r="AU991" s="1">
        <f t="shared" si="123"/>
        <v>0.59330040993485167</v>
      </c>
      <c r="AV991" s="1">
        <f t="shared" si="124"/>
        <v>0.447826924738149</v>
      </c>
      <c r="AW991" s="1">
        <f t="shared" si="125"/>
        <v>0.30235343954144639</v>
      </c>
    </row>
    <row r="992" spans="1:49" x14ac:dyDescent="0.2">
      <c r="A992">
        <v>990</v>
      </c>
      <c r="B992" t="s">
        <v>5195</v>
      </c>
      <c r="C992" t="s">
        <v>5194</v>
      </c>
      <c r="F992" t="s">
        <v>5193</v>
      </c>
      <c r="G992" t="s">
        <v>6</v>
      </c>
      <c r="H992" t="s">
        <v>5</v>
      </c>
      <c r="I992" t="s">
        <v>1307</v>
      </c>
      <c r="J992" t="s">
        <v>5192</v>
      </c>
      <c r="K992" t="s">
        <v>5191</v>
      </c>
      <c r="L992" t="s">
        <v>1151</v>
      </c>
      <c r="M992" t="s">
        <v>353</v>
      </c>
      <c r="N992">
        <v>3</v>
      </c>
      <c r="O992" t="s">
        <v>5190</v>
      </c>
      <c r="P992" t="s">
        <v>5189</v>
      </c>
      <c r="Q992" t="s">
        <v>5188</v>
      </c>
      <c r="R992" s="7">
        <v>38204</v>
      </c>
      <c r="S992" s="8">
        <f t="shared" si="120"/>
        <v>2004</v>
      </c>
      <c r="T992" s="8">
        <v>2004</v>
      </c>
      <c r="U992" s="8">
        <f t="shared" si="121"/>
        <v>18</v>
      </c>
      <c r="V992" s="7">
        <v>38204</v>
      </c>
      <c r="W992" t="s">
        <v>703</v>
      </c>
      <c r="X992" s="2">
        <v>0.30399999999999999</v>
      </c>
      <c r="Y992" s="6">
        <f t="shared" si="126"/>
        <v>8.115106377299057E-3</v>
      </c>
      <c r="AA992">
        <v>8952477</v>
      </c>
      <c r="AB992">
        <v>12250</v>
      </c>
      <c r="AD992" t="s">
        <v>2</v>
      </c>
      <c r="AE992">
        <v>42</v>
      </c>
      <c r="AF992">
        <v>3</v>
      </c>
      <c r="AH992" t="s">
        <v>5187</v>
      </c>
      <c r="AI992" t="s">
        <v>5186</v>
      </c>
      <c r="AJ992" t="s">
        <v>5185</v>
      </c>
      <c r="AK992" t="s">
        <v>5184</v>
      </c>
      <c r="AL992">
        <v>19</v>
      </c>
      <c r="AM992" s="5">
        <f t="shared" si="122"/>
        <v>1.0555555555555556</v>
      </c>
      <c r="AN992" s="4">
        <f t="shared" si="127"/>
        <v>1.5987210231814548E-3</v>
      </c>
      <c r="AO992" s="3"/>
      <c r="AP992">
        <v>0</v>
      </c>
      <c r="AR992" t="s">
        <v>1</v>
      </c>
      <c r="AT992" s="2" t="s">
        <v>0</v>
      </c>
      <c r="AU992" s="1">
        <f t="shared" si="123"/>
        <v>0.6160190771063776</v>
      </c>
      <c r="AV992" s="1">
        <f t="shared" si="124"/>
        <v>0.48569137002402557</v>
      </c>
      <c r="AW992" s="1">
        <f t="shared" si="125"/>
        <v>0.35536366294167354</v>
      </c>
    </row>
    <row r="993" spans="1:49" x14ac:dyDescent="0.2">
      <c r="A993">
        <v>991</v>
      </c>
      <c r="B993" t="s">
        <v>5183</v>
      </c>
      <c r="C993" t="s">
        <v>5182</v>
      </c>
      <c r="F993" t="s">
        <v>5181</v>
      </c>
      <c r="G993" t="s">
        <v>6</v>
      </c>
      <c r="H993" t="s">
        <v>5</v>
      </c>
      <c r="I993" t="s">
        <v>5180</v>
      </c>
      <c r="J993">
        <v>60008447</v>
      </c>
      <c r="K993" t="s">
        <v>1031</v>
      </c>
      <c r="L993" t="s">
        <v>1008</v>
      </c>
      <c r="M993" t="s">
        <v>39</v>
      </c>
      <c r="N993">
        <v>5</v>
      </c>
      <c r="O993" t="s">
        <v>5179</v>
      </c>
      <c r="P993" t="s">
        <v>5178</v>
      </c>
      <c r="Q993" t="s">
        <v>1030</v>
      </c>
      <c r="R993" s="7">
        <v>38204</v>
      </c>
      <c r="S993" s="8">
        <f t="shared" si="120"/>
        <v>2004</v>
      </c>
      <c r="T993" s="8">
        <v>2004</v>
      </c>
      <c r="U993" s="8">
        <f t="shared" si="121"/>
        <v>18</v>
      </c>
      <c r="V993" s="7">
        <v>38204</v>
      </c>
      <c r="W993" t="s">
        <v>703</v>
      </c>
      <c r="X993" s="2">
        <v>0.30399999999999999</v>
      </c>
      <c r="Y993" s="6">
        <f t="shared" si="126"/>
        <v>8.115106377299057E-3</v>
      </c>
      <c r="AA993">
        <v>8952477</v>
      </c>
      <c r="AB993">
        <v>12250</v>
      </c>
      <c r="AD993" t="s">
        <v>2</v>
      </c>
      <c r="AE993">
        <v>42</v>
      </c>
      <c r="AF993">
        <v>3</v>
      </c>
      <c r="AH993" t="s">
        <v>5177</v>
      </c>
      <c r="AI993" t="s">
        <v>5176</v>
      </c>
      <c r="AJ993" t="s">
        <v>5175</v>
      </c>
      <c r="AK993" t="s">
        <v>5174</v>
      </c>
      <c r="AL993">
        <v>3</v>
      </c>
      <c r="AM993" s="5">
        <f t="shared" si="122"/>
        <v>0.16666666666666666</v>
      </c>
      <c r="AN993" s="4">
        <f t="shared" si="127"/>
        <v>2.5242963523917705E-4</v>
      </c>
      <c r="AO993" s="3"/>
      <c r="AP993">
        <v>0</v>
      </c>
      <c r="AR993" t="s">
        <v>1</v>
      </c>
      <c r="AT993" s="2" t="s">
        <v>0</v>
      </c>
      <c r="AU993" s="1">
        <f t="shared" si="123"/>
        <v>0.57563033546810927</v>
      </c>
      <c r="AV993" s="1">
        <f t="shared" si="124"/>
        <v>0.41837680062691174</v>
      </c>
      <c r="AW993" s="1">
        <f t="shared" si="125"/>
        <v>0.2611232657857141</v>
      </c>
    </row>
    <row r="994" spans="1:49" x14ac:dyDescent="0.2">
      <c r="A994">
        <v>992</v>
      </c>
      <c r="B994" t="s">
        <v>5173</v>
      </c>
      <c r="C994" t="s">
        <v>5172</v>
      </c>
      <c r="F994" t="s">
        <v>5171</v>
      </c>
      <c r="G994" t="s">
        <v>6</v>
      </c>
      <c r="H994" t="s">
        <v>5</v>
      </c>
      <c r="I994" t="s">
        <v>1315</v>
      </c>
      <c r="J994" t="s">
        <v>5170</v>
      </c>
      <c r="K994" t="s">
        <v>5169</v>
      </c>
      <c r="L994" t="s">
        <v>749</v>
      </c>
      <c r="M994" t="s">
        <v>748</v>
      </c>
      <c r="N994">
        <v>3</v>
      </c>
      <c r="O994" t="s">
        <v>5168</v>
      </c>
      <c r="P994" t="s">
        <v>5167</v>
      </c>
      <c r="Q994" t="s">
        <v>5166</v>
      </c>
      <c r="R994" s="7">
        <v>38204</v>
      </c>
      <c r="S994" s="8">
        <f t="shared" si="120"/>
        <v>2004</v>
      </c>
      <c r="T994" s="8">
        <v>2004</v>
      </c>
      <c r="U994" s="8">
        <f t="shared" si="121"/>
        <v>18</v>
      </c>
      <c r="V994" s="7">
        <v>38204</v>
      </c>
      <c r="W994" t="s">
        <v>703</v>
      </c>
      <c r="X994" s="2">
        <v>0.30399999999999999</v>
      </c>
      <c r="Y994" s="6">
        <f t="shared" si="126"/>
        <v>8.115106377299057E-3</v>
      </c>
      <c r="AA994">
        <v>8952477</v>
      </c>
      <c r="AB994">
        <v>12250</v>
      </c>
      <c r="AD994" t="s">
        <v>2</v>
      </c>
      <c r="AE994">
        <v>42</v>
      </c>
      <c r="AF994">
        <v>3</v>
      </c>
      <c r="AH994" t="s">
        <v>5165</v>
      </c>
      <c r="AI994" t="s">
        <v>5164</v>
      </c>
      <c r="AJ994" t="s">
        <v>5163</v>
      </c>
      <c r="AK994" t="s">
        <v>5162</v>
      </c>
      <c r="AL994">
        <v>36</v>
      </c>
      <c r="AM994" s="5">
        <f t="shared" si="122"/>
        <v>2</v>
      </c>
      <c r="AN994" s="4">
        <f t="shared" si="127"/>
        <v>3.0291556228701248E-3</v>
      </c>
      <c r="AO994" s="3"/>
      <c r="AP994">
        <v>0</v>
      </c>
      <c r="AR994" t="s">
        <v>1</v>
      </c>
      <c r="AT994" s="2" t="s">
        <v>0</v>
      </c>
      <c r="AU994" s="1">
        <f t="shared" si="123"/>
        <v>0.65893211509703775</v>
      </c>
      <c r="AV994" s="1">
        <f t="shared" si="124"/>
        <v>0.55721310000845914</v>
      </c>
      <c r="AW994" s="1">
        <f t="shared" si="125"/>
        <v>0.45549408491988047</v>
      </c>
    </row>
    <row r="995" spans="1:49" x14ac:dyDescent="0.2">
      <c r="A995">
        <v>993</v>
      </c>
      <c r="B995" t="s">
        <v>5161</v>
      </c>
      <c r="C995" t="s">
        <v>5160</v>
      </c>
      <c r="F995" t="s">
        <v>5159</v>
      </c>
      <c r="G995" t="s">
        <v>6</v>
      </c>
      <c r="H995" t="s">
        <v>5</v>
      </c>
      <c r="I995" t="s">
        <v>5158</v>
      </c>
      <c r="J995">
        <v>60007087</v>
      </c>
      <c r="K995" t="s">
        <v>5157</v>
      </c>
      <c r="L995" t="s">
        <v>5156</v>
      </c>
      <c r="M995" t="s">
        <v>5155</v>
      </c>
      <c r="N995">
        <v>4</v>
      </c>
      <c r="O995" t="s">
        <v>5154</v>
      </c>
      <c r="P995" t="s">
        <v>5153</v>
      </c>
      <c r="Q995" t="s">
        <v>5152</v>
      </c>
      <c r="R995" s="7">
        <v>38204</v>
      </c>
      <c r="S995" s="8">
        <f t="shared" si="120"/>
        <v>2004</v>
      </c>
      <c r="T995" s="8">
        <v>2004</v>
      </c>
      <c r="U995" s="8">
        <f t="shared" si="121"/>
        <v>18</v>
      </c>
      <c r="V995" s="7">
        <v>38204</v>
      </c>
      <c r="W995" t="s">
        <v>703</v>
      </c>
      <c r="X995" s="2">
        <v>0.30399999999999999</v>
      </c>
      <c r="Y995" s="6">
        <f t="shared" si="126"/>
        <v>8.115106377299057E-3</v>
      </c>
      <c r="AA995">
        <v>8952477</v>
      </c>
      <c r="AB995">
        <v>12250</v>
      </c>
      <c r="AD995" t="s">
        <v>2</v>
      </c>
      <c r="AE995">
        <v>42</v>
      </c>
      <c r="AF995">
        <v>3</v>
      </c>
      <c r="AH995" t="s">
        <v>5151</v>
      </c>
      <c r="AI995" t="s">
        <v>5150</v>
      </c>
      <c r="AJ995" t="s">
        <v>5149</v>
      </c>
      <c r="AK995" t="s">
        <v>5148</v>
      </c>
      <c r="AL995">
        <v>42</v>
      </c>
      <c r="AM995" s="5">
        <f t="shared" si="122"/>
        <v>2.3333333333333335</v>
      </c>
      <c r="AN995" s="4">
        <f t="shared" si="127"/>
        <v>3.5340148933484792E-3</v>
      </c>
      <c r="AO995" s="3"/>
      <c r="AP995">
        <v>0</v>
      </c>
      <c r="AR995" t="s">
        <v>1</v>
      </c>
      <c r="AT995" s="2" t="s">
        <v>0</v>
      </c>
      <c r="AU995" s="1">
        <f t="shared" si="123"/>
        <v>0.67407789321138833</v>
      </c>
      <c r="AV995" s="1">
        <f t="shared" si="124"/>
        <v>0.58245606353237678</v>
      </c>
      <c r="AW995" s="1">
        <f t="shared" si="125"/>
        <v>0.49083423385336522</v>
      </c>
    </row>
    <row r="996" spans="1:49" x14ac:dyDescent="0.2">
      <c r="A996">
        <v>994</v>
      </c>
      <c r="B996" t="s">
        <v>5147</v>
      </c>
      <c r="C996" t="s">
        <v>5146</v>
      </c>
      <c r="F996" t="s">
        <v>5145</v>
      </c>
      <c r="G996" t="s">
        <v>6</v>
      </c>
      <c r="H996" t="s">
        <v>5</v>
      </c>
      <c r="I996" t="s">
        <v>5144</v>
      </c>
      <c r="J996" t="s">
        <v>1306</v>
      </c>
      <c r="K996" t="s">
        <v>1305</v>
      </c>
      <c r="L996" t="s">
        <v>1304</v>
      </c>
      <c r="M996" t="s">
        <v>637</v>
      </c>
      <c r="N996">
        <v>6</v>
      </c>
      <c r="O996" t="s">
        <v>5143</v>
      </c>
      <c r="P996" t="s">
        <v>5142</v>
      </c>
      <c r="Q996" t="s">
        <v>5141</v>
      </c>
      <c r="R996" s="7">
        <v>38204</v>
      </c>
      <c r="S996" s="8">
        <f t="shared" si="120"/>
        <v>2004</v>
      </c>
      <c r="T996" s="8">
        <v>2004</v>
      </c>
      <c r="U996" s="8">
        <f t="shared" si="121"/>
        <v>18</v>
      </c>
      <c r="V996" s="7">
        <v>38204</v>
      </c>
      <c r="W996" t="s">
        <v>703</v>
      </c>
      <c r="X996" s="2">
        <v>0.30399999999999999</v>
      </c>
      <c r="Y996" s="6">
        <f t="shared" si="126"/>
        <v>8.115106377299057E-3</v>
      </c>
      <c r="AA996">
        <v>8952477</v>
      </c>
      <c r="AB996">
        <v>12250</v>
      </c>
      <c r="AD996" t="s">
        <v>2</v>
      </c>
      <c r="AE996">
        <v>42</v>
      </c>
      <c r="AF996">
        <v>3</v>
      </c>
      <c r="AH996" t="s">
        <v>5140</v>
      </c>
      <c r="AI996" t="s">
        <v>5139</v>
      </c>
      <c r="AJ996" t="s">
        <v>5138</v>
      </c>
      <c r="AK996" t="s">
        <v>5137</v>
      </c>
      <c r="AL996">
        <v>2</v>
      </c>
      <c r="AM996" s="5">
        <f t="shared" si="122"/>
        <v>0.1111111111111111</v>
      </c>
      <c r="AN996" s="4">
        <f t="shared" si="127"/>
        <v>1.682864234927847E-4</v>
      </c>
      <c r="AO996" s="3"/>
      <c r="AP996">
        <v>0</v>
      </c>
      <c r="AR996" t="s">
        <v>1</v>
      </c>
      <c r="AT996" s="2" t="s">
        <v>0</v>
      </c>
      <c r="AU996" s="1">
        <f t="shared" si="123"/>
        <v>0.57310603911571745</v>
      </c>
      <c r="AV996" s="1">
        <f t="shared" si="124"/>
        <v>0.41416964003959206</v>
      </c>
      <c r="AW996" s="1">
        <f t="shared" si="125"/>
        <v>0.25523324096346667</v>
      </c>
    </row>
    <row r="997" spans="1:49" x14ac:dyDescent="0.2">
      <c r="A997">
        <v>995</v>
      </c>
      <c r="B997" t="s">
        <v>5136</v>
      </c>
      <c r="C997" t="s">
        <v>5135</v>
      </c>
      <c r="F997" t="s">
        <v>5134</v>
      </c>
      <c r="G997" t="s">
        <v>6</v>
      </c>
      <c r="H997" t="s">
        <v>5</v>
      </c>
      <c r="I997" t="s">
        <v>1237</v>
      </c>
      <c r="J997">
        <v>60017161</v>
      </c>
      <c r="K997" t="s">
        <v>70</v>
      </c>
      <c r="L997" t="s">
        <v>69</v>
      </c>
      <c r="M997" t="s">
        <v>68</v>
      </c>
      <c r="N997">
        <v>5</v>
      </c>
      <c r="O997" t="s">
        <v>5133</v>
      </c>
      <c r="P997" t="s">
        <v>5132</v>
      </c>
      <c r="Q997" t="s">
        <v>5131</v>
      </c>
      <c r="R997" s="7">
        <v>38204</v>
      </c>
      <c r="S997" s="8">
        <f t="shared" si="120"/>
        <v>2004</v>
      </c>
      <c r="T997" s="8">
        <v>2004</v>
      </c>
      <c r="U997" s="8">
        <f t="shared" si="121"/>
        <v>18</v>
      </c>
      <c r="V997" s="7">
        <v>38204</v>
      </c>
      <c r="W997" t="s">
        <v>703</v>
      </c>
      <c r="X997" s="2">
        <v>0.30399999999999999</v>
      </c>
      <c r="Y997" s="6">
        <f t="shared" si="126"/>
        <v>8.115106377299057E-3</v>
      </c>
      <c r="AA997">
        <v>8952477</v>
      </c>
      <c r="AB997">
        <v>12250</v>
      </c>
      <c r="AD997" t="s">
        <v>2</v>
      </c>
      <c r="AE997">
        <v>42</v>
      </c>
      <c r="AF997">
        <v>3</v>
      </c>
      <c r="AH997" t="s">
        <v>5130</v>
      </c>
      <c r="AI997" t="s">
        <v>5129</v>
      </c>
      <c r="AJ997" t="s">
        <v>5128</v>
      </c>
      <c r="AK997" t="s">
        <v>5127</v>
      </c>
      <c r="AL997">
        <v>1</v>
      </c>
      <c r="AM997" s="5">
        <f t="shared" si="122"/>
        <v>5.5555555555555552E-2</v>
      </c>
      <c r="AN997" s="4">
        <f t="shared" si="127"/>
        <v>8.4143211746392349E-5</v>
      </c>
      <c r="AO997" s="3"/>
      <c r="AP997">
        <v>0</v>
      </c>
      <c r="AR997" t="s">
        <v>1</v>
      </c>
      <c r="AT997" s="2" t="s">
        <v>0</v>
      </c>
      <c r="AU997" s="1">
        <f t="shared" si="123"/>
        <v>0.57058174276332574</v>
      </c>
      <c r="AV997" s="1">
        <f t="shared" si="124"/>
        <v>0.40996247945227249</v>
      </c>
      <c r="AW997" s="1">
        <f t="shared" si="125"/>
        <v>0.24934321614121915</v>
      </c>
    </row>
    <row r="998" spans="1:49" x14ac:dyDescent="0.2">
      <c r="A998">
        <v>996</v>
      </c>
      <c r="B998" t="s">
        <v>5126</v>
      </c>
      <c r="C998" t="s">
        <v>5125</v>
      </c>
      <c r="E998">
        <v>15273291</v>
      </c>
      <c r="F998" t="s">
        <v>5124</v>
      </c>
      <c r="G998" t="s">
        <v>6</v>
      </c>
      <c r="H998" t="s">
        <v>5</v>
      </c>
      <c r="I998" t="s">
        <v>5123</v>
      </c>
      <c r="J998" t="s">
        <v>5122</v>
      </c>
      <c r="K998" t="s">
        <v>5121</v>
      </c>
      <c r="L998" t="s">
        <v>5120</v>
      </c>
      <c r="M998" t="s">
        <v>574</v>
      </c>
      <c r="N998">
        <v>6</v>
      </c>
      <c r="O998" t="s">
        <v>5119</v>
      </c>
      <c r="P998" t="s">
        <v>5118</v>
      </c>
      <c r="Q998" t="s">
        <v>5117</v>
      </c>
      <c r="R998" s="7">
        <v>38202</v>
      </c>
      <c r="S998" s="8">
        <f t="shared" si="120"/>
        <v>2004</v>
      </c>
      <c r="T998" s="8">
        <v>2004</v>
      </c>
      <c r="U998" s="8">
        <f t="shared" si="121"/>
        <v>18</v>
      </c>
      <c r="V998" s="7">
        <v>38202</v>
      </c>
      <c r="W998" t="s">
        <v>56</v>
      </c>
      <c r="X998" s="2">
        <v>5.0110000000000001</v>
      </c>
      <c r="Y998" s="6">
        <f t="shared" si="126"/>
        <v>0.13376578308107098</v>
      </c>
      <c r="AA998">
        <v>278424</v>
      </c>
      <c r="AB998">
        <v>21121</v>
      </c>
      <c r="AD998" t="s">
        <v>2</v>
      </c>
      <c r="AE998">
        <v>101</v>
      </c>
      <c r="AF998">
        <v>31</v>
      </c>
      <c r="AH998" t="s">
        <v>5116</v>
      </c>
      <c r="AI998" t="s">
        <v>5115</v>
      </c>
      <c r="AK998" t="s">
        <v>5114</v>
      </c>
      <c r="AL998">
        <v>145</v>
      </c>
      <c r="AM998" s="5">
        <f t="shared" si="122"/>
        <v>8.0555555555555554</v>
      </c>
      <c r="AN998" s="4">
        <f t="shared" si="127"/>
        <v>1.2200765703226892E-2</v>
      </c>
      <c r="AO998" s="3"/>
      <c r="AP998">
        <v>1</v>
      </c>
      <c r="AR998" t="s">
        <v>1</v>
      </c>
      <c r="AT998" s="2" t="s">
        <v>0</v>
      </c>
      <c r="AU998" s="1">
        <f t="shared" si="123"/>
        <v>9.7296277867717738</v>
      </c>
      <c r="AV998" s="1">
        <f t="shared" si="124"/>
        <v>7.2983274392148942</v>
      </c>
      <c r="AW998" s="1">
        <f t="shared" si="125"/>
        <v>4.8670270916580121</v>
      </c>
    </row>
    <row r="999" spans="1:49" x14ac:dyDescent="0.2">
      <c r="A999">
        <v>997</v>
      </c>
      <c r="B999" t="s">
        <v>5113</v>
      </c>
      <c r="C999" t="s">
        <v>5112</v>
      </c>
      <c r="E999">
        <v>15277687</v>
      </c>
      <c r="F999" t="s">
        <v>5111</v>
      </c>
      <c r="G999" t="s">
        <v>6</v>
      </c>
      <c r="H999" t="s">
        <v>5</v>
      </c>
      <c r="I999" t="s">
        <v>5110</v>
      </c>
      <c r="J999" t="s">
        <v>5109</v>
      </c>
      <c r="K999" t="s">
        <v>5108</v>
      </c>
      <c r="L999" t="s">
        <v>5107</v>
      </c>
      <c r="M999" t="s">
        <v>5106</v>
      </c>
      <c r="N999">
        <v>5</v>
      </c>
      <c r="O999" t="s">
        <v>5105</v>
      </c>
      <c r="P999" t="s">
        <v>5104</v>
      </c>
      <c r="Q999" t="s">
        <v>5103</v>
      </c>
      <c r="R999" s="7">
        <v>38202</v>
      </c>
      <c r="S999" s="8">
        <f t="shared" si="120"/>
        <v>2004</v>
      </c>
      <c r="T999" s="8">
        <v>2004</v>
      </c>
      <c r="U999" s="8">
        <f t="shared" si="121"/>
        <v>18</v>
      </c>
      <c r="V999" s="7">
        <v>38202</v>
      </c>
      <c r="W999" t="s">
        <v>56</v>
      </c>
      <c r="X999" s="2">
        <v>5.0110000000000001</v>
      </c>
      <c r="Y999" s="6">
        <f t="shared" si="126"/>
        <v>0.13376578308107098</v>
      </c>
      <c r="AA999">
        <v>278424</v>
      </c>
      <c r="AB999">
        <v>21121</v>
      </c>
      <c r="AD999" t="s">
        <v>2</v>
      </c>
      <c r="AE999">
        <v>101</v>
      </c>
      <c r="AF999">
        <v>31</v>
      </c>
      <c r="AH999" t="s">
        <v>5102</v>
      </c>
      <c r="AI999" t="s">
        <v>5101</v>
      </c>
      <c r="AK999" t="s">
        <v>5100</v>
      </c>
      <c r="AL999">
        <v>87</v>
      </c>
      <c r="AM999" s="5">
        <f t="shared" si="122"/>
        <v>4.833333333333333</v>
      </c>
      <c r="AN999" s="4">
        <f t="shared" si="127"/>
        <v>7.320459421936135E-3</v>
      </c>
      <c r="AO999" s="3"/>
      <c r="AP999">
        <v>1</v>
      </c>
      <c r="AQ999" t="s">
        <v>5099</v>
      </c>
      <c r="AR999" t="s">
        <v>5098</v>
      </c>
      <c r="AS999" t="s">
        <v>5097</v>
      </c>
      <c r="AT999" s="2" t="s">
        <v>0</v>
      </c>
      <c r="AU999" s="1">
        <f t="shared" si="123"/>
        <v>9.5832185983330529</v>
      </c>
      <c r="AV999" s="1">
        <f t="shared" si="124"/>
        <v>7.0543121251503553</v>
      </c>
      <c r="AW999" s="1">
        <f t="shared" si="125"/>
        <v>4.5254056519676586</v>
      </c>
    </row>
    <row r="1000" spans="1:49" x14ac:dyDescent="0.2">
      <c r="A1000">
        <v>998</v>
      </c>
      <c r="B1000" t="s">
        <v>5096</v>
      </c>
      <c r="C1000" t="s">
        <v>5095</v>
      </c>
      <c r="F1000" t="s">
        <v>5094</v>
      </c>
      <c r="G1000" t="s">
        <v>6</v>
      </c>
      <c r="H1000" t="s">
        <v>5</v>
      </c>
      <c r="I1000" t="s">
        <v>5093</v>
      </c>
      <c r="J1000" t="s">
        <v>5092</v>
      </c>
      <c r="K1000" t="s">
        <v>5091</v>
      </c>
      <c r="L1000" t="s">
        <v>5090</v>
      </c>
      <c r="M1000" t="s">
        <v>5089</v>
      </c>
      <c r="N1000">
        <v>6</v>
      </c>
      <c r="O1000" t="s">
        <v>5088</v>
      </c>
      <c r="P1000" t="s">
        <v>5087</v>
      </c>
      <c r="Q1000" t="s">
        <v>5086</v>
      </c>
      <c r="R1000" s="7">
        <v>38201</v>
      </c>
      <c r="S1000" s="8">
        <f t="shared" si="120"/>
        <v>2004</v>
      </c>
      <c r="T1000" s="8">
        <v>2004</v>
      </c>
      <c r="U1000" s="8">
        <f t="shared" si="121"/>
        <v>18</v>
      </c>
      <c r="V1000" s="7">
        <v>38201</v>
      </c>
      <c r="W1000" t="s">
        <v>736</v>
      </c>
      <c r="X1000" s="2">
        <v>1.1819999999999999</v>
      </c>
      <c r="Y1000" s="6">
        <f t="shared" si="126"/>
        <v>3.1552814927524625E-2</v>
      </c>
      <c r="AA1000">
        <v>36951</v>
      </c>
      <c r="AB1000">
        <v>27030</v>
      </c>
      <c r="AD1000" t="s">
        <v>2</v>
      </c>
      <c r="AE1000">
        <v>85</v>
      </c>
      <c r="AF1000">
        <v>5</v>
      </c>
      <c r="AH1000" t="s">
        <v>5085</v>
      </c>
      <c r="AI1000" t="s">
        <v>5084</v>
      </c>
      <c r="AK1000" t="s">
        <v>5083</v>
      </c>
      <c r="AL1000">
        <v>8</v>
      </c>
      <c r="AM1000" s="5">
        <f t="shared" si="122"/>
        <v>0.44444444444444442</v>
      </c>
      <c r="AN1000" s="4">
        <f t="shared" si="127"/>
        <v>6.7314569397113879E-4</v>
      </c>
      <c r="AO1000" s="3"/>
      <c r="AP1000">
        <v>0</v>
      </c>
      <c r="AQ1000" t="s">
        <v>657</v>
      </c>
      <c r="AR1000" t="s">
        <v>467</v>
      </c>
      <c r="AS1000" t="s">
        <v>656</v>
      </c>
      <c r="AT1000" s="2">
        <v>3.7909999999999999</v>
      </c>
      <c r="AU1000" s="1">
        <f t="shared" si="123"/>
        <v>2.2288914157458577</v>
      </c>
      <c r="AV1000" s="1">
        <f t="shared" si="124"/>
        <v>1.6112980310747882</v>
      </c>
      <c r="AW1000" s="1">
        <f t="shared" si="125"/>
        <v>0.99370464640371847</v>
      </c>
    </row>
    <row r="1001" spans="1:49" x14ac:dyDescent="0.2">
      <c r="A1001">
        <v>999</v>
      </c>
      <c r="B1001" t="s">
        <v>5082</v>
      </c>
      <c r="C1001" t="s">
        <v>5081</v>
      </c>
      <c r="F1001" t="s">
        <v>5080</v>
      </c>
      <c r="G1001" t="s">
        <v>6</v>
      </c>
      <c r="H1001" t="s">
        <v>5</v>
      </c>
      <c r="I1001" t="s">
        <v>5079</v>
      </c>
      <c r="J1001">
        <v>60025534</v>
      </c>
      <c r="K1001" t="s">
        <v>5078</v>
      </c>
      <c r="L1001" t="s">
        <v>517</v>
      </c>
      <c r="M1001" t="s">
        <v>19</v>
      </c>
      <c r="N1001">
        <v>1</v>
      </c>
      <c r="O1001" t="s">
        <v>5077</v>
      </c>
      <c r="P1001">
        <v>7005592424</v>
      </c>
      <c r="Q1001">
        <v>60025534</v>
      </c>
      <c r="R1001" s="7">
        <v>38201</v>
      </c>
      <c r="S1001" s="8">
        <f t="shared" si="120"/>
        <v>2004</v>
      </c>
      <c r="T1001" s="8">
        <v>2004</v>
      </c>
      <c r="U1001" s="8">
        <f t="shared" si="121"/>
        <v>18</v>
      </c>
      <c r="V1001" s="7">
        <v>2004</v>
      </c>
      <c r="W1001" t="s">
        <v>5076</v>
      </c>
      <c r="X1001" s="2">
        <v>0.35899999999999999</v>
      </c>
      <c r="Y1001" s="6">
        <f t="shared" si="126"/>
        <v>9.5832999652972432E-3</v>
      </c>
      <c r="AA1001">
        <v>8999457</v>
      </c>
      <c r="AB1001">
        <v>35932</v>
      </c>
      <c r="AD1001" t="s">
        <v>2</v>
      </c>
      <c r="AE1001">
        <v>14</v>
      </c>
      <c r="AF1001">
        <v>1</v>
      </c>
      <c r="AH1001" t="s">
        <v>5075</v>
      </c>
      <c r="AI1001" t="s">
        <v>5074</v>
      </c>
      <c r="AJ1001" t="s">
        <v>5073</v>
      </c>
      <c r="AK1001" t="s">
        <v>5072</v>
      </c>
      <c r="AL1001">
        <v>10</v>
      </c>
      <c r="AM1001" s="5">
        <f t="shared" si="122"/>
        <v>0.55555555555555558</v>
      </c>
      <c r="AN1001" s="4">
        <f t="shared" si="127"/>
        <v>8.414321174639236E-4</v>
      </c>
      <c r="AO1001" s="3"/>
      <c r="AP1001">
        <v>0</v>
      </c>
      <c r="AR1001" t="s">
        <v>1</v>
      </c>
      <c r="AT1001" s="2" t="s">
        <v>0</v>
      </c>
      <c r="AU1001" s="1">
        <f t="shared" si="123"/>
        <v>0.69607396109472475</v>
      </c>
      <c r="AV1001" s="1">
        <f t="shared" si="124"/>
        <v>0.52123660413805839</v>
      </c>
      <c r="AW1001" s="1">
        <f t="shared" si="125"/>
        <v>0.34639924718139192</v>
      </c>
    </row>
    <row r="1002" spans="1:49" x14ac:dyDescent="0.2">
      <c r="A1002">
        <v>1000</v>
      </c>
      <c r="B1002" t="s">
        <v>5071</v>
      </c>
      <c r="C1002" t="s">
        <v>5070</v>
      </c>
      <c r="D1002" t="s">
        <v>5069</v>
      </c>
      <c r="F1002" t="s">
        <v>5068</v>
      </c>
      <c r="G1002" t="s">
        <v>6</v>
      </c>
      <c r="H1002" t="s">
        <v>5</v>
      </c>
      <c r="I1002" t="s">
        <v>5067</v>
      </c>
      <c r="J1002" t="s">
        <v>5066</v>
      </c>
      <c r="K1002" t="s">
        <v>5065</v>
      </c>
      <c r="L1002" t="s">
        <v>5064</v>
      </c>
      <c r="M1002" t="s">
        <v>13</v>
      </c>
      <c r="N1002">
        <v>6</v>
      </c>
      <c r="O1002" t="s">
        <v>5063</v>
      </c>
      <c r="P1002" t="s">
        <v>5062</v>
      </c>
      <c r="Q1002" t="s">
        <v>5061</v>
      </c>
      <c r="R1002" s="7">
        <v>38201</v>
      </c>
      <c r="S1002" s="8">
        <f t="shared" si="120"/>
        <v>2004</v>
      </c>
      <c r="T1002" s="8">
        <v>2004</v>
      </c>
      <c r="U1002" s="8">
        <f t="shared" si="121"/>
        <v>18</v>
      </c>
      <c r="V1002" s="7">
        <v>38201</v>
      </c>
      <c r="W1002" t="s">
        <v>757</v>
      </c>
      <c r="X1002" s="2">
        <v>0.90400000000000003</v>
      </c>
      <c r="Y1002" s="6">
        <f t="shared" si="126"/>
        <v>2.4131763700915621E-2</v>
      </c>
      <c r="AA1002">
        <v>2578972</v>
      </c>
      <c r="AB1002">
        <v>24537</v>
      </c>
      <c r="AD1002" t="s">
        <v>2</v>
      </c>
      <c r="AE1002">
        <v>186</v>
      </c>
      <c r="AF1002" t="s">
        <v>5060</v>
      </c>
      <c r="AH1002" t="s">
        <v>5059</v>
      </c>
      <c r="AI1002" t="s">
        <v>5058</v>
      </c>
      <c r="AJ1002" t="s">
        <v>5057</v>
      </c>
      <c r="AK1002" t="s">
        <v>5056</v>
      </c>
      <c r="AL1002">
        <v>1</v>
      </c>
      <c r="AM1002" s="5">
        <f t="shared" si="122"/>
        <v>5.5555555555555552E-2</v>
      </c>
      <c r="AN1002" s="4">
        <f t="shared" si="127"/>
        <v>8.4143211746392349E-5</v>
      </c>
      <c r="AO1002" s="3"/>
      <c r="AP1002">
        <v>0</v>
      </c>
      <c r="AQ1002" t="s">
        <v>936</v>
      </c>
      <c r="AR1002" t="s">
        <v>1</v>
      </c>
      <c r="AS1002" t="s">
        <v>5055</v>
      </c>
      <c r="AT1002" s="2" t="s">
        <v>0</v>
      </c>
      <c r="AU1002" s="1">
        <f t="shared" si="123"/>
        <v>1.6917477554164853</v>
      </c>
      <c r="AV1002" s="1">
        <f t="shared" si="124"/>
        <v>1.2107953456331007</v>
      </c>
      <c r="AW1002" s="1">
        <f t="shared" si="125"/>
        <v>0.72984293584971605</v>
      </c>
    </row>
    <row r="1003" spans="1:49" x14ac:dyDescent="0.2">
      <c r="A1003">
        <v>1001</v>
      </c>
      <c r="B1003" t="s">
        <v>5054</v>
      </c>
      <c r="C1003" t="s">
        <v>5053</v>
      </c>
      <c r="F1003" t="s">
        <v>5052</v>
      </c>
      <c r="G1003" t="s">
        <v>6</v>
      </c>
      <c r="H1003" t="s">
        <v>5</v>
      </c>
      <c r="I1003" t="s">
        <v>4429</v>
      </c>
      <c r="J1003">
        <v>60027271</v>
      </c>
      <c r="K1003" t="s">
        <v>523</v>
      </c>
      <c r="L1003" t="s">
        <v>522</v>
      </c>
      <c r="M1003" t="s">
        <v>19</v>
      </c>
      <c r="N1003">
        <v>1</v>
      </c>
      <c r="O1003" t="s">
        <v>5051</v>
      </c>
      <c r="P1003">
        <v>6603044901</v>
      </c>
      <c r="Q1003">
        <v>60027271</v>
      </c>
      <c r="R1003" s="7">
        <v>38200</v>
      </c>
      <c r="S1003" s="8">
        <f t="shared" si="120"/>
        <v>2004</v>
      </c>
      <c r="T1003" s="8">
        <v>2004</v>
      </c>
      <c r="U1003" s="8">
        <f t="shared" si="121"/>
        <v>18</v>
      </c>
      <c r="V1003" s="7">
        <v>38200</v>
      </c>
      <c r="W1003" t="s">
        <v>691</v>
      </c>
      <c r="X1003" s="2">
        <v>0.88100000000000001</v>
      </c>
      <c r="Y1003" s="6">
        <f t="shared" si="126"/>
        <v>2.3517791836843653E-2</v>
      </c>
      <c r="AA1003">
        <v>10459243</v>
      </c>
      <c r="AB1003">
        <v>17248</v>
      </c>
      <c r="AD1003" t="s">
        <v>2</v>
      </c>
      <c r="AE1003">
        <v>46</v>
      </c>
      <c r="AF1003">
        <v>4</v>
      </c>
      <c r="AH1003" t="s">
        <v>770</v>
      </c>
      <c r="AI1003" t="s">
        <v>5050</v>
      </c>
      <c r="AK1003" t="s">
        <v>5049</v>
      </c>
      <c r="AL1003">
        <v>0</v>
      </c>
      <c r="AM1003" s="5">
        <f t="shared" si="122"/>
        <v>0</v>
      </c>
      <c r="AN1003" s="4">
        <f t="shared" si="127"/>
        <v>0</v>
      </c>
      <c r="AO1003" s="3"/>
      <c r="AP1003">
        <v>0</v>
      </c>
      <c r="AR1003" t="s">
        <v>1</v>
      </c>
      <c r="AT1003" s="2" t="s">
        <v>0</v>
      </c>
      <c r="AU1003" s="1">
        <f t="shared" si="123"/>
        <v>1.6462454285790555</v>
      </c>
      <c r="AV1003" s="1">
        <f t="shared" si="124"/>
        <v>1.1758895918421826</v>
      </c>
      <c r="AW1003" s="1">
        <f t="shared" si="125"/>
        <v>0.70553375510530958</v>
      </c>
    </row>
    <row r="1004" spans="1:49" x14ac:dyDescent="0.2">
      <c r="A1004">
        <v>1002</v>
      </c>
      <c r="B1004" t="s">
        <v>5048</v>
      </c>
      <c r="C1004" t="s">
        <v>5047</v>
      </c>
      <c r="F1004" t="s">
        <v>5046</v>
      </c>
      <c r="G1004" t="s">
        <v>6</v>
      </c>
      <c r="H1004" t="s">
        <v>5</v>
      </c>
      <c r="I1004" t="s">
        <v>5045</v>
      </c>
      <c r="J1004">
        <v>60021881</v>
      </c>
      <c r="K1004" t="s">
        <v>5044</v>
      </c>
      <c r="L1004" t="s">
        <v>5043</v>
      </c>
      <c r="M1004" t="s">
        <v>19</v>
      </c>
      <c r="N1004">
        <v>2</v>
      </c>
      <c r="O1004" t="s">
        <v>5042</v>
      </c>
      <c r="P1004" t="s">
        <v>5041</v>
      </c>
      <c r="Q1004" t="s">
        <v>5040</v>
      </c>
      <c r="R1004" s="7">
        <v>38200</v>
      </c>
      <c r="S1004" s="8">
        <f t="shared" si="120"/>
        <v>2004</v>
      </c>
      <c r="T1004" s="8">
        <v>2004</v>
      </c>
      <c r="U1004" s="8">
        <f t="shared" si="121"/>
        <v>18</v>
      </c>
      <c r="V1004" s="7">
        <v>38200</v>
      </c>
      <c r="W1004" t="s">
        <v>691</v>
      </c>
      <c r="X1004" s="2">
        <v>0.88100000000000001</v>
      </c>
      <c r="Y1004" s="6">
        <f t="shared" si="126"/>
        <v>2.3517791836843653E-2</v>
      </c>
      <c r="AA1004">
        <v>10459243</v>
      </c>
      <c r="AB1004">
        <v>17248</v>
      </c>
      <c r="AD1004" t="s">
        <v>2</v>
      </c>
      <c r="AE1004">
        <v>46</v>
      </c>
      <c r="AF1004">
        <v>4</v>
      </c>
      <c r="AH1004" t="s">
        <v>5039</v>
      </c>
      <c r="AI1004" t="s">
        <v>5038</v>
      </c>
      <c r="AJ1004" t="s">
        <v>5037</v>
      </c>
      <c r="AK1004" t="s">
        <v>5036</v>
      </c>
      <c r="AL1004">
        <v>8</v>
      </c>
      <c r="AM1004" s="5">
        <f t="shared" si="122"/>
        <v>0.44444444444444442</v>
      </c>
      <c r="AN1004" s="4">
        <f t="shared" si="127"/>
        <v>6.7314569397113879E-4</v>
      </c>
      <c r="AO1004" s="3"/>
      <c r="AP1004">
        <v>0</v>
      </c>
      <c r="AR1004" t="s">
        <v>1</v>
      </c>
      <c r="AT1004" s="2" t="s">
        <v>0</v>
      </c>
      <c r="AU1004" s="1">
        <f t="shared" si="123"/>
        <v>1.6664397993981899</v>
      </c>
      <c r="AV1004" s="1">
        <f t="shared" si="124"/>
        <v>1.2095468765407396</v>
      </c>
      <c r="AW1004" s="1">
        <f t="shared" si="125"/>
        <v>0.75265395368328925</v>
      </c>
    </row>
    <row r="1005" spans="1:49" x14ac:dyDescent="0.2">
      <c r="A1005">
        <v>1003</v>
      </c>
      <c r="B1005" t="s">
        <v>5035</v>
      </c>
      <c r="C1005" t="s">
        <v>5034</v>
      </c>
      <c r="F1005" t="s">
        <v>5033</v>
      </c>
      <c r="G1005" t="s">
        <v>6</v>
      </c>
      <c r="H1005" t="s">
        <v>5</v>
      </c>
      <c r="I1005" t="s">
        <v>5032</v>
      </c>
      <c r="J1005">
        <v>60025864</v>
      </c>
      <c r="K1005" t="s">
        <v>5031</v>
      </c>
      <c r="L1005" t="s">
        <v>5030</v>
      </c>
      <c r="M1005" t="s">
        <v>22</v>
      </c>
      <c r="N1005">
        <v>3</v>
      </c>
      <c r="O1005" t="s">
        <v>5029</v>
      </c>
      <c r="P1005" t="s">
        <v>5028</v>
      </c>
      <c r="Q1005" t="s">
        <v>5027</v>
      </c>
      <c r="R1005" s="7">
        <v>38200</v>
      </c>
      <c r="S1005" s="8">
        <f t="shared" si="120"/>
        <v>2004</v>
      </c>
      <c r="T1005" s="8">
        <v>2004</v>
      </c>
      <c r="U1005" s="8">
        <f t="shared" si="121"/>
        <v>18</v>
      </c>
      <c r="V1005" s="7">
        <v>38200</v>
      </c>
      <c r="W1005" t="s">
        <v>691</v>
      </c>
      <c r="X1005" s="2">
        <v>0.88100000000000001</v>
      </c>
      <c r="Y1005" s="6">
        <f t="shared" si="126"/>
        <v>2.3517791836843653E-2</v>
      </c>
      <c r="AA1005">
        <v>10459243</v>
      </c>
      <c r="AB1005">
        <v>17248</v>
      </c>
      <c r="AD1005" t="s">
        <v>2</v>
      </c>
      <c r="AE1005">
        <v>46</v>
      </c>
      <c r="AF1005">
        <v>4</v>
      </c>
      <c r="AH1005" t="s">
        <v>5026</v>
      </c>
      <c r="AI1005" t="s">
        <v>5025</v>
      </c>
      <c r="AJ1005" t="s">
        <v>5024</v>
      </c>
      <c r="AK1005" t="s">
        <v>5023</v>
      </c>
      <c r="AL1005">
        <v>17</v>
      </c>
      <c r="AM1005" s="5">
        <f t="shared" si="122"/>
        <v>0.94444444444444442</v>
      </c>
      <c r="AN1005" s="4">
        <f t="shared" si="127"/>
        <v>1.43043459968867E-3</v>
      </c>
      <c r="AO1005" s="3"/>
      <c r="AP1005">
        <v>0</v>
      </c>
      <c r="AR1005" t="s">
        <v>1</v>
      </c>
      <c r="AT1005" s="2" t="s">
        <v>0</v>
      </c>
      <c r="AU1005" s="1">
        <f t="shared" si="123"/>
        <v>1.6891584665697159</v>
      </c>
      <c r="AV1005" s="1">
        <f t="shared" si="124"/>
        <v>1.2474113218266163</v>
      </c>
      <c r="AW1005" s="1">
        <f t="shared" si="125"/>
        <v>0.80566417708351645</v>
      </c>
    </row>
    <row r="1006" spans="1:49" x14ac:dyDescent="0.2">
      <c r="A1006">
        <v>1004</v>
      </c>
      <c r="B1006" t="s">
        <v>5022</v>
      </c>
      <c r="C1006" t="s">
        <v>5021</v>
      </c>
      <c r="F1006" t="s">
        <v>5020</v>
      </c>
      <c r="G1006" t="s">
        <v>6</v>
      </c>
      <c r="H1006" t="s">
        <v>5</v>
      </c>
      <c r="I1006" t="s">
        <v>5019</v>
      </c>
      <c r="J1006">
        <v>60021902</v>
      </c>
      <c r="K1006" t="s">
        <v>1346</v>
      </c>
      <c r="L1006" t="s">
        <v>1345</v>
      </c>
      <c r="M1006" t="s">
        <v>435</v>
      </c>
      <c r="N1006">
        <v>1</v>
      </c>
      <c r="O1006" t="s">
        <v>5018</v>
      </c>
      <c r="P1006">
        <v>7004459157</v>
      </c>
      <c r="Q1006">
        <v>60021902</v>
      </c>
      <c r="R1006" s="7">
        <v>38200</v>
      </c>
      <c r="S1006" s="8">
        <f t="shared" si="120"/>
        <v>2004</v>
      </c>
      <c r="T1006" s="8">
        <v>2004</v>
      </c>
      <c r="U1006" s="8">
        <f t="shared" si="121"/>
        <v>18</v>
      </c>
      <c r="V1006" s="7">
        <v>38200</v>
      </c>
      <c r="W1006" t="s">
        <v>691</v>
      </c>
      <c r="X1006" s="2">
        <v>0.88100000000000001</v>
      </c>
      <c r="Y1006" s="6">
        <f t="shared" si="126"/>
        <v>2.3517791836843653E-2</v>
      </c>
      <c r="AA1006">
        <v>10459243</v>
      </c>
      <c r="AB1006">
        <v>17248</v>
      </c>
      <c r="AD1006" t="s">
        <v>2</v>
      </c>
      <c r="AE1006">
        <v>46</v>
      </c>
      <c r="AF1006">
        <v>4</v>
      </c>
      <c r="AH1006" t="s">
        <v>5017</v>
      </c>
      <c r="AI1006" t="s">
        <v>5016</v>
      </c>
      <c r="AJ1006" t="s">
        <v>5015</v>
      </c>
      <c r="AK1006" t="s">
        <v>5014</v>
      </c>
      <c r="AL1006">
        <v>7</v>
      </c>
      <c r="AM1006" s="5">
        <f t="shared" si="122"/>
        <v>0.3888888888888889</v>
      </c>
      <c r="AN1006" s="4">
        <f t="shared" si="127"/>
        <v>5.890024822247465E-4</v>
      </c>
      <c r="AO1006" s="3"/>
      <c r="AP1006">
        <v>0</v>
      </c>
      <c r="AR1006" t="s">
        <v>1</v>
      </c>
      <c r="AT1006" s="2" t="s">
        <v>0</v>
      </c>
      <c r="AU1006" s="1">
        <f t="shared" si="123"/>
        <v>1.6639155030457979</v>
      </c>
      <c r="AV1006" s="1">
        <f t="shared" si="124"/>
        <v>1.20533971595342</v>
      </c>
      <c r="AW1006" s="1">
        <f t="shared" si="125"/>
        <v>0.74676392886104181</v>
      </c>
    </row>
    <row r="1007" spans="1:49" x14ac:dyDescent="0.2">
      <c r="A1007">
        <v>1005</v>
      </c>
      <c r="B1007" t="s">
        <v>5013</v>
      </c>
      <c r="C1007" t="s">
        <v>5012</v>
      </c>
      <c r="F1007" t="s">
        <v>5011</v>
      </c>
      <c r="G1007" t="s">
        <v>6</v>
      </c>
      <c r="H1007" t="s">
        <v>5</v>
      </c>
      <c r="I1007" t="s">
        <v>5010</v>
      </c>
      <c r="J1007">
        <v>60002959</v>
      </c>
      <c r="K1007" t="s">
        <v>5009</v>
      </c>
      <c r="L1007" t="s">
        <v>99</v>
      </c>
      <c r="M1007" t="s">
        <v>19</v>
      </c>
      <c r="N1007">
        <v>2</v>
      </c>
      <c r="O1007" t="s">
        <v>5008</v>
      </c>
      <c r="P1007" t="s">
        <v>5007</v>
      </c>
      <c r="Q1007" t="s">
        <v>5006</v>
      </c>
      <c r="R1007" s="7">
        <v>38200</v>
      </c>
      <c r="S1007" s="8">
        <f t="shared" si="120"/>
        <v>2004</v>
      </c>
      <c r="T1007" s="8">
        <v>2004</v>
      </c>
      <c r="U1007" s="8">
        <f t="shared" si="121"/>
        <v>18</v>
      </c>
      <c r="V1007" s="7">
        <v>38200</v>
      </c>
      <c r="W1007" t="s">
        <v>691</v>
      </c>
      <c r="X1007" s="2">
        <v>0.88100000000000001</v>
      </c>
      <c r="Y1007" s="6">
        <f t="shared" si="126"/>
        <v>2.3517791836843653E-2</v>
      </c>
      <c r="AA1007">
        <v>10459243</v>
      </c>
      <c r="AB1007">
        <v>17248</v>
      </c>
      <c r="AD1007" t="s">
        <v>2</v>
      </c>
      <c r="AE1007">
        <v>46</v>
      </c>
      <c r="AF1007">
        <v>4</v>
      </c>
      <c r="AH1007" t="s">
        <v>5005</v>
      </c>
      <c r="AI1007" t="s">
        <v>5004</v>
      </c>
      <c r="AJ1007" t="s">
        <v>5003</v>
      </c>
      <c r="AK1007" t="s">
        <v>5002</v>
      </c>
      <c r="AL1007">
        <v>17</v>
      </c>
      <c r="AM1007" s="5">
        <f t="shared" si="122"/>
        <v>0.94444444444444442</v>
      </c>
      <c r="AN1007" s="4">
        <f t="shared" si="127"/>
        <v>1.43043459968867E-3</v>
      </c>
      <c r="AO1007" s="3"/>
      <c r="AP1007">
        <v>0</v>
      </c>
      <c r="AR1007" t="s">
        <v>1</v>
      </c>
      <c r="AT1007" s="2" t="s">
        <v>0</v>
      </c>
      <c r="AU1007" s="1">
        <f t="shared" si="123"/>
        <v>1.6891584665697159</v>
      </c>
      <c r="AV1007" s="1">
        <f t="shared" si="124"/>
        <v>1.2474113218266163</v>
      </c>
      <c r="AW1007" s="1">
        <f t="shared" si="125"/>
        <v>0.80566417708351645</v>
      </c>
    </row>
    <row r="1008" spans="1:49" x14ac:dyDescent="0.2">
      <c r="A1008">
        <v>1006</v>
      </c>
      <c r="B1008" t="s">
        <v>5001</v>
      </c>
      <c r="C1008" t="s">
        <v>5000</v>
      </c>
      <c r="F1008" t="s">
        <v>4999</v>
      </c>
      <c r="G1008" t="s">
        <v>6</v>
      </c>
      <c r="H1008" t="s">
        <v>5</v>
      </c>
      <c r="I1008" t="s">
        <v>1170</v>
      </c>
      <c r="J1008">
        <v>60028419</v>
      </c>
      <c r="K1008" t="s">
        <v>122</v>
      </c>
      <c r="L1008" t="s">
        <v>121</v>
      </c>
      <c r="M1008" t="s">
        <v>120</v>
      </c>
      <c r="N1008">
        <v>4</v>
      </c>
      <c r="O1008" t="s">
        <v>4998</v>
      </c>
      <c r="P1008" t="s">
        <v>4997</v>
      </c>
      <c r="Q1008" t="s">
        <v>791</v>
      </c>
      <c r="R1008" s="7">
        <v>38200</v>
      </c>
      <c r="S1008" s="8">
        <f t="shared" si="120"/>
        <v>2004</v>
      </c>
      <c r="T1008" s="8">
        <v>2004</v>
      </c>
      <c r="U1008" s="8">
        <f t="shared" si="121"/>
        <v>18</v>
      </c>
      <c r="V1008" s="7">
        <v>38200</v>
      </c>
      <c r="W1008" t="s">
        <v>691</v>
      </c>
      <c r="X1008" s="2">
        <v>0.88100000000000001</v>
      </c>
      <c r="Y1008" s="6">
        <f t="shared" si="126"/>
        <v>2.3517791836843653E-2</v>
      </c>
      <c r="AA1008">
        <v>10459243</v>
      </c>
      <c r="AB1008">
        <v>17248</v>
      </c>
      <c r="AD1008" t="s">
        <v>2</v>
      </c>
      <c r="AE1008">
        <v>46</v>
      </c>
      <c r="AF1008">
        <v>4</v>
      </c>
      <c r="AH1008" t="s">
        <v>4996</v>
      </c>
      <c r="AI1008" t="s">
        <v>4995</v>
      </c>
      <c r="AJ1008" t="s">
        <v>4994</v>
      </c>
      <c r="AK1008" t="s">
        <v>4993</v>
      </c>
      <c r="AL1008">
        <v>13</v>
      </c>
      <c r="AM1008" s="5">
        <f t="shared" si="122"/>
        <v>0.72222222222222221</v>
      </c>
      <c r="AN1008" s="4">
        <f t="shared" si="127"/>
        <v>1.0938617527031006E-3</v>
      </c>
      <c r="AO1008" s="3"/>
      <c r="AP1008">
        <v>0</v>
      </c>
      <c r="AR1008" t="s">
        <v>1</v>
      </c>
      <c r="AT1008" s="2" t="s">
        <v>0</v>
      </c>
      <c r="AU1008" s="1">
        <f t="shared" si="123"/>
        <v>1.6790612811601486</v>
      </c>
      <c r="AV1008" s="1">
        <f t="shared" si="124"/>
        <v>1.2305826794773376</v>
      </c>
      <c r="AW1008" s="1">
        <f t="shared" si="125"/>
        <v>0.78210407779452651</v>
      </c>
    </row>
    <row r="1009" spans="1:49" x14ac:dyDescent="0.2">
      <c r="A1009">
        <v>1007</v>
      </c>
      <c r="B1009" t="s">
        <v>4992</v>
      </c>
      <c r="C1009" t="s">
        <v>4991</v>
      </c>
      <c r="F1009" t="s">
        <v>4990</v>
      </c>
      <c r="G1009" t="s">
        <v>6</v>
      </c>
      <c r="H1009" t="s">
        <v>5</v>
      </c>
      <c r="I1009" t="s">
        <v>4989</v>
      </c>
      <c r="J1009">
        <v>60021199</v>
      </c>
      <c r="K1009" t="s">
        <v>1326</v>
      </c>
      <c r="L1009" t="s">
        <v>9</v>
      </c>
      <c r="M1009" t="s">
        <v>8</v>
      </c>
      <c r="N1009">
        <v>6</v>
      </c>
      <c r="O1009" t="s">
        <v>4988</v>
      </c>
      <c r="P1009" t="s">
        <v>4987</v>
      </c>
      <c r="Q1009" t="s">
        <v>4986</v>
      </c>
      <c r="R1009" s="7">
        <v>38200</v>
      </c>
      <c r="S1009" s="8">
        <f t="shared" si="120"/>
        <v>2004</v>
      </c>
      <c r="T1009" s="8">
        <v>2004</v>
      </c>
      <c r="U1009" s="8">
        <f t="shared" si="121"/>
        <v>18</v>
      </c>
      <c r="V1009" s="7">
        <v>38200</v>
      </c>
      <c r="W1009" t="s">
        <v>691</v>
      </c>
      <c r="X1009" s="2">
        <v>0.88100000000000001</v>
      </c>
      <c r="Y1009" s="6">
        <f t="shared" si="126"/>
        <v>2.3517791836843653E-2</v>
      </c>
      <c r="AA1009">
        <v>10459243</v>
      </c>
      <c r="AB1009">
        <v>17248</v>
      </c>
      <c r="AD1009" t="s">
        <v>2</v>
      </c>
      <c r="AE1009">
        <v>46</v>
      </c>
      <c r="AF1009">
        <v>4</v>
      </c>
      <c r="AH1009" s="10">
        <v>43770</v>
      </c>
      <c r="AI1009" t="s">
        <v>4985</v>
      </c>
      <c r="AJ1009" t="s">
        <v>4984</v>
      </c>
      <c r="AK1009" t="s">
        <v>4983</v>
      </c>
      <c r="AL1009">
        <v>12</v>
      </c>
      <c r="AM1009" s="5">
        <f t="shared" si="122"/>
        <v>0.66666666666666663</v>
      </c>
      <c r="AN1009" s="4">
        <f t="shared" si="127"/>
        <v>1.0097185409567082E-3</v>
      </c>
      <c r="AO1009" s="3"/>
      <c r="AP1009">
        <v>0</v>
      </c>
      <c r="AR1009" t="s">
        <v>1</v>
      </c>
      <c r="AT1009" s="2" t="s">
        <v>0</v>
      </c>
      <c r="AU1009" s="1">
        <f t="shared" si="123"/>
        <v>1.6765369848077569</v>
      </c>
      <c r="AV1009" s="1">
        <f t="shared" si="124"/>
        <v>1.2263755188900181</v>
      </c>
      <c r="AW1009" s="1">
        <f t="shared" si="125"/>
        <v>0.77621405297227919</v>
      </c>
    </row>
    <row r="1010" spans="1:49" x14ac:dyDescent="0.2">
      <c r="A1010">
        <v>1008</v>
      </c>
      <c r="B1010" t="s">
        <v>4982</v>
      </c>
      <c r="C1010" t="s">
        <v>4981</v>
      </c>
      <c r="F1010" t="s">
        <v>4980</v>
      </c>
      <c r="G1010" t="s">
        <v>6</v>
      </c>
      <c r="H1010" t="s">
        <v>5</v>
      </c>
      <c r="I1010" t="s">
        <v>4979</v>
      </c>
      <c r="J1010">
        <v>60027272</v>
      </c>
      <c r="K1010" t="s">
        <v>3521</v>
      </c>
      <c r="L1010" t="s">
        <v>3520</v>
      </c>
      <c r="M1010" t="s">
        <v>213</v>
      </c>
      <c r="N1010">
        <v>2</v>
      </c>
      <c r="O1010" t="s">
        <v>4978</v>
      </c>
      <c r="P1010" t="s">
        <v>4977</v>
      </c>
      <c r="Q1010" t="s">
        <v>3517</v>
      </c>
      <c r="R1010" s="7">
        <v>38200</v>
      </c>
      <c r="S1010" s="8">
        <f t="shared" si="120"/>
        <v>2004</v>
      </c>
      <c r="T1010" s="8">
        <v>2004</v>
      </c>
      <c r="U1010" s="8">
        <f t="shared" si="121"/>
        <v>18</v>
      </c>
      <c r="V1010" s="7">
        <v>38200</v>
      </c>
      <c r="W1010" t="s">
        <v>691</v>
      </c>
      <c r="X1010" s="2">
        <v>0.88100000000000001</v>
      </c>
      <c r="Y1010" s="6">
        <f t="shared" si="126"/>
        <v>2.3517791836843653E-2</v>
      </c>
      <c r="AA1010">
        <v>10459243</v>
      </c>
      <c r="AB1010">
        <v>17248</v>
      </c>
      <c r="AD1010" t="s">
        <v>2</v>
      </c>
      <c r="AE1010">
        <v>46</v>
      </c>
      <c r="AF1010">
        <v>4</v>
      </c>
      <c r="AH1010" t="s">
        <v>862</v>
      </c>
      <c r="AI1010" t="s">
        <v>4976</v>
      </c>
      <c r="AJ1010" t="s">
        <v>4975</v>
      </c>
      <c r="AK1010" t="s">
        <v>4974</v>
      </c>
      <c r="AL1010">
        <v>20</v>
      </c>
      <c r="AM1010" s="5">
        <f t="shared" si="122"/>
        <v>1.1111111111111112</v>
      </c>
      <c r="AN1010" s="4">
        <f t="shared" si="127"/>
        <v>1.6828642349278472E-3</v>
      </c>
      <c r="AO1010" s="3"/>
      <c r="AP1010">
        <v>0</v>
      </c>
      <c r="AQ1010" t="s">
        <v>367</v>
      </c>
      <c r="AR1010" t="s">
        <v>1</v>
      </c>
      <c r="AS1010" t="s">
        <v>366</v>
      </c>
      <c r="AT1010" s="2" t="s">
        <v>0</v>
      </c>
      <c r="AU1010" s="1">
        <f t="shared" si="123"/>
        <v>1.696731355626891</v>
      </c>
      <c r="AV1010" s="1">
        <f t="shared" si="124"/>
        <v>1.2600328035885751</v>
      </c>
      <c r="AW1010" s="1">
        <f t="shared" si="125"/>
        <v>0.82333425155025874</v>
      </c>
    </row>
    <row r="1011" spans="1:49" x14ac:dyDescent="0.2">
      <c r="A1011">
        <v>1009</v>
      </c>
      <c r="B1011" t="s">
        <v>4973</v>
      </c>
      <c r="C1011" t="s">
        <v>4972</v>
      </c>
      <c r="F1011" t="s">
        <v>4971</v>
      </c>
      <c r="G1011" t="s">
        <v>6</v>
      </c>
      <c r="H1011" t="s">
        <v>5</v>
      </c>
      <c r="I1011" t="s">
        <v>4970</v>
      </c>
      <c r="J1011">
        <v>60011107</v>
      </c>
      <c r="K1011" t="s">
        <v>4969</v>
      </c>
      <c r="L1011" t="s">
        <v>189</v>
      </c>
      <c r="M1011" t="s">
        <v>96</v>
      </c>
      <c r="N1011">
        <v>1</v>
      </c>
      <c r="O1011" t="s">
        <v>4968</v>
      </c>
      <c r="P1011">
        <v>7004205007</v>
      </c>
      <c r="Q1011">
        <v>60011107</v>
      </c>
      <c r="R1011" s="7">
        <v>38200</v>
      </c>
      <c r="S1011" s="8">
        <f t="shared" si="120"/>
        <v>2004</v>
      </c>
      <c r="T1011" s="8">
        <v>2004</v>
      </c>
      <c r="U1011" s="8">
        <f t="shared" si="121"/>
        <v>18</v>
      </c>
      <c r="V1011" s="7">
        <v>38200</v>
      </c>
      <c r="W1011" t="s">
        <v>691</v>
      </c>
      <c r="X1011" s="2">
        <v>0.88100000000000001</v>
      </c>
      <c r="Y1011" s="6">
        <f t="shared" si="126"/>
        <v>2.3517791836843653E-2</v>
      </c>
      <c r="AA1011">
        <v>10459243</v>
      </c>
      <c r="AB1011">
        <v>17248</v>
      </c>
      <c r="AD1011" t="s">
        <v>2</v>
      </c>
      <c r="AE1011">
        <v>46</v>
      </c>
      <c r="AF1011">
        <v>4</v>
      </c>
      <c r="AH1011" t="s">
        <v>1425</v>
      </c>
      <c r="AI1011" t="s">
        <v>4967</v>
      </c>
      <c r="AJ1011" t="s">
        <v>4966</v>
      </c>
      <c r="AK1011" t="s">
        <v>4965</v>
      </c>
      <c r="AL1011">
        <v>41</v>
      </c>
      <c r="AM1011" s="5">
        <f t="shared" si="122"/>
        <v>2.2777777777777777</v>
      </c>
      <c r="AN1011" s="4">
        <f t="shared" si="127"/>
        <v>3.4498716816020866E-3</v>
      </c>
      <c r="AO1011" s="3"/>
      <c r="AP1011">
        <v>0</v>
      </c>
      <c r="AR1011">
        <v>555131</v>
      </c>
      <c r="AT1011" s="2" t="s">
        <v>0</v>
      </c>
      <c r="AU1011" s="1">
        <f t="shared" si="123"/>
        <v>1.749741579027118</v>
      </c>
      <c r="AV1011" s="1">
        <f t="shared" si="124"/>
        <v>1.3483831759222871</v>
      </c>
      <c r="AW1011" s="1">
        <f t="shared" si="125"/>
        <v>0.94702477281745567</v>
      </c>
    </row>
    <row r="1012" spans="1:49" x14ac:dyDescent="0.2">
      <c r="A1012">
        <v>1010</v>
      </c>
      <c r="B1012" t="s">
        <v>4964</v>
      </c>
      <c r="C1012" t="s">
        <v>4963</v>
      </c>
      <c r="F1012" t="s">
        <v>4962</v>
      </c>
      <c r="G1012" t="s">
        <v>6</v>
      </c>
      <c r="H1012" t="s">
        <v>5</v>
      </c>
      <c r="I1012" t="s">
        <v>4961</v>
      </c>
      <c r="J1012">
        <v>100580365</v>
      </c>
      <c r="K1012" t="s">
        <v>4960</v>
      </c>
      <c r="M1012" t="s">
        <v>19</v>
      </c>
      <c r="N1012">
        <v>1</v>
      </c>
      <c r="O1012" t="s">
        <v>4959</v>
      </c>
      <c r="P1012">
        <v>8266831600</v>
      </c>
      <c r="Q1012">
        <v>100580365</v>
      </c>
      <c r="R1012" s="7">
        <v>38200</v>
      </c>
      <c r="S1012" s="8">
        <f t="shared" si="120"/>
        <v>2004</v>
      </c>
      <c r="T1012" s="8">
        <v>2004</v>
      </c>
      <c r="U1012" s="8">
        <f t="shared" si="121"/>
        <v>18</v>
      </c>
      <c r="V1012" s="7">
        <v>38200</v>
      </c>
      <c r="W1012" t="s">
        <v>691</v>
      </c>
      <c r="X1012" s="2">
        <v>0.88100000000000001</v>
      </c>
      <c r="Y1012" s="6">
        <f t="shared" si="126"/>
        <v>2.3517791836843653E-2</v>
      </c>
      <c r="AA1012">
        <v>10459243</v>
      </c>
      <c r="AB1012">
        <v>17248</v>
      </c>
      <c r="AD1012" t="s">
        <v>2</v>
      </c>
      <c r="AE1012">
        <v>46</v>
      </c>
      <c r="AF1012">
        <v>4</v>
      </c>
      <c r="AH1012" t="s">
        <v>4958</v>
      </c>
      <c r="AI1012" t="s">
        <v>4957</v>
      </c>
      <c r="AJ1012" t="s">
        <v>4956</v>
      </c>
      <c r="AK1012" t="s">
        <v>4955</v>
      </c>
      <c r="AL1012">
        <v>49</v>
      </c>
      <c r="AM1012" s="5">
        <f t="shared" si="122"/>
        <v>2.7222222222222223</v>
      </c>
      <c r="AN1012" s="4">
        <f t="shared" si="127"/>
        <v>4.1230173755732258E-3</v>
      </c>
      <c r="AO1012" s="3"/>
      <c r="AP1012">
        <v>0</v>
      </c>
      <c r="AR1012" t="s">
        <v>1</v>
      </c>
      <c r="AT1012" s="2" t="s">
        <v>0</v>
      </c>
      <c r="AU1012" s="1">
        <f t="shared" si="123"/>
        <v>1.7699359498462524</v>
      </c>
      <c r="AV1012" s="1">
        <f t="shared" si="124"/>
        <v>1.3820404606208438</v>
      </c>
      <c r="AW1012" s="1">
        <f t="shared" si="125"/>
        <v>0.99414497139543534</v>
      </c>
    </row>
    <row r="1013" spans="1:49" x14ac:dyDescent="0.2">
      <c r="A1013">
        <v>1011</v>
      </c>
      <c r="B1013" t="s">
        <v>4954</v>
      </c>
      <c r="F1013" t="s">
        <v>4953</v>
      </c>
      <c r="G1013" t="s">
        <v>6</v>
      </c>
      <c r="H1013" t="s">
        <v>5</v>
      </c>
      <c r="I1013" t="s">
        <v>754</v>
      </c>
      <c r="J1013">
        <v>60008495</v>
      </c>
      <c r="K1013" t="s">
        <v>629</v>
      </c>
      <c r="L1013" t="s">
        <v>628</v>
      </c>
      <c r="M1013" t="s">
        <v>22</v>
      </c>
      <c r="N1013">
        <v>1</v>
      </c>
      <c r="O1013" t="s">
        <v>1412</v>
      </c>
      <c r="P1013">
        <v>7004026337</v>
      </c>
      <c r="Q1013">
        <v>60008495</v>
      </c>
      <c r="R1013" s="7">
        <v>38200</v>
      </c>
      <c r="S1013" s="8">
        <f t="shared" si="120"/>
        <v>2004</v>
      </c>
      <c r="T1013" s="8">
        <v>2004</v>
      </c>
      <c r="U1013" s="8">
        <f t="shared" si="121"/>
        <v>18</v>
      </c>
      <c r="V1013" s="7">
        <v>38200</v>
      </c>
      <c r="W1013" t="s">
        <v>4952</v>
      </c>
      <c r="X1013" s="2">
        <v>0.10299999999999999</v>
      </c>
      <c r="Y1013" s="6">
        <f t="shared" si="126"/>
        <v>2.7495261738875098E-3</v>
      </c>
      <c r="AA1013">
        <v>18123031</v>
      </c>
      <c r="AB1013">
        <v>145378</v>
      </c>
      <c r="AD1013" t="s">
        <v>2</v>
      </c>
      <c r="AE1013">
        <v>11</v>
      </c>
      <c r="AF1013">
        <v>3</v>
      </c>
      <c r="AH1013" t="s">
        <v>26</v>
      </c>
      <c r="AI1013" t="s">
        <v>4951</v>
      </c>
      <c r="AJ1013" t="s">
        <v>4950</v>
      </c>
      <c r="AK1013" t="s">
        <v>4949</v>
      </c>
      <c r="AL1013">
        <v>0</v>
      </c>
      <c r="AM1013" s="5">
        <f t="shared" si="122"/>
        <v>0</v>
      </c>
      <c r="AN1013" s="4">
        <f t="shared" si="127"/>
        <v>0</v>
      </c>
      <c r="AO1013" s="3"/>
      <c r="AP1013">
        <v>0</v>
      </c>
      <c r="AR1013" t="s">
        <v>1</v>
      </c>
      <c r="AT1013" s="2" t="s">
        <v>0</v>
      </c>
      <c r="AU1013" s="1">
        <f t="shared" si="123"/>
        <v>0.19246683217212568</v>
      </c>
      <c r="AV1013" s="1">
        <f t="shared" si="124"/>
        <v>0.13747630869437549</v>
      </c>
      <c r="AW1013" s="1">
        <f t="shared" si="125"/>
        <v>8.2485785216625293E-2</v>
      </c>
    </row>
    <row r="1014" spans="1:49" x14ac:dyDescent="0.2">
      <c r="A1014">
        <v>1012</v>
      </c>
      <c r="B1014" t="s">
        <v>4948</v>
      </c>
      <c r="F1014" t="s">
        <v>4947</v>
      </c>
      <c r="G1014" t="s">
        <v>6</v>
      </c>
      <c r="H1014" t="s">
        <v>5</v>
      </c>
      <c r="I1014" t="s">
        <v>4946</v>
      </c>
      <c r="N1014">
        <v>3</v>
      </c>
      <c r="O1014" t="s">
        <v>4945</v>
      </c>
      <c r="P1014" t="s">
        <v>4944</v>
      </c>
      <c r="Q1014" t="s">
        <v>336</v>
      </c>
      <c r="R1014" s="7">
        <v>38200</v>
      </c>
      <c r="S1014" s="8">
        <f t="shared" si="120"/>
        <v>2004</v>
      </c>
      <c r="T1014" s="8">
        <v>2004</v>
      </c>
      <c r="U1014" s="8">
        <f t="shared" si="121"/>
        <v>18</v>
      </c>
      <c r="V1014" s="7">
        <v>38200</v>
      </c>
      <c r="W1014" t="s">
        <v>634</v>
      </c>
      <c r="X1014" s="2">
        <v>0.29499999999999998</v>
      </c>
      <c r="Y1014" s="6">
        <f t="shared" si="126"/>
        <v>7.8748565174448087E-3</v>
      </c>
      <c r="AA1014">
        <v>10642269</v>
      </c>
      <c r="AB1014">
        <v>19554</v>
      </c>
      <c r="AD1014" t="s">
        <v>2</v>
      </c>
      <c r="AE1014">
        <v>49</v>
      </c>
      <c r="AF1014">
        <v>8</v>
      </c>
      <c r="AH1014" t="s">
        <v>4943</v>
      </c>
      <c r="AI1014" t="s">
        <v>4942</v>
      </c>
      <c r="AK1014" t="s">
        <v>4941</v>
      </c>
      <c r="AL1014">
        <v>0</v>
      </c>
      <c r="AM1014" s="5">
        <f t="shared" si="122"/>
        <v>0</v>
      </c>
      <c r="AN1014" s="4">
        <f t="shared" si="127"/>
        <v>0</v>
      </c>
      <c r="AO1014" s="3"/>
      <c r="AP1014">
        <v>0</v>
      </c>
      <c r="AR1014" t="s">
        <v>1</v>
      </c>
      <c r="AT1014" s="2" t="s">
        <v>0</v>
      </c>
      <c r="AU1014" s="1">
        <f t="shared" si="123"/>
        <v>0.55123995622113653</v>
      </c>
      <c r="AV1014" s="1">
        <f t="shared" si="124"/>
        <v>0.39374282587224041</v>
      </c>
      <c r="AW1014" s="1">
        <f t="shared" si="125"/>
        <v>0.23624569552334423</v>
      </c>
    </row>
    <row r="1015" spans="1:49" x14ac:dyDescent="0.2">
      <c r="A1015">
        <v>1013</v>
      </c>
      <c r="B1015" t="s">
        <v>4940</v>
      </c>
      <c r="F1015" t="s">
        <v>4939</v>
      </c>
      <c r="G1015" t="s">
        <v>6</v>
      </c>
      <c r="H1015" t="s">
        <v>5</v>
      </c>
      <c r="I1015" t="s">
        <v>4938</v>
      </c>
      <c r="N1015">
        <v>2</v>
      </c>
      <c r="O1015" t="s">
        <v>4937</v>
      </c>
      <c r="P1015" t="s">
        <v>4936</v>
      </c>
      <c r="Q1015" t="s">
        <v>689</v>
      </c>
      <c r="R1015" s="7">
        <v>38200</v>
      </c>
      <c r="S1015" s="8">
        <f t="shared" si="120"/>
        <v>2004</v>
      </c>
      <c r="T1015" s="8">
        <v>2004</v>
      </c>
      <c r="U1015" s="8">
        <f t="shared" si="121"/>
        <v>18</v>
      </c>
      <c r="V1015" s="7">
        <v>38200</v>
      </c>
      <c r="W1015" t="s">
        <v>634</v>
      </c>
      <c r="X1015" s="2">
        <v>0.29499999999999998</v>
      </c>
      <c r="Y1015" s="6">
        <f t="shared" si="126"/>
        <v>7.8748565174448087E-3</v>
      </c>
      <c r="AA1015">
        <v>10642269</v>
      </c>
      <c r="AB1015">
        <v>19554</v>
      </c>
      <c r="AD1015" t="s">
        <v>2</v>
      </c>
      <c r="AE1015">
        <v>49</v>
      </c>
      <c r="AF1015">
        <v>8</v>
      </c>
      <c r="AH1015" t="s">
        <v>4935</v>
      </c>
      <c r="AI1015" t="s">
        <v>4934</v>
      </c>
      <c r="AK1015" t="s">
        <v>4933</v>
      </c>
      <c r="AL1015">
        <v>0</v>
      </c>
      <c r="AM1015" s="5">
        <f t="shared" si="122"/>
        <v>0</v>
      </c>
      <c r="AN1015" s="4">
        <f t="shared" si="127"/>
        <v>0</v>
      </c>
      <c r="AO1015" s="3"/>
      <c r="AP1015">
        <v>0</v>
      </c>
      <c r="AR1015" t="s">
        <v>1</v>
      </c>
      <c r="AT1015" s="2" t="s">
        <v>0</v>
      </c>
      <c r="AU1015" s="1">
        <f t="shared" si="123"/>
        <v>0.55123995622113653</v>
      </c>
      <c r="AV1015" s="1">
        <f t="shared" si="124"/>
        <v>0.39374282587224041</v>
      </c>
      <c r="AW1015" s="1">
        <f t="shared" si="125"/>
        <v>0.23624569552334423</v>
      </c>
    </row>
    <row r="1016" spans="1:49" x14ac:dyDescent="0.2">
      <c r="A1016">
        <v>1014</v>
      </c>
      <c r="B1016" t="s">
        <v>4932</v>
      </c>
      <c r="C1016" t="s">
        <v>4931</v>
      </c>
      <c r="F1016" t="s">
        <v>4930</v>
      </c>
      <c r="G1016" t="s">
        <v>6</v>
      </c>
      <c r="H1016" t="s">
        <v>5</v>
      </c>
      <c r="I1016" t="s">
        <v>4929</v>
      </c>
      <c r="J1016">
        <v>60029225</v>
      </c>
      <c r="K1016" t="s">
        <v>4928</v>
      </c>
      <c r="L1016" t="s">
        <v>578</v>
      </c>
      <c r="M1016" t="s">
        <v>321</v>
      </c>
      <c r="N1016">
        <v>2</v>
      </c>
      <c r="O1016" t="s">
        <v>4927</v>
      </c>
      <c r="P1016" t="s">
        <v>4926</v>
      </c>
      <c r="Q1016" t="s">
        <v>4925</v>
      </c>
      <c r="R1016" s="7">
        <v>38200</v>
      </c>
      <c r="S1016" s="8">
        <f t="shared" si="120"/>
        <v>2004</v>
      </c>
      <c r="T1016" s="8">
        <v>2004</v>
      </c>
      <c r="U1016" s="8">
        <f t="shared" si="121"/>
        <v>18</v>
      </c>
      <c r="V1016" s="7">
        <v>38200</v>
      </c>
      <c r="W1016" t="s">
        <v>429</v>
      </c>
      <c r="X1016" s="2">
        <v>0.36699999999999999</v>
      </c>
      <c r="Y1016" s="6">
        <f t="shared" si="126"/>
        <v>9.7968553962787964E-3</v>
      </c>
      <c r="AA1016">
        <v>10283358</v>
      </c>
      <c r="AB1016">
        <v>27502</v>
      </c>
      <c r="AD1016" t="s">
        <v>2</v>
      </c>
      <c r="AE1016">
        <v>49</v>
      </c>
      <c r="AF1016">
        <v>8</v>
      </c>
      <c r="AH1016" t="s">
        <v>4924</v>
      </c>
      <c r="AL1016">
        <v>1</v>
      </c>
      <c r="AM1016" s="5">
        <f t="shared" si="122"/>
        <v>5.5555555555555552E-2</v>
      </c>
      <c r="AN1016" s="4">
        <f t="shared" si="127"/>
        <v>8.4143211746392349E-5</v>
      </c>
      <c r="AO1016" s="3"/>
      <c r="AP1016">
        <v>0</v>
      </c>
      <c r="AR1016" t="s">
        <v>1</v>
      </c>
      <c r="AT1016" s="2">
        <v>0.67900000000000005</v>
      </c>
      <c r="AU1016" s="1">
        <f t="shared" si="123"/>
        <v>0.68830417409190747</v>
      </c>
      <c r="AV1016" s="1">
        <f t="shared" si="124"/>
        <v>0.4940499304012595</v>
      </c>
      <c r="AW1016" s="1">
        <f t="shared" si="125"/>
        <v>0.29979568671061135</v>
      </c>
    </row>
    <row r="1017" spans="1:49" x14ac:dyDescent="0.2">
      <c r="A1017">
        <v>1015</v>
      </c>
      <c r="B1017" t="s">
        <v>4923</v>
      </c>
      <c r="C1017" t="s">
        <v>4922</v>
      </c>
      <c r="F1017" t="s">
        <v>4921</v>
      </c>
      <c r="G1017" t="s">
        <v>6</v>
      </c>
      <c r="H1017" t="s">
        <v>5</v>
      </c>
      <c r="I1017" t="s">
        <v>4920</v>
      </c>
      <c r="J1017">
        <v>60015970</v>
      </c>
      <c r="K1017" t="s">
        <v>4919</v>
      </c>
      <c r="L1017" t="s">
        <v>4918</v>
      </c>
      <c r="M1017" t="s">
        <v>96</v>
      </c>
      <c r="N1017">
        <v>5</v>
      </c>
      <c r="O1017" t="s">
        <v>4917</v>
      </c>
      <c r="P1017" t="s">
        <v>4916</v>
      </c>
      <c r="Q1017" t="s">
        <v>4915</v>
      </c>
      <c r="R1017" s="7">
        <v>38200</v>
      </c>
      <c r="S1017" s="8">
        <f t="shared" si="120"/>
        <v>2004</v>
      </c>
      <c r="T1017" s="8">
        <v>2004</v>
      </c>
      <c r="U1017" s="8">
        <f t="shared" si="121"/>
        <v>18</v>
      </c>
      <c r="V1017" s="7">
        <v>38200</v>
      </c>
      <c r="W1017" t="s">
        <v>855</v>
      </c>
      <c r="X1017" s="2">
        <v>0.46</v>
      </c>
      <c r="Y1017" s="6">
        <f t="shared" si="126"/>
        <v>1.2279437281439364E-2</v>
      </c>
      <c r="AA1017">
        <v>933813</v>
      </c>
      <c r="AB1017">
        <v>28031</v>
      </c>
      <c r="AD1017" t="s">
        <v>2</v>
      </c>
      <c r="AE1017">
        <v>32</v>
      </c>
      <c r="AF1017" t="s">
        <v>4914</v>
      </c>
      <c r="AH1017" t="s">
        <v>4913</v>
      </c>
      <c r="AI1017" t="s">
        <v>4912</v>
      </c>
      <c r="AK1017" t="s">
        <v>4911</v>
      </c>
      <c r="AL1017">
        <v>3</v>
      </c>
      <c r="AM1017" s="5">
        <f t="shared" si="122"/>
        <v>0.16666666666666666</v>
      </c>
      <c r="AN1017" s="4">
        <f t="shared" si="127"/>
        <v>2.5242963523917705E-4</v>
      </c>
      <c r="AO1017" s="3"/>
      <c r="AP1017">
        <v>0</v>
      </c>
      <c r="AQ1017" t="s">
        <v>4910</v>
      </c>
      <c r="AR1017">
        <v>11480116</v>
      </c>
      <c r="AS1017" t="s">
        <v>365</v>
      </c>
      <c r="AT1017" s="2">
        <v>1.222</v>
      </c>
      <c r="AU1017" s="1">
        <f t="shared" si="123"/>
        <v>0.86713349875793055</v>
      </c>
      <c r="AV1017" s="1">
        <f t="shared" si="124"/>
        <v>0.62659334583392701</v>
      </c>
      <c r="AW1017" s="1">
        <f t="shared" si="125"/>
        <v>0.38605319290992329</v>
      </c>
    </row>
    <row r="1018" spans="1:49" x14ac:dyDescent="0.2">
      <c r="A1018">
        <v>1016</v>
      </c>
      <c r="B1018" t="s">
        <v>4909</v>
      </c>
      <c r="C1018" t="s">
        <v>4908</v>
      </c>
      <c r="F1018" t="s">
        <v>4907</v>
      </c>
      <c r="G1018" t="s">
        <v>6</v>
      </c>
      <c r="H1018" t="s">
        <v>5</v>
      </c>
      <c r="I1018" t="s">
        <v>4906</v>
      </c>
      <c r="J1018">
        <v>60007776</v>
      </c>
      <c r="K1018" t="s">
        <v>169</v>
      </c>
      <c r="L1018" t="s">
        <v>168</v>
      </c>
      <c r="M1018" t="s">
        <v>19</v>
      </c>
      <c r="N1018">
        <v>2</v>
      </c>
      <c r="O1018" t="s">
        <v>4905</v>
      </c>
      <c r="P1018" t="s">
        <v>4904</v>
      </c>
      <c r="Q1018" t="s">
        <v>1200</v>
      </c>
      <c r="R1018" s="7">
        <v>38200</v>
      </c>
      <c r="S1018" s="8">
        <f t="shared" si="120"/>
        <v>2004</v>
      </c>
      <c r="T1018" s="8">
        <v>2004</v>
      </c>
      <c r="U1018" s="8">
        <f t="shared" si="121"/>
        <v>18</v>
      </c>
      <c r="V1018" s="7">
        <v>38200</v>
      </c>
      <c r="W1018" t="s">
        <v>1281</v>
      </c>
      <c r="X1018" s="2">
        <v>0.496</v>
      </c>
      <c r="Y1018" s="6">
        <f t="shared" si="126"/>
        <v>1.3240436720856359E-2</v>
      </c>
      <c r="AA1018">
        <v>15213323</v>
      </c>
      <c r="AB1018">
        <v>17335</v>
      </c>
      <c r="AD1018" t="s">
        <v>2</v>
      </c>
      <c r="AE1018">
        <v>27</v>
      </c>
      <c r="AF1018">
        <v>3</v>
      </c>
      <c r="AH1018" t="s">
        <v>4903</v>
      </c>
      <c r="AI1018" t="s">
        <v>4902</v>
      </c>
      <c r="AK1018" t="s">
        <v>4901</v>
      </c>
      <c r="AL1018">
        <v>17</v>
      </c>
      <c r="AM1018" s="5">
        <f t="shared" si="122"/>
        <v>0.94444444444444442</v>
      </c>
      <c r="AN1018" s="4">
        <f t="shared" si="127"/>
        <v>1.43043459968867E-3</v>
      </c>
      <c r="AO1018" s="3"/>
      <c r="AP1018">
        <v>0</v>
      </c>
      <c r="AQ1018" t="s">
        <v>797</v>
      </c>
      <c r="AR1018" t="s">
        <v>1</v>
      </c>
      <c r="AS1018" t="s">
        <v>796</v>
      </c>
      <c r="AT1018" s="2" t="s">
        <v>0</v>
      </c>
      <c r="AU1018" s="1">
        <f t="shared" si="123"/>
        <v>0.96974360845060514</v>
      </c>
      <c r="AV1018" s="1">
        <f t="shared" si="124"/>
        <v>0.73354356602725146</v>
      </c>
      <c r="AW1018" s="1">
        <f t="shared" si="125"/>
        <v>0.49734352360389766</v>
      </c>
    </row>
    <row r="1019" spans="1:49" x14ac:dyDescent="0.2">
      <c r="A1019">
        <v>1017</v>
      </c>
      <c r="B1019" t="s">
        <v>4900</v>
      </c>
      <c r="C1019" t="s">
        <v>4899</v>
      </c>
      <c r="F1019" t="s">
        <v>4898</v>
      </c>
      <c r="G1019" t="s">
        <v>6</v>
      </c>
      <c r="H1019" t="s">
        <v>5</v>
      </c>
      <c r="I1019" t="s">
        <v>4897</v>
      </c>
      <c r="J1019">
        <v>60022134</v>
      </c>
      <c r="K1019" t="s">
        <v>4896</v>
      </c>
      <c r="L1019" t="s">
        <v>4895</v>
      </c>
      <c r="M1019" t="s">
        <v>170</v>
      </c>
      <c r="N1019">
        <v>3</v>
      </c>
      <c r="O1019" t="s">
        <v>4894</v>
      </c>
      <c r="P1019" t="s">
        <v>4893</v>
      </c>
      <c r="Q1019" t="s">
        <v>4892</v>
      </c>
      <c r="R1019" s="7">
        <v>38200</v>
      </c>
      <c r="S1019" s="8">
        <f t="shared" si="120"/>
        <v>2004</v>
      </c>
      <c r="T1019" s="8">
        <v>2004</v>
      </c>
      <c r="U1019" s="8">
        <f t="shared" si="121"/>
        <v>18</v>
      </c>
      <c r="V1019" s="7">
        <v>38200</v>
      </c>
      <c r="W1019" t="s">
        <v>971</v>
      </c>
      <c r="X1019" s="2">
        <v>0.317</v>
      </c>
      <c r="Y1019" s="6">
        <f t="shared" si="126"/>
        <v>8.4621339526440836E-3</v>
      </c>
      <c r="AA1019">
        <v>11108657</v>
      </c>
      <c r="AB1019">
        <v>26646</v>
      </c>
      <c r="AD1019" t="s">
        <v>2</v>
      </c>
      <c r="AE1019">
        <v>2004</v>
      </c>
      <c r="AF1019">
        <v>9</v>
      </c>
      <c r="AH1019" t="s">
        <v>4891</v>
      </c>
      <c r="AI1019" t="s">
        <v>4890</v>
      </c>
      <c r="AJ1019" t="s">
        <v>4889</v>
      </c>
      <c r="AK1019" t="s">
        <v>4888</v>
      </c>
      <c r="AL1019">
        <v>9</v>
      </c>
      <c r="AM1019" s="5">
        <f t="shared" si="122"/>
        <v>0.5</v>
      </c>
      <c r="AN1019" s="4">
        <f t="shared" si="127"/>
        <v>7.572889057175312E-4</v>
      </c>
      <c r="AO1019" s="3"/>
      <c r="AP1019">
        <v>1</v>
      </c>
      <c r="AR1019" t="s">
        <v>1</v>
      </c>
      <c r="AT1019" s="2" t="s">
        <v>0</v>
      </c>
      <c r="AU1019" s="1">
        <f t="shared" si="123"/>
        <v>0.61506804385661173</v>
      </c>
      <c r="AV1019" s="1">
        <f t="shared" si="124"/>
        <v>0.46097114291808072</v>
      </c>
      <c r="AW1019" s="1">
        <f t="shared" si="125"/>
        <v>0.30687424197954966</v>
      </c>
    </row>
    <row r="1020" spans="1:49" x14ac:dyDescent="0.2">
      <c r="A1020">
        <v>1018</v>
      </c>
      <c r="B1020" t="s">
        <v>4887</v>
      </c>
      <c r="C1020" t="s">
        <v>4886</v>
      </c>
      <c r="F1020" t="s">
        <v>4885</v>
      </c>
      <c r="G1020" t="s">
        <v>6</v>
      </c>
      <c r="H1020" t="s">
        <v>5</v>
      </c>
      <c r="I1020" t="s">
        <v>4884</v>
      </c>
      <c r="J1020" t="s">
        <v>4883</v>
      </c>
      <c r="K1020" t="s">
        <v>4882</v>
      </c>
      <c r="L1020" t="s">
        <v>591</v>
      </c>
      <c r="M1020" t="s">
        <v>76</v>
      </c>
      <c r="N1020">
        <v>3</v>
      </c>
      <c r="O1020" t="s">
        <v>4881</v>
      </c>
      <c r="P1020" t="s">
        <v>4880</v>
      </c>
      <c r="Q1020" t="s">
        <v>4879</v>
      </c>
      <c r="R1020" s="7">
        <v>38200</v>
      </c>
      <c r="S1020" s="8">
        <f t="shared" si="120"/>
        <v>2004</v>
      </c>
      <c r="T1020" s="8">
        <v>2004</v>
      </c>
      <c r="U1020" s="8">
        <f t="shared" si="121"/>
        <v>18</v>
      </c>
      <c r="V1020" s="7">
        <v>38200</v>
      </c>
      <c r="W1020" t="s">
        <v>971</v>
      </c>
      <c r="X1020" s="2">
        <v>0.317</v>
      </c>
      <c r="Y1020" s="6">
        <f t="shared" si="126"/>
        <v>8.4621339526440836E-3</v>
      </c>
      <c r="AA1020">
        <v>11108657</v>
      </c>
      <c r="AB1020">
        <v>26646</v>
      </c>
      <c r="AD1020" t="s">
        <v>2</v>
      </c>
      <c r="AE1020">
        <v>2004</v>
      </c>
      <c r="AF1020">
        <v>9</v>
      </c>
      <c r="AH1020" t="s">
        <v>4878</v>
      </c>
      <c r="AI1020" t="s">
        <v>4877</v>
      </c>
      <c r="AJ1020" t="s">
        <v>4876</v>
      </c>
      <c r="AK1020" t="s">
        <v>4875</v>
      </c>
      <c r="AL1020">
        <v>1</v>
      </c>
      <c r="AM1020" s="5">
        <f t="shared" si="122"/>
        <v>5.5555555555555552E-2</v>
      </c>
      <c r="AN1020" s="4">
        <f t="shared" si="127"/>
        <v>8.4143211746392349E-5</v>
      </c>
      <c r="AO1020" s="3"/>
      <c r="AP1020">
        <v>1</v>
      </c>
      <c r="AR1020" t="s">
        <v>1</v>
      </c>
      <c r="AT1020" s="2" t="s">
        <v>0</v>
      </c>
      <c r="AU1020" s="1">
        <f t="shared" si="123"/>
        <v>0.59487367303747762</v>
      </c>
      <c r="AV1020" s="1">
        <f t="shared" si="124"/>
        <v>0.42731385821952383</v>
      </c>
      <c r="AW1020" s="1">
        <f t="shared" si="125"/>
        <v>0.25975404340156993</v>
      </c>
    </row>
    <row r="1021" spans="1:49" x14ac:dyDescent="0.2">
      <c r="A1021">
        <v>1019</v>
      </c>
      <c r="B1021" t="s">
        <v>4874</v>
      </c>
      <c r="C1021" t="s">
        <v>4873</v>
      </c>
      <c r="F1021" t="s">
        <v>4872</v>
      </c>
      <c r="G1021" t="s">
        <v>6</v>
      </c>
      <c r="H1021" t="s">
        <v>5</v>
      </c>
      <c r="I1021" t="s">
        <v>4871</v>
      </c>
      <c r="J1021" t="s">
        <v>4870</v>
      </c>
      <c r="K1021" t="s">
        <v>4869</v>
      </c>
      <c r="L1021" t="s">
        <v>4868</v>
      </c>
      <c r="M1021" t="s">
        <v>4867</v>
      </c>
      <c r="N1021">
        <v>2</v>
      </c>
      <c r="O1021" t="s">
        <v>4866</v>
      </c>
      <c r="P1021" t="s">
        <v>4865</v>
      </c>
      <c r="Q1021" t="s">
        <v>4864</v>
      </c>
      <c r="R1021" s="7">
        <v>38200</v>
      </c>
      <c r="S1021" s="8">
        <f t="shared" si="120"/>
        <v>2004</v>
      </c>
      <c r="T1021" s="8">
        <v>2004</v>
      </c>
      <c r="U1021" s="8">
        <f t="shared" si="121"/>
        <v>18</v>
      </c>
      <c r="V1021" s="7">
        <v>38200</v>
      </c>
      <c r="W1021" t="s">
        <v>971</v>
      </c>
      <c r="X1021" s="2">
        <v>0.317</v>
      </c>
      <c r="Y1021" s="6">
        <f t="shared" si="126"/>
        <v>8.4621339526440836E-3</v>
      </c>
      <c r="AA1021">
        <v>11108657</v>
      </c>
      <c r="AB1021">
        <v>26646</v>
      </c>
      <c r="AD1021" t="s">
        <v>2</v>
      </c>
      <c r="AE1021">
        <v>2004</v>
      </c>
      <c r="AF1021">
        <v>9</v>
      </c>
      <c r="AH1021" t="s">
        <v>4863</v>
      </c>
      <c r="AI1021" t="s">
        <v>4862</v>
      </c>
      <c r="AJ1021" t="s">
        <v>4861</v>
      </c>
      <c r="AK1021" t="s">
        <v>4860</v>
      </c>
      <c r="AL1021">
        <v>6</v>
      </c>
      <c r="AM1021" s="5">
        <f t="shared" si="122"/>
        <v>0.33333333333333331</v>
      </c>
      <c r="AN1021" s="4">
        <f t="shared" si="127"/>
        <v>5.048592704783541E-4</v>
      </c>
      <c r="AO1021" s="3"/>
      <c r="AP1021">
        <v>1</v>
      </c>
      <c r="AR1021" t="s">
        <v>1</v>
      </c>
      <c r="AT1021" s="2" t="s">
        <v>0</v>
      </c>
      <c r="AU1021" s="1">
        <f t="shared" si="123"/>
        <v>0.6074951547994365</v>
      </c>
      <c r="AV1021" s="1">
        <f t="shared" si="124"/>
        <v>0.4483496611561219</v>
      </c>
      <c r="AW1021" s="1">
        <f t="shared" si="125"/>
        <v>0.28920416751280731</v>
      </c>
    </row>
    <row r="1022" spans="1:49" x14ac:dyDescent="0.2">
      <c r="A1022">
        <v>1020</v>
      </c>
      <c r="B1022" t="s">
        <v>4859</v>
      </c>
      <c r="C1022" t="s">
        <v>4858</v>
      </c>
      <c r="F1022" t="s">
        <v>4857</v>
      </c>
      <c r="G1022" t="s">
        <v>6</v>
      </c>
      <c r="H1022" t="s">
        <v>5</v>
      </c>
      <c r="I1022" t="s">
        <v>1264</v>
      </c>
      <c r="J1022">
        <v>60013959</v>
      </c>
      <c r="K1022" t="s">
        <v>21</v>
      </c>
      <c r="L1022" t="s">
        <v>20</v>
      </c>
      <c r="M1022" t="s">
        <v>19</v>
      </c>
      <c r="N1022">
        <v>2</v>
      </c>
      <c r="O1022" t="s">
        <v>1263</v>
      </c>
      <c r="P1022" t="s">
        <v>1262</v>
      </c>
      <c r="Q1022" t="s">
        <v>1261</v>
      </c>
      <c r="R1022" s="7">
        <v>38200</v>
      </c>
      <c r="S1022" s="8">
        <f t="shared" si="120"/>
        <v>2004</v>
      </c>
      <c r="T1022" s="8">
        <v>2004</v>
      </c>
      <c r="U1022" s="8">
        <f t="shared" si="121"/>
        <v>18</v>
      </c>
      <c r="V1022" s="7">
        <v>38200</v>
      </c>
      <c r="W1022" t="s">
        <v>971</v>
      </c>
      <c r="X1022" s="2">
        <v>0.317</v>
      </c>
      <c r="Y1022" s="6">
        <f t="shared" si="126"/>
        <v>8.4621339526440836E-3</v>
      </c>
      <c r="AA1022">
        <v>11108657</v>
      </c>
      <c r="AB1022">
        <v>26646</v>
      </c>
      <c r="AD1022" t="s">
        <v>2</v>
      </c>
      <c r="AE1022">
        <v>2004</v>
      </c>
      <c r="AF1022">
        <v>9</v>
      </c>
      <c r="AH1022" t="s">
        <v>4856</v>
      </c>
      <c r="AI1022" t="s">
        <v>4855</v>
      </c>
      <c r="AJ1022" t="s">
        <v>4854</v>
      </c>
      <c r="AK1022" t="s">
        <v>4853</v>
      </c>
      <c r="AL1022">
        <v>4</v>
      </c>
      <c r="AM1022" s="5">
        <f t="shared" si="122"/>
        <v>0.22222222222222221</v>
      </c>
      <c r="AN1022" s="4">
        <f t="shared" si="127"/>
        <v>3.365728469855694E-4</v>
      </c>
      <c r="AO1022" s="3"/>
      <c r="AP1022">
        <v>1</v>
      </c>
      <c r="AQ1022" t="s">
        <v>16</v>
      </c>
      <c r="AR1022">
        <v>97114</v>
      </c>
      <c r="AS1022" t="s">
        <v>15</v>
      </c>
      <c r="AT1022" s="2" t="s">
        <v>0</v>
      </c>
      <c r="AU1022" s="1">
        <f t="shared" si="123"/>
        <v>0.60244656209465286</v>
      </c>
      <c r="AV1022" s="1">
        <f t="shared" si="124"/>
        <v>0.4399353399814826</v>
      </c>
      <c r="AW1022" s="1">
        <f t="shared" si="125"/>
        <v>0.27742411786831234</v>
      </c>
    </row>
    <row r="1023" spans="1:49" x14ac:dyDescent="0.2">
      <c r="A1023">
        <v>1021</v>
      </c>
      <c r="B1023" t="s">
        <v>4852</v>
      </c>
      <c r="C1023" t="s">
        <v>4851</v>
      </c>
      <c r="F1023" t="s">
        <v>4850</v>
      </c>
      <c r="G1023" t="s">
        <v>6</v>
      </c>
      <c r="H1023" t="s">
        <v>5</v>
      </c>
      <c r="I1023" t="s">
        <v>4849</v>
      </c>
      <c r="J1023" t="s">
        <v>393</v>
      </c>
      <c r="K1023" t="s">
        <v>392</v>
      </c>
      <c r="L1023" t="s">
        <v>391</v>
      </c>
      <c r="M1023" t="s">
        <v>259</v>
      </c>
      <c r="N1023">
        <v>5</v>
      </c>
      <c r="O1023" t="s">
        <v>4848</v>
      </c>
      <c r="P1023" t="s">
        <v>4847</v>
      </c>
      <c r="Q1023" t="s">
        <v>4846</v>
      </c>
      <c r="R1023" s="7">
        <v>38200</v>
      </c>
      <c r="S1023" s="8">
        <f t="shared" si="120"/>
        <v>2004</v>
      </c>
      <c r="T1023" s="8">
        <v>2004</v>
      </c>
      <c r="U1023" s="8">
        <f t="shared" si="121"/>
        <v>18</v>
      </c>
      <c r="V1023" s="7">
        <v>38200</v>
      </c>
      <c r="W1023" t="s">
        <v>971</v>
      </c>
      <c r="X1023" s="2">
        <v>0.317</v>
      </c>
      <c r="Y1023" s="6">
        <f t="shared" si="126"/>
        <v>8.4621339526440836E-3</v>
      </c>
      <c r="AA1023">
        <v>11108657</v>
      </c>
      <c r="AB1023">
        <v>26646</v>
      </c>
      <c r="AD1023" t="s">
        <v>2</v>
      </c>
      <c r="AE1023">
        <v>2004</v>
      </c>
      <c r="AF1023">
        <v>9</v>
      </c>
      <c r="AH1023" t="s">
        <v>4845</v>
      </c>
      <c r="AI1023" t="s">
        <v>4844</v>
      </c>
      <c r="AJ1023" t="s">
        <v>4843</v>
      </c>
      <c r="AK1023" t="s">
        <v>4842</v>
      </c>
      <c r="AL1023">
        <v>14</v>
      </c>
      <c r="AM1023" s="5">
        <f t="shared" si="122"/>
        <v>0.77777777777777779</v>
      </c>
      <c r="AN1023" s="4">
        <f t="shared" si="127"/>
        <v>1.178004964449493E-3</v>
      </c>
      <c r="AO1023" s="3"/>
      <c r="AP1023">
        <v>1</v>
      </c>
      <c r="AR1023" t="s">
        <v>1</v>
      </c>
      <c r="AT1023" s="2" t="s">
        <v>0</v>
      </c>
      <c r="AU1023" s="1">
        <f t="shared" si="123"/>
        <v>0.62768952561857061</v>
      </c>
      <c r="AV1023" s="1">
        <f t="shared" si="124"/>
        <v>0.48200694585467879</v>
      </c>
      <c r="AW1023" s="1">
        <f t="shared" si="125"/>
        <v>0.33632436609078703</v>
      </c>
    </row>
    <row r="1024" spans="1:49" x14ac:dyDescent="0.2">
      <c r="A1024">
        <v>1022</v>
      </c>
      <c r="B1024" t="s">
        <v>4841</v>
      </c>
      <c r="C1024" t="s">
        <v>4840</v>
      </c>
      <c r="F1024" t="s">
        <v>4839</v>
      </c>
      <c r="G1024" t="s">
        <v>6</v>
      </c>
      <c r="H1024" t="s">
        <v>5</v>
      </c>
      <c r="I1024" t="s">
        <v>4838</v>
      </c>
      <c r="J1024" t="s">
        <v>4833</v>
      </c>
      <c r="K1024" t="s">
        <v>4837</v>
      </c>
      <c r="L1024" t="s">
        <v>4836</v>
      </c>
      <c r="M1024" t="s">
        <v>63</v>
      </c>
      <c r="N1024">
        <v>2</v>
      </c>
      <c r="O1024" t="s">
        <v>4835</v>
      </c>
      <c r="P1024" t="s">
        <v>4834</v>
      </c>
      <c r="Q1024" t="s">
        <v>4833</v>
      </c>
      <c r="R1024" s="7">
        <v>38200</v>
      </c>
      <c r="S1024" s="8">
        <f t="shared" si="120"/>
        <v>2004</v>
      </c>
      <c r="T1024" s="8">
        <v>2004</v>
      </c>
      <c r="U1024" s="8">
        <f t="shared" si="121"/>
        <v>18</v>
      </c>
      <c r="V1024" s="7">
        <v>38200</v>
      </c>
      <c r="W1024" t="s">
        <v>971</v>
      </c>
      <c r="X1024" s="2">
        <v>0.317</v>
      </c>
      <c r="Y1024" s="6">
        <f t="shared" si="126"/>
        <v>8.4621339526440836E-3</v>
      </c>
      <c r="AA1024">
        <v>11108657</v>
      </c>
      <c r="AB1024">
        <v>26646</v>
      </c>
      <c r="AD1024" t="s">
        <v>2</v>
      </c>
      <c r="AE1024">
        <v>2004</v>
      </c>
      <c r="AF1024">
        <v>9</v>
      </c>
      <c r="AH1024" t="s">
        <v>4832</v>
      </c>
      <c r="AI1024" t="s">
        <v>4831</v>
      </c>
      <c r="AJ1024" t="s">
        <v>4830</v>
      </c>
      <c r="AK1024" t="s">
        <v>4829</v>
      </c>
      <c r="AL1024">
        <v>4</v>
      </c>
      <c r="AM1024" s="5">
        <f t="shared" si="122"/>
        <v>0.22222222222222221</v>
      </c>
      <c r="AN1024" s="4">
        <f t="shared" si="127"/>
        <v>3.365728469855694E-4</v>
      </c>
      <c r="AO1024" s="3"/>
      <c r="AP1024">
        <v>1</v>
      </c>
      <c r="AR1024" t="s">
        <v>1</v>
      </c>
      <c r="AT1024" s="2" t="s">
        <v>0</v>
      </c>
      <c r="AU1024" s="1">
        <f t="shared" si="123"/>
        <v>0.60244656209465286</v>
      </c>
      <c r="AV1024" s="1">
        <f t="shared" si="124"/>
        <v>0.4399353399814826</v>
      </c>
      <c r="AW1024" s="1">
        <f t="shared" si="125"/>
        <v>0.27742411786831234</v>
      </c>
    </row>
    <row r="1025" spans="1:49" x14ac:dyDescent="0.2">
      <c r="A1025">
        <v>1023</v>
      </c>
      <c r="B1025" t="s">
        <v>4828</v>
      </c>
      <c r="C1025" t="s">
        <v>4827</v>
      </c>
      <c r="F1025" t="s">
        <v>4826</v>
      </c>
      <c r="G1025" t="s">
        <v>6</v>
      </c>
      <c r="H1025" t="s">
        <v>5</v>
      </c>
      <c r="I1025" t="s">
        <v>4825</v>
      </c>
      <c r="J1025" t="s">
        <v>4824</v>
      </c>
      <c r="K1025" t="s">
        <v>4823</v>
      </c>
      <c r="L1025" t="s">
        <v>4822</v>
      </c>
      <c r="M1025" t="s">
        <v>4821</v>
      </c>
      <c r="N1025">
        <v>4</v>
      </c>
      <c r="O1025" t="s">
        <v>4820</v>
      </c>
      <c r="P1025" t="s">
        <v>4819</v>
      </c>
      <c r="Q1025" t="s">
        <v>4818</v>
      </c>
      <c r="R1025" s="7">
        <v>38200</v>
      </c>
      <c r="S1025" s="8">
        <f t="shared" si="120"/>
        <v>2004</v>
      </c>
      <c r="T1025" s="8">
        <v>2004</v>
      </c>
      <c r="U1025" s="8">
        <f t="shared" si="121"/>
        <v>18</v>
      </c>
      <c r="V1025" s="7">
        <v>38200</v>
      </c>
      <c r="W1025" t="s">
        <v>971</v>
      </c>
      <c r="X1025" s="2">
        <v>0.317</v>
      </c>
      <c r="Y1025" s="6">
        <f t="shared" si="126"/>
        <v>8.4621339526440836E-3</v>
      </c>
      <c r="AA1025">
        <v>11108657</v>
      </c>
      <c r="AB1025">
        <v>26646</v>
      </c>
      <c r="AD1025" t="s">
        <v>2</v>
      </c>
      <c r="AE1025">
        <v>2004</v>
      </c>
      <c r="AF1025">
        <v>9</v>
      </c>
      <c r="AH1025" t="s">
        <v>4817</v>
      </c>
      <c r="AI1025" t="s">
        <v>4816</v>
      </c>
      <c r="AJ1025" t="s">
        <v>4815</v>
      </c>
      <c r="AK1025" t="s">
        <v>4814</v>
      </c>
      <c r="AL1025">
        <v>5</v>
      </c>
      <c r="AM1025" s="5">
        <f t="shared" si="122"/>
        <v>0.27777777777777779</v>
      </c>
      <c r="AN1025" s="4">
        <f t="shared" si="127"/>
        <v>4.207160587319618E-4</v>
      </c>
      <c r="AO1025" s="3"/>
      <c r="AP1025">
        <v>1</v>
      </c>
      <c r="AR1025" t="s">
        <v>1</v>
      </c>
      <c r="AT1025" s="2" t="s">
        <v>0</v>
      </c>
      <c r="AU1025" s="1">
        <f t="shared" si="123"/>
        <v>0.60497085844704468</v>
      </c>
      <c r="AV1025" s="1">
        <f t="shared" si="124"/>
        <v>0.44414250056880228</v>
      </c>
      <c r="AW1025" s="1">
        <f t="shared" si="125"/>
        <v>0.28331414269055982</v>
      </c>
    </row>
    <row r="1026" spans="1:49" x14ac:dyDescent="0.2">
      <c r="A1026">
        <v>1024</v>
      </c>
      <c r="B1026" t="s">
        <v>4813</v>
      </c>
      <c r="C1026" t="s">
        <v>4812</v>
      </c>
      <c r="F1026" t="s">
        <v>4811</v>
      </c>
      <c r="G1026" t="s">
        <v>6</v>
      </c>
      <c r="H1026" t="s">
        <v>5</v>
      </c>
      <c r="I1026" t="s">
        <v>4810</v>
      </c>
      <c r="J1026">
        <v>60025225</v>
      </c>
      <c r="K1026" t="s">
        <v>4809</v>
      </c>
      <c r="L1026" t="s">
        <v>4808</v>
      </c>
      <c r="M1026" t="s">
        <v>213</v>
      </c>
      <c r="N1026">
        <v>3</v>
      </c>
      <c r="O1026" t="s">
        <v>4807</v>
      </c>
      <c r="P1026" t="s">
        <v>4806</v>
      </c>
      <c r="Q1026" t="s">
        <v>4805</v>
      </c>
      <c r="R1026" s="7">
        <v>38200</v>
      </c>
      <c r="S1026" s="8">
        <f t="shared" ref="S1026:S1089" si="128">YEAR(R1026)</f>
        <v>2004</v>
      </c>
      <c r="T1026" s="8">
        <v>2004</v>
      </c>
      <c r="U1026" s="8">
        <f t="shared" ref="U1026:U1089" si="129">2022-T1026</f>
        <v>18</v>
      </c>
      <c r="V1026" s="7">
        <v>38200</v>
      </c>
      <c r="W1026" t="s">
        <v>971</v>
      </c>
      <c r="X1026" s="2">
        <v>0.317</v>
      </c>
      <c r="Y1026" s="6">
        <f t="shared" si="126"/>
        <v>8.4621339526440836E-3</v>
      </c>
      <c r="AA1026">
        <v>11108657</v>
      </c>
      <c r="AB1026">
        <v>26646</v>
      </c>
      <c r="AD1026" t="s">
        <v>2</v>
      </c>
      <c r="AE1026">
        <v>2004</v>
      </c>
      <c r="AF1026">
        <v>9</v>
      </c>
      <c r="AH1026" t="s">
        <v>4804</v>
      </c>
      <c r="AI1026" t="s">
        <v>4803</v>
      </c>
      <c r="AJ1026" t="s">
        <v>4802</v>
      </c>
      <c r="AK1026" t="s">
        <v>4801</v>
      </c>
      <c r="AL1026">
        <v>9</v>
      </c>
      <c r="AM1026" s="5">
        <f t="shared" ref="AM1026:AM1089" si="130">AL1026/U1026</f>
        <v>0.5</v>
      </c>
      <c r="AN1026" s="4">
        <f t="shared" si="127"/>
        <v>7.572889057175312E-4</v>
      </c>
      <c r="AO1026" s="3"/>
      <c r="AP1026">
        <v>1</v>
      </c>
      <c r="AR1026" t="s">
        <v>1</v>
      </c>
      <c r="AT1026" s="2" t="s">
        <v>0</v>
      </c>
      <c r="AU1026" s="1">
        <f t="shared" ref="AU1026:AU1089" si="131">(Y1026*0.7+AN1026*0.3)*100</f>
        <v>0.61506804385661173</v>
      </c>
      <c r="AV1026" s="1">
        <f t="shared" ref="AV1026:AV1089" si="132">(Y1026*0.5+AN1026*0.5)*100</f>
        <v>0.46097114291808072</v>
      </c>
      <c r="AW1026" s="1">
        <f t="shared" ref="AW1026:AW1089" si="133">(Y1026*0.3+AN1026*0.7)*100</f>
        <v>0.30687424197954966</v>
      </c>
    </row>
    <row r="1027" spans="1:49" x14ac:dyDescent="0.2">
      <c r="A1027">
        <v>1025</v>
      </c>
      <c r="B1027" t="s">
        <v>4800</v>
      </c>
      <c r="C1027" t="s">
        <v>4799</v>
      </c>
      <c r="F1027" t="s">
        <v>4798</v>
      </c>
      <c r="G1027" t="s">
        <v>6</v>
      </c>
      <c r="H1027" t="s">
        <v>5</v>
      </c>
      <c r="I1027" t="s">
        <v>3342</v>
      </c>
      <c r="J1027">
        <v>60028442</v>
      </c>
      <c r="K1027" t="s">
        <v>1234</v>
      </c>
      <c r="L1027" t="s">
        <v>535</v>
      </c>
      <c r="M1027" t="s">
        <v>120</v>
      </c>
      <c r="N1027">
        <v>6</v>
      </c>
      <c r="O1027" t="s">
        <v>4797</v>
      </c>
      <c r="P1027" t="s">
        <v>4796</v>
      </c>
      <c r="Q1027" t="s">
        <v>4795</v>
      </c>
      <c r="R1027" s="7">
        <v>38200</v>
      </c>
      <c r="S1027" s="8">
        <f t="shared" si="128"/>
        <v>2004</v>
      </c>
      <c r="T1027" s="8">
        <v>2004</v>
      </c>
      <c r="U1027" s="8">
        <f t="shared" si="129"/>
        <v>18</v>
      </c>
      <c r="V1027" s="7">
        <v>38200</v>
      </c>
      <c r="W1027" t="s">
        <v>971</v>
      </c>
      <c r="X1027" s="2">
        <v>0.317</v>
      </c>
      <c r="Y1027" s="6">
        <f t="shared" ref="Y1027:Y1090" si="134">(X1027-$Z$3)/($Z$2-$Z$3)</f>
        <v>8.4621339526440836E-3</v>
      </c>
      <c r="AA1027">
        <v>11108657</v>
      </c>
      <c r="AB1027">
        <v>26646</v>
      </c>
      <c r="AD1027" t="s">
        <v>2</v>
      </c>
      <c r="AE1027">
        <v>2004</v>
      </c>
      <c r="AF1027">
        <v>9</v>
      </c>
      <c r="AH1027" t="s">
        <v>4794</v>
      </c>
      <c r="AI1027" t="s">
        <v>4793</v>
      </c>
      <c r="AJ1027" t="s">
        <v>4792</v>
      </c>
      <c r="AK1027" t="s">
        <v>4791</v>
      </c>
      <c r="AL1027">
        <v>2</v>
      </c>
      <c r="AM1027" s="5">
        <f t="shared" si="130"/>
        <v>0.1111111111111111</v>
      </c>
      <c r="AN1027" s="4">
        <f t="shared" ref="AN1027:AN1090" si="135">(AM1027-$AO$3)/($AO$2-$AO$3)</f>
        <v>1.682864234927847E-4</v>
      </c>
      <c r="AO1027" s="3"/>
      <c r="AP1027">
        <v>1</v>
      </c>
      <c r="AR1027" t="s">
        <v>1</v>
      </c>
      <c r="AT1027" s="2" t="s">
        <v>0</v>
      </c>
      <c r="AU1027" s="1">
        <f t="shared" si="131"/>
        <v>0.59739796938986933</v>
      </c>
      <c r="AV1027" s="1">
        <f t="shared" si="132"/>
        <v>0.4315210188068434</v>
      </c>
      <c r="AW1027" s="1">
        <f t="shared" si="133"/>
        <v>0.26564406822381742</v>
      </c>
    </row>
    <row r="1028" spans="1:49" x14ac:dyDescent="0.2">
      <c r="A1028">
        <v>1026</v>
      </c>
      <c r="B1028" t="s">
        <v>4790</v>
      </c>
      <c r="C1028" t="s">
        <v>4789</v>
      </c>
      <c r="F1028" t="s">
        <v>4788</v>
      </c>
      <c r="G1028" t="s">
        <v>6</v>
      </c>
      <c r="H1028" t="s">
        <v>5</v>
      </c>
      <c r="I1028" t="s">
        <v>4787</v>
      </c>
      <c r="J1028">
        <v>60009941</v>
      </c>
      <c r="K1028" t="s">
        <v>4786</v>
      </c>
      <c r="L1028" t="s">
        <v>4785</v>
      </c>
      <c r="M1028" t="s">
        <v>83</v>
      </c>
      <c r="N1028">
        <v>3</v>
      </c>
      <c r="O1028" t="s">
        <v>4784</v>
      </c>
      <c r="P1028" t="s">
        <v>4783</v>
      </c>
      <c r="Q1028" t="s">
        <v>4782</v>
      </c>
      <c r="R1028" s="7">
        <v>38200</v>
      </c>
      <c r="S1028" s="8">
        <f t="shared" si="128"/>
        <v>2004</v>
      </c>
      <c r="T1028" s="8">
        <v>2004</v>
      </c>
      <c r="U1028" s="8">
        <f t="shared" si="129"/>
        <v>18</v>
      </c>
      <c r="V1028" s="7">
        <v>38200</v>
      </c>
      <c r="W1028" t="s">
        <v>971</v>
      </c>
      <c r="X1028" s="2">
        <v>0.317</v>
      </c>
      <c r="Y1028" s="6">
        <f t="shared" si="134"/>
        <v>8.4621339526440836E-3</v>
      </c>
      <c r="AA1028">
        <v>11108657</v>
      </c>
      <c r="AB1028">
        <v>26646</v>
      </c>
      <c r="AD1028" t="s">
        <v>2</v>
      </c>
      <c r="AE1028">
        <v>2004</v>
      </c>
      <c r="AF1028">
        <v>9</v>
      </c>
      <c r="AH1028" t="s">
        <v>4781</v>
      </c>
      <c r="AI1028" t="s">
        <v>4780</v>
      </c>
      <c r="AJ1028" t="s">
        <v>4779</v>
      </c>
      <c r="AK1028" t="s">
        <v>4778</v>
      </c>
      <c r="AL1028">
        <v>14</v>
      </c>
      <c r="AM1028" s="5">
        <f t="shared" si="130"/>
        <v>0.77777777777777779</v>
      </c>
      <c r="AN1028" s="4">
        <f t="shared" si="135"/>
        <v>1.178004964449493E-3</v>
      </c>
      <c r="AO1028" s="3"/>
      <c r="AP1028">
        <v>1</v>
      </c>
      <c r="AR1028" t="s">
        <v>1</v>
      </c>
      <c r="AT1028" s="2" t="s">
        <v>0</v>
      </c>
      <c r="AU1028" s="1">
        <f t="shared" si="131"/>
        <v>0.62768952561857061</v>
      </c>
      <c r="AV1028" s="1">
        <f t="shared" si="132"/>
        <v>0.48200694585467879</v>
      </c>
      <c r="AW1028" s="1">
        <f t="shared" si="133"/>
        <v>0.33632436609078703</v>
      </c>
    </row>
    <row r="1029" spans="1:49" x14ac:dyDescent="0.2">
      <c r="A1029">
        <v>1027</v>
      </c>
      <c r="B1029" t="s">
        <v>4777</v>
      </c>
      <c r="C1029" t="s">
        <v>4776</v>
      </c>
      <c r="F1029" t="s">
        <v>4775</v>
      </c>
      <c r="G1029" t="s">
        <v>6</v>
      </c>
      <c r="H1029" t="s">
        <v>5</v>
      </c>
      <c r="I1029" t="s">
        <v>4774</v>
      </c>
      <c r="J1029">
        <v>60030612</v>
      </c>
      <c r="K1029" t="s">
        <v>987</v>
      </c>
      <c r="L1029" t="s">
        <v>572</v>
      </c>
      <c r="M1029" t="s">
        <v>19</v>
      </c>
      <c r="N1029">
        <v>2</v>
      </c>
      <c r="O1029" t="s">
        <v>4773</v>
      </c>
      <c r="P1029" t="s">
        <v>4772</v>
      </c>
      <c r="Q1029" t="s">
        <v>986</v>
      </c>
      <c r="R1029" s="7">
        <v>38200</v>
      </c>
      <c r="S1029" s="8">
        <f t="shared" si="128"/>
        <v>2004</v>
      </c>
      <c r="T1029" s="8">
        <v>2004</v>
      </c>
      <c r="U1029" s="8">
        <f t="shared" si="129"/>
        <v>18</v>
      </c>
      <c r="V1029" s="7">
        <v>38200</v>
      </c>
      <c r="W1029" t="s">
        <v>971</v>
      </c>
      <c r="X1029" s="2">
        <v>0.317</v>
      </c>
      <c r="Y1029" s="6">
        <f t="shared" si="134"/>
        <v>8.4621339526440836E-3</v>
      </c>
      <c r="AA1029">
        <v>11108657</v>
      </c>
      <c r="AB1029">
        <v>26646</v>
      </c>
      <c r="AD1029" t="s">
        <v>2</v>
      </c>
      <c r="AE1029">
        <v>2004</v>
      </c>
      <c r="AF1029">
        <v>9</v>
      </c>
      <c r="AH1029" t="s">
        <v>4771</v>
      </c>
      <c r="AI1029" t="s">
        <v>4770</v>
      </c>
      <c r="AJ1029" t="s">
        <v>4769</v>
      </c>
      <c r="AK1029" t="s">
        <v>4768</v>
      </c>
      <c r="AL1029">
        <v>4</v>
      </c>
      <c r="AM1029" s="5">
        <f t="shared" si="130"/>
        <v>0.22222222222222221</v>
      </c>
      <c r="AN1029" s="4">
        <f t="shared" si="135"/>
        <v>3.365728469855694E-4</v>
      </c>
      <c r="AO1029" s="3"/>
      <c r="AP1029">
        <v>1</v>
      </c>
      <c r="AR1029" t="s">
        <v>1</v>
      </c>
      <c r="AT1029" s="2" t="s">
        <v>0</v>
      </c>
      <c r="AU1029" s="1">
        <f t="shared" si="131"/>
        <v>0.60244656209465286</v>
      </c>
      <c r="AV1029" s="1">
        <f t="shared" si="132"/>
        <v>0.4399353399814826</v>
      </c>
      <c r="AW1029" s="1">
        <f t="shared" si="133"/>
        <v>0.27742411786831234</v>
      </c>
    </row>
    <row r="1030" spans="1:49" x14ac:dyDescent="0.2">
      <c r="A1030">
        <v>1028</v>
      </c>
      <c r="B1030" t="s">
        <v>4767</v>
      </c>
      <c r="C1030" t="s">
        <v>4766</v>
      </c>
      <c r="F1030" t="s">
        <v>4765</v>
      </c>
      <c r="G1030" t="s">
        <v>6</v>
      </c>
      <c r="H1030" t="s">
        <v>5</v>
      </c>
      <c r="I1030" t="s">
        <v>4764</v>
      </c>
      <c r="J1030">
        <v>60008293</v>
      </c>
      <c r="K1030" t="s">
        <v>4763</v>
      </c>
      <c r="L1030" t="s">
        <v>4762</v>
      </c>
      <c r="M1030" t="s">
        <v>83</v>
      </c>
      <c r="N1030">
        <v>6</v>
      </c>
      <c r="O1030" t="s">
        <v>4761</v>
      </c>
      <c r="P1030" t="s">
        <v>4760</v>
      </c>
      <c r="Q1030" t="s">
        <v>4759</v>
      </c>
      <c r="R1030" s="7">
        <v>38200</v>
      </c>
      <c r="S1030" s="8">
        <f t="shared" si="128"/>
        <v>2004</v>
      </c>
      <c r="T1030" s="8">
        <v>2004</v>
      </c>
      <c r="U1030" s="8">
        <f t="shared" si="129"/>
        <v>18</v>
      </c>
      <c r="V1030" s="7">
        <v>38200</v>
      </c>
      <c r="W1030" t="s">
        <v>971</v>
      </c>
      <c r="X1030" s="2">
        <v>0.317</v>
      </c>
      <c r="Y1030" s="6">
        <f t="shared" si="134"/>
        <v>8.4621339526440836E-3</v>
      </c>
      <c r="AA1030">
        <v>11108657</v>
      </c>
      <c r="AB1030">
        <v>26646</v>
      </c>
      <c r="AD1030" t="s">
        <v>2</v>
      </c>
      <c r="AE1030">
        <v>2004</v>
      </c>
      <c r="AF1030">
        <v>9</v>
      </c>
      <c r="AH1030" t="s">
        <v>4758</v>
      </c>
      <c r="AI1030" t="s">
        <v>4757</v>
      </c>
      <c r="AJ1030" t="s">
        <v>4756</v>
      </c>
      <c r="AK1030" t="s">
        <v>4755</v>
      </c>
      <c r="AL1030">
        <v>5</v>
      </c>
      <c r="AM1030" s="5">
        <f t="shared" si="130"/>
        <v>0.27777777777777779</v>
      </c>
      <c r="AN1030" s="4">
        <f t="shared" si="135"/>
        <v>4.207160587319618E-4</v>
      </c>
      <c r="AO1030" s="3"/>
      <c r="AP1030">
        <v>1</v>
      </c>
      <c r="AR1030" t="s">
        <v>1</v>
      </c>
      <c r="AT1030" s="2" t="s">
        <v>0</v>
      </c>
      <c r="AU1030" s="1">
        <f t="shared" si="131"/>
        <v>0.60497085844704468</v>
      </c>
      <c r="AV1030" s="1">
        <f t="shared" si="132"/>
        <v>0.44414250056880228</v>
      </c>
      <c r="AW1030" s="1">
        <f t="shared" si="133"/>
        <v>0.28331414269055982</v>
      </c>
    </row>
    <row r="1031" spans="1:49" x14ac:dyDescent="0.2">
      <c r="A1031">
        <v>1029</v>
      </c>
      <c r="B1031" t="s">
        <v>4754</v>
      </c>
      <c r="C1031" t="s">
        <v>4753</v>
      </c>
      <c r="F1031" t="s">
        <v>4752</v>
      </c>
      <c r="G1031" t="s">
        <v>6</v>
      </c>
      <c r="H1031" t="s">
        <v>5</v>
      </c>
      <c r="I1031" t="s">
        <v>288</v>
      </c>
      <c r="J1031" t="s">
        <v>4749</v>
      </c>
      <c r="K1031" t="s">
        <v>4751</v>
      </c>
      <c r="L1031" t="s">
        <v>4750</v>
      </c>
      <c r="M1031" t="s">
        <v>58</v>
      </c>
      <c r="N1031">
        <v>3</v>
      </c>
      <c r="O1031" t="s">
        <v>287</v>
      </c>
      <c r="P1031" t="s">
        <v>286</v>
      </c>
      <c r="Q1031" t="s">
        <v>4749</v>
      </c>
      <c r="R1031" s="7">
        <v>38200</v>
      </c>
      <c r="S1031" s="8">
        <f t="shared" si="128"/>
        <v>2004</v>
      </c>
      <c r="T1031" s="8">
        <v>2004</v>
      </c>
      <c r="U1031" s="8">
        <f t="shared" si="129"/>
        <v>18</v>
      </c>
      <c r="V1031" s="7">
        <v>38200</v>
      </c>
      <c r="W1031" t="s">
        <v>971</v>
      </c>
      <c r="X1031" s="2">
        <v>0.317</v>
      </c>
      <c r="Y1031" s="6">
        <f t="shared" si="134"/>
        <v>8.4621339526440836E-3</v>
      </c>
      <c r="AA1031">
        <v>11108657</v>
      </c>
      <c r="AB1031">
        <v>26646</v>
      </c>
      <c r="AD1031" t="s">
        <v>2</v>
      </c>
      <c r="AE1031">
        <v>2004</v>
      </c>
      <c r="AF1031">
        <v>9</v>
      </c>
      <c r="AH1031" t="s">
        <v>4748</v>
      </c>
      <c r="AI1031" t="s">
        <v>4747</v>
      </c>
      <c r="AJ1031" t="s">
        <v>4746</v>
      </c>
      <c r="AK1031" t="s">
        <v>4745</v>
      </c>
      <c r="AL1031">
        <v>1</v>
      </c>
      <c r="AM1031" s="5">
        <f t="shared" si="130"/>
        <v>5.5555555555555552E-2</v>
      </c>
      <c r="AN1031" s="4">
        <f t="shared" si="135"/>
        <v>8.4143211746392349E-5</v>
      </c>
      <c r="AO1031" s="3"/>
      <c r="AP1031">
        <v>1</v>
      </c>
      <c r="AR1031" t="s">
        <v>1</v>
      </c>
      <c r="AT1031" s="2" t="s">
        <v>0</v>
      </c>
      <c r="AU1031" s="1">
        <f t="shared" si="131"/>
        <v>0.59487367303747762</v>
      </c>
      <c r="AV1031" s="1">
        <f t="shared" si="132"/>
        <v>0.42731385821952383</v>
      </c>
      <c r="AW1031" s="1">
        <f t="shared" si="133"/>
        <v>0.25975404340156993</v>
      </c>
    </row>
    <row r="1032" spans="1:49" x14ac:dyDescent="0.2">
      <c r="A1032">
        <v>1030</v>
      </c>
      <c r="B1032" t="s">
        <v>4744</v>
      </c>
      <c r="C1032" t="s">
        <v>4743</v>
      </c>
      <c r="F1032" t="s">
        <v>4742</v>
      </c>
      <c r="G1032" t="s">
        <v>6</v>
      </c>
      <c r="H1032" t="s">
        <v>5</v>
      </c>
      <c r="I1032" t="s">
        <v>4741</v>
      </c>
      <c r="J1032" t="s">
        <v>4740</v>
      </c>
      <c r="K1032" t="s">
        <v>4739</v>
      </c>
      <c r="L1032" t="s">
        <v>4738</v>
      </c>
      <c r="M1032" t="s">
        <v>1428</v>
      </c>
      <c r="N1032">
        <v>2</v>
      </c>
      <c r="O1032" t="s">
        <v>4737</v>
      </c>
      <c r="P1032" t="s">
        <v>4736</v>
      </c>
      <c r="Q1032" t="s">
        <v>4735</v>
      </c>
      <c r="R1032" s="7">
        <v>38200</v>
      </c>
      <c r="S1032" s="8">
        <f t="shared" si="128"/>
        <v>2004</v>
      </c>
      <c r="T1032" s="8">
        <v>2004</v>
      </c>
      <c r="U1032" s="8">
        <f t="shared" si="129"/>
        <v>18</v>
      </c>
      <c r="V1032" s="7">
        <v>38200</v>
      </c>
      <c r="W1032" t="s">
        <v>4734</v>
      </c>
      <c r="X1032" s="2">
        <v>0.74</v>
      </c>
      <c r="Y1032" s="6">
        <f t="shared" si="134"/>
        <v>1.9753877365793759E-2</v>
      </c>
      <c r="AA1032">
        <v>10709878</v>
      </c>
      <c r="AB1032">
        <v>17343</v>
      </c>
      <c r="AD1032" t="s">
        <v>2</v>
      </c>
      <c r="AE1032">
        <v>11</v>
      </c>
      <c r="AF1032">
        <v>4</v>
      </c>
      <c r="AH1032" t="s">
        <v>4733</v>
      </c>
      <c r="AI1032" t="s">
        <v>4732</v>
      </c>
      <c r="AJ1032" t="s">
        <v>4731</v>
      </c>
      <c r="AK1032" t="s">
        <v>4730</v>
      </c>
      <c r="AL1032">
        <v>71</v>
      </c>
      <c r="AM1032" s="5">
        <f t="shared" si="130"/>
        <v>3.9444444444444446</v>
      </c>
      <c r="AN1032" s="4">
        <f t="shared" si="135"/>
        <v>5.9741680339938583E-3</v>
      </c>
      <c r="AO1032" s="3"/>
      <c r="AP1032">
        <v>0</v>
      </c>
      <c r="AR1032" t="s">
        <v>1</v>
      </c>
      <c r="AT1032" s="2" t="s">
        <v>0</v>
      </c>
      <c r="AU1032" s="1">
        <f t="shared" si="131"/>
        <v>1.5619964566253788</v>
      </c>
      <c r="AV1032" s="1">
        <f t="shared" si="132"/>
        <v>1.2864022699893809</v>
      </c>
      <c r="AW1032" s="1">
        <f t="shared" si="133"/>
        <v>1.0108080833533828</v>
      </c>
    </row>
    <row r="1033" spans="1:49" x14ac:dyDescent="0.2">
      <c r="A1033">
        <v>1031</v>
      </c>
      <c r="B1033" t="s">
        <v>4729</v>
      </c>
      <c r="C1033" t="s">
        <v>4728</v>
      </c>
      <c r="F1033" t="s">
        <v>4727</v>
      </c>
      <c r="G1033" t="s">
        <v>6</v>
      </c>
      <c r="H1033" t="s">
        <v>5</v>
      </c>
      <c r="I1033" t="s">
        <v>965</v>
      </c>
      <c r="J1033" t="s">
        <v>4726</v>
      </c>
      <c r="K1033" t="s">
        <v>4725</v>
      </c>
      <c r="L1033" t="s">
        <v>4724</v>
      </c>
      <c r="M1033" t="s">
        <v>485</v>
      </c>
      <c r="N1033">
        <v>2</v>
      </c>
      <c r="O1033" t="s">
        <v>4723</v>
      </c>
      <c r="P1033" t="s">
        <v>4722</v>
      </c>
      <c r="Q1033" t="s">
        <v>4721</v>
      </c>
      <c r="R1033" s="7">
        <v>38200</v>
      </c>
      <c r="S1033" s="8">
        <f t="shared" si="128"/>
        <v>2004</v>
      </c>
      <c r="T1033" s="8">
        <v>2004</v>
      </c>
      <c r="U1033" s="8">
        <f t="shared" si="129"/>
        <v>18</v>
      </c>
      <c r="V1033" s="7">
        <v>38200</v>
      </c>
      <c r="W1033" t="s">
        <v>971</v>
      </c>
      <c r="X1033" s="2">
        <v>0.317</v>
      </c>
      <c r="Y1033" s="6">
        <f t="shared" si="134"/>
        <v>8.4621339526440836E-3</v>
      </c>
      <c r="AA1033">
        <v>11108657</v>
      </c>
      <c r="AB1033">
        <v>26646</v>
      </c>
      <c r="AD1033" t="s">
        <v>2</v>
      </c>
      <c r="AE1033">
        <v>2004</v>
      </c>
      <c r="AF1033">
        <v>9</v>
      </c>
      <c r="AH1033" t="s">
        <v>4720</v>
      </c>
      <c r="AI1033" t="s">
        <v>4719</v>
      </c>
      <c r="AJ1033" t="s">
        <v>4718</v>
      </c>
      <c r="AK1033" t="s">
        <v>4717</v>
      </c>
      <c r="AL1033">
        <v>4</v>
      </c>
      <c r="AM1033" s="5">
        <f t="shared" si="130"/>
        <v>0.22222222222222221</v>
      </c>
      <c r="AN1033" s="4">
        <f t="shared" si="135"/>
        <v>3.365728469855694E-4</v>
      </c>
      <c r="AO1033" s="3"/>
      <c r="AP1033">
        <v>1</v>
      </c>
      <c r="AR1033" t="s">
        <v>1</v>
      </c>
      <c r="AT1033" s="2" t="s">
        <v>0</v>
      </c>
      <c r="AU1033" s="1">
        <f t="shared" si="131"/>
        <v>0.60244656209465286</v>
      </c>
      <c r="AV1033" s="1">
        <f t="shared" si="132"/>
        <v>0.4399353399814826</v>
      </c>
      <c r="AW1033" s="1">
        <f t="shared" si="133"/>
        <v>0.27742411786831234</v>
      </c>
    </row>
    <row r="1034" spans="1:49" x14ac:dyDescent="0.2">
      <c r="A1034">
        <v>1032</v>
      </c>
      <c r="B1034" t="s">
        <v>4716</v>
      </c>
      <c r="C1034" t="s">
        <v>4715</v>
      </c>
      <c r="F1034" t="s">
        <v>4714</v>
      </c>
      <c r="G1034" t="s">
        <v>6</v>
      </c>
      <c r="H1034" t="s">
        <v>5</v>
      </c>
      <c r="I1034" t="s">
        <v>4713</v>
      </c>
      <c r="J1034" t="s">
        <v>4712</v>
      </c>
      <c r="K1034" t="s">
        <v>4711</v>
      </c>
      <c r="L1034" t="s">
        <v>49</v>
      </c>
      <c r="M1034" t="s">
        <v>48</v>
      </c>
      <c r="N1034">
        <v>2</v>
      </c>
      <c r="O1034" t="s">
        <v>4710</v>
      </c>
      <c r="P1034" t="s">
        <v>4709</v>
      </c>
      <c r="Q1034" t="s">
        <v>4708</v>
      </c>
      <c r="R1034" s="7">
        <v>38200</v>
      </c>
      <c r="S1034" s="8">
        <f t="shared" si="128"/>
        <v>2004</v>
      </c>
      <c r="T1034" s="8">
        <v>2004</v>
      </c>
      <c r="U1034" s="8">
        <f t="shared" si="129"/>
        <v>18</v>
      </c>
      <c r="V1034" s="7">
        <v>38200</v>
      </c>
      <c r="W1034" t="s">
        <v>971</v>
      </c>
      <c r="X1034" s="2">
        <v>0.317</v>
      </c>
      <c r="Y1034" s="6">
        <f t="shared" si="134"/>
        <v>8.4621339526440836E-3</v>
      </c>
      <c r="AA1034">
        <v>11108657</v>
      </c>
      <c r="AB1034">
        <v>26646</v>
      </c>
      <c r="AD1034" t="s">
        <v>2</v>
      </c>
      <c r="AE1034">
        <v>2004</v>
      </c>
      <c r="AF1034">
        <v>9</v>
      </c>
      <c r="AH1034" t="s">
        <v>1209</v>
      </c>
      <c r="AI1034" t="s">
        <v>4707</v>
      </c>
      <c r="AJ1034" t="s">
        <v>4706</v>
      </c>
      <c r="AK1034" t="s">
        <v>4705</v>
      </c>
      <c r="AL1034">
        <v>26</v>
      </c>
      <c r="AM1034" s="5">
        <f t="shared" si="130"/>
        <v>1.4444444444444444</v>
      </c>
      <c r="AN1034" s="4">
        <f t="shared" si="135"/>
        <v>2.1877235054062012E-3</v>
      </c>
      <c r="AO1034" s="3"/>
      <c r="AP1034">
        <v>1</v>
      </c>
      <c r="AR1034" t="s">
        <v>1</v>
      </c>
      <c r="AT1034" s="2" t="s">
        <v>0</v>
      </c>
      <c r="AU1034" s="1">
        <f t="shared" si="131"/>
        <v>0.65798108184727189</v>
      </c>
      <c r="AV1034" s="1">
        <f t="shared" si="132"/>
        <v>0.53249287290251424</v>
      </c>
      <c r="AW1034" s="1">
        <f t="shared" si="133"/>
        <v>0.40700466395775653</v>
      </c>
    </row>
    <row r="1035" spans="1:49" x14ac:dyDescent="0.2">
      <c r="A1035">
        <v>1033</v>
      </c>
      <c r="B1035" t="s">
        <v>4704</v>
      </c>
      <c r="C1035" t="s">
        <v>4703</v>
      </c>
      <c r="F1035" t="s">
        <v>4702</v>
      </c>
      <c r="G1035" t="s">
        <v>6</v>
      </c>
      <c r="H1035" t="s">
        <v>5</v>
      </c>
      <c r="I1035" t="s">
        <v>4701</v>
      </c>
      <c r="J1035">
        <v>60014264</v>
      </c>
      <c r="K1035" t="s">
        <v>4700</v>
      </c>
      <c r="L1035" t="s">
        <v>4699</v>
      </c>
      <c r="M1035" t="s">
        <v>83</v>
      </c>
      <c r="N1035">
        <v>2</v>
      </c>
      <c r="O1035" t="s">
        <v>4698</v>
      </c>
      <c r="P1035" t="s">
        <v>4697</v>
      </c>
      <c r="Q1035" t="s">
        <v>4696</v>
      </c>
      <c r="R1035" s="7">
        <v>38200</v>
      </c>
      <c r="S1035" s="8">
        <f t="shared" si="128"/>
        <v>2004</v>
      </c>
      <c r="T1035" s="8">
        <v>2004</v>
      </c>
      <c r="U1035" s="8">
        <f t="shared" si="129"/>
        <v>18</v>
      </c>
      <c r="V1035" s="7">
        <v>38200</v>
      </c>
      <c r="W1035" t="s">
        <v>971</v>
      </c>
      <c r="X1035" s="2">
        <v>0.317</v>
      </c>
      <c r="Y1035" s="6">
        <f t="shared" si="134"/>
        <v>8.4621339526440836E-3</v>
      </c>
      <c r="AA1035">
        <v>11108657</v>
      </c>
      <c r="AB1035">
        <v>26646</v>
      </c>
      <c r="AD1035" t="s">
        <v>2</v>
      </c>
      <c r="AE1035">
        <v>2004</v>
      </c>
      <c r="AF1035">
        <v>9</v>
      </c>
      <c r="AH1035" t="s">
        <v>4695</v>
      </c>
      <c r="AI1035" t="s">
        <v>4694</v>
      </c>
      <c r="AJ1035" t="s">
        <v>4693</v>
      </c>
      <c r="AK1035" t="s">
        <v>4692</v>
      </c>
      <c r="AL1035">
        <v>31</v>
      </c>
      <c r="AM1035" s="5">
        <f t="shared" si="130"/>
        <v>1.7222222222222223</v>
      </c>
      <c r="AN1035" s="4">
        <f t="shared" si="135"/>
        <v>2.6084395641381634E-3</v>
      </c>
      <c r="AO1035" s="3"/>
      <c r="AP1035">
        <v>1</v>
      </c>
      <c r="AR1035" t="s">
        <v>1</v>
      </c>
      <c r="AT1035" s="2" t="s">
        <v>0</v>
      </c>
      <c r="AU1035" s="1">
        <f t="shared" si="131"/>
        <v>0.67060256360923076</v>
      </c>
      <c r="AV1035" s="1">
        <f t="shared" si="132"/>
        <v>0.55352867583911236</v>
      </c>
      <c r="AW1035" s="1">
        <f t="shared" si="133"/>
        <v>0.4364547880689939</v>
      </c>
    </row>
    <row r="1036" spans="1:49" x14ac:dyDescent="0.2">
      <c r="A1036">
        <v>1034</v>
      </c>
      <c r="B1036" t="s">
        <v>4691</v>
      </c>
      <c r="C1036" t="s">
        <v>4690</v>
      </c>
      <c r="F1036" t="s">
        <v>4689</v>
      </c>
      <c r="G1036" t="s">
        <v>6</v>
      </c>
      <c r="H1036" t="s">
        <v>5</v>
      </c>
      <c r="I1036" t="s">
        <v>2198</v>
      </c>
      <c r="J1036" t="s">
        <v>4684</v>
      </c>
      <c r="K1036" t="s">
        <v>4688</v>
      </c>
      <c r="L1036" t="s">
        <v>4687</v>
      </c>
      <c r="M1036" t="s">
        <v>1044</v>
      </c>
      <c r="N1036">
        <v>2</v>
      </c>
      <c r="O1036" t="s">
        <v>4686</v>
      </c>
      <c r="P1036" t="s">
        <v>4685</v>
      </c>
      <c r="Q1036" t="s">
        <v>4684</v>
      </c>
      <c r="R1036" s="7">
        <v>38200</v>
      </c>
      <c r="S1036" s="8">
        <f t="shared" si="128"/>
        <v>2004</v>
      </c>
      <c r="T1036" s="8">
        <v>2004</v>
      </c>
      <c r="U1036" s="8">
        <f t="shared" si="129"/>
        <v>18</v>
      </c>
      <c r="V1036" s="7">
        <v>38200</v>
      </c>
      <c r="W1036" t="s">
        <v>971</v>
      </c>
      <c r="X1036" s="2">
        <v>0.317</v>
      </c>
      <c r="Y1036" s="6">
        <f t="shared" si="134"/>
        <v>8.4621339526440836E-3</v>
      </c>
      <c r="AA1036">
        <v>11108657</v>
      </c>
      <c r="AB1036">
        <v>26646</v>
      </c>
      <c r="AD1036" t="s">
        <v>2</v>
      </c>
      <c r="AE1036">
        <v>2004</v>
      </c>
      <c r="AF1036">
        <v>9</v>
      </c>
      <c r="AH1036" t="s">
        <v>4683</v>
      </c>
      <c r="AI1036" t="s">
        <v>4682</v>
      </c>
      <c r="AJ1036" t="s">
        <v>4681</v>
      </c>
      <c r="AK1036" t="s">
        <v>4680</v>
      </c>
      <c r="AL1036">
        <v>57</v>
      </c>
      <c r="AM1036" s="5">
        <f t="shared" si="130"/>
        <v>3.1666666666666665</v>
      </c>
      <c r="AN1036" s="4">
        <f t="shared" si="135"/>
        <v>4.7961630695443642E-3</v>
      </c>
      <c r="AO1036" s="3"/>
      <c r="AP1036">
        <v>1</v>
      </c>
      <c r="AR1036" t="s">
        <v>1</v>
      </c>
      <c r="AT1036" s="2" t="s">
        <v>0</v>
      </c>
      <c r="AU1036" s="1">
        <f t="shared" si="131"/>
        <v>0.73623426877141673</v>
      </c>
      <c r="AV1036" s="1">
        <f t="shared" si="132"/>
        <v>0.66291485110942239</v>
      </c>
      <c r="AW1036" s="1">
        <f t="shared" si="133"/>
        <v>0.58959543344742804</v>
      </c>
    </row>
    <row r="1037" spans="1:49" x14ac:dyDescent="0.2">
      <c r="A1037">
        <v>1035</v>
      </c>
      <c r="B1037" t="s">
        <v>4679</v>
      </c>
      <c r="C1037" t="s">
        <v>4678</v>
      </c>
      <c r="F1037" t="s">
        <v>4677</v>
      </c>
      <c r="G1037" t="s">
        <v>6</v>
      </c>
      <c r="H1037" t="s">
        <v>5</v>
      </c>
      <c r="I1037" t="s">
        <v>3119</v>
      </c>
      <c r="J1037" t="s">
        <v>4676</v>
      </c>
      <c r="K1037" t="s">
        <v>4675</v>
      </c>
      <c r="L1037" t="s">
        <v>4674</v>
      </c>
      <c r="M1037" t="s">
        <v>76</v>
      </c>
      <c r="N1037">
        <v>4</v>
      </c>
      <c r="O1037" t="s">
        <v>4673</v>
      </c>
      <c r="P1037" t="s">
        <v>4672</v>
      </c>
      <c r="Q1037" t="s">
        <v>4671</v>
      </c>
      <c r="R1037" s="7">
        <v>38200</v>
      </c>
      <c r="S1037" s="8">
        <f t="shared" si="128"/>
        <v>2004</v>
      </c>
      <c r="T1037" s="8">
        <v>2004</v>
      </c>
      <c r="U1037" s="8">
        <f t="shared" si="129"/>
        <v>18</v>
      </c>
      <c r="V1037" s="7">
        <v>38200</v>
      </c>
      <c r="W1037" t="s">
        <v>808</v>
      </c>
      <c r="X1037" s="2">
        <v>0.60499999999999998</v>
      </c>
      <c r="Y1037" s="6">
        <f t="shared" si="134"/>
        <v>1.6150129467980032E-2</v>
      </c>
      <c r="AA1037">
        <v>346748</v>
      </c>
      <c r="AB1037">
        <v>15563</v>
      </c>
      <c r="AD1037" t="s">
        <v>2</v>
      </c>
      <c r="AE1037">
        <v>75</v>
      </c>
      <c r="AF1037">
        <v>8</v>
      </c>
      <c r="AH1037" t="s">
        <v>4670</v>
      </c>
      <c r="AI1037" t="s">
        <v>4669</v>
      </c>
      <c r="AK1037" t="s">
        <v>4668</v>
      </c>
      <c r="AL1037">
        <v>47</v>
      </c>
      <c r="AM1037" s="5">
        <f t="shared" si="130"/>
        <v>2.6111111111111112</v>
      </c>
      <c r="AN1037" s="4">
        <f t="shared" si="135"/>
        <v>3.9547309520804406E-3</v>
      </c>
      <c r="AO1037" s="3"/>
      <c r="AP1037">
        <v>0</v>
      </c>
      <c r="AR1037" t="s">
        <v>1</v>
      </c>
      <c r="AT1037" s="2">
        <v>1.5229999999999999</v>
      </c>
      <c r="AU1037" s="1">
        <f t="shared" si="131"/>
        <v>1.2491509913210155</v>
      </c>
      <c r="AV1037" s="1">
        <f t="shared" si="132"/>
        <v>1.0052430210030237</v>
      </c>
      <c r="AW1037" s="1">
        <f t="shared" si="133"/>
        <v>0.76133505068503182</v>
      </c>
    </row>
    <row r="1038" spans="1:49" x14ac:dyDescent="0.2">
      <c r="A1038">
        <v>1036</v>
      </c>
      <c r="B1038" t="s">
        <v>4667</v>
      </c>
      <c r="C1038" t="s">
        <v>4666</v>
      </c>
      <c r="F1038" t="s">
        <v>4665</v>
      </c>
      <c r="G1038" t="s">
        <v>6</v>
      </c>
      <c r="H1038" t="s">
        <v>5</v>
      </c>
      <c r="I1038" t="s">
        <v>4664</v>
      </c>
      <c r="J1038" t="s">
        <v>4663</v>
      </c>
      <c r="K1038" t="s">
        <v>4662</v>
      </c>
      <c r="L1038" t="s">
        <v>596</v>
      </c>
      <c r="M1038" t="s">
        <v>430</v>
      </c>
      <c r="N1038">
        <v>4</v>
      </c>
      <c r="O1038" t="s">
        <v>4661</v>
      </c>
      <c r="P1038" t="s">
        <v>4660</v>
      </c>
      <c r="Q1038" t="s">
        <v>4659</v>
      </c>
      <c r="R1038" s="7">
        <v>38200</v>
      </c>
      <c r="S1038" s="8">
        <f t="shared" si="128"/>
        <v>2004</v>
      </c>
      <c r="T1038" s="8">
        <v>2004</v>
      </c>
      <c r="U1038" s="8">
        <f t="shared" si="129"/>
        <v>18</v>
      </c>
      <c r="V1038" s="7">
        <v>38200</v>
      </c>
      <c r="W1038" t="s">
        <v>4658</v>
      </c>
      <c r="X1038" s="2">
        <v>0.33300000000000002</v>
      </c>
      <c r="Y1038" s="6">
        <f t="shared" si="134"/>
        <v>8.8892448146071917E-3</v>
      </c>
      <c r="AA1038" t="s">
        <v>4657</v>
      </c>
      <c r="AB1038">
        <v>29252</v>
      </c>
      <c r="AD1038" t="s">
        <v>2</v>
      </c>
      <c r="AE1038">
        <v>30</v>
      </c>
      <c r="AF1038">
        <v>8</v>
      </c>
      <c r="AH1038" t="s">
        <v>4656</v>
      </c>
      <c r="AI1038" t="s">
        <v>4655</v>
      </c>
      <c r="AK1038" t="s">
        <v>4654</v>
      </c>
      <c r="AL1038">
        <v>11</v>
      </c>
      <c r="AM1038" s="5">
        <f t="shared" si="130"/>
        <v>0.61111111111111116</v>
      </c>
      <c r="AN1038" s="4">
        <f t="shared" si="135"/>
        <v>9.25575329210316E-4</v>
      </c>
      <c r="AO1038" s="3"/>
      <c r="AP1038">
        <v>0</v>
      </c>
      <c r="AR1038" t="s">
        <v>1</v>
      </c>
      <c r="AT1038" s="2">
        <v>0.97699999999999998</v>
      </c>
      <c r="AU1038" s="1">
        <f t="shared" si="131"/>
        <v>0.65001439689881291</v>
      </c>
      <c r="AV1038" s="1">
        <f t="shared" si="132"/>
        <v>0.49074100719087543</v>
      </c>
      <c r="AW1038" s="1">
        <f t="shared" si="133"/>
        <v>0.33146761748293785</v>
      </c>
    </row>
    <row r="1039" spans="1:49" x14ac:dyDescent="0.2">
      <c r="A1039">
        <v>1037</v>
      </c>
      <c r="B1039" t="s">
        <v>4653</v>
      </c>
      <c r="C1039" t="s">
        <v>4652</v>
      </c>
      <c r="F1039" t="s">
        <v>4651</v>
      </c>
      <c r="G1039" t="s">
        <v>6</v>
      </c>
      <c r="H1039" t="s">
        <v>5</v>
      </c>
      <c r="I1039" t="s">
        <v>4650</v>
      </c>
      <c r="J1039">
        <v>60103653</v>
      </c>
      <c r="K1039" t="s">
        <v>876</v>
      </c>
      <c r="L1039" t="s">
        <v>433</v>
      </c>
      <c r="M1039" t="s">
        <v>432</v>
      </c>
      <c r="N1039">
        <v>2</v>
      </c>
      <c r="O1039" t="s">
        <v>4649</v>
      </c>
      <c r="P1039" t="s">
        <v>4648</v>
      </c>
      <c r="Q1039" t="s">
        <v>875</v>
      </c>
      <c r="R1039" s="7">
        <v>38200</v>
      </c>
      <c r="S1039" s="8">
        <f t="shared" si="128"/>
        <v>2004</v>
      </c>
      <c r="T1039" s="8">
        <v>2004</v>
      </c>
      <c r="U1039" s="8">
        <f t="shared" si="129"/>
        <v>18</v>
      </c>
      <c r="V1039" s="7">
        <v>38200</v>
      </c>
      <c r="W1039" t="s">
        <v>4593</v>
      </c>
      <c r="X1039" s="2">
        <v>0.46100000000000002</v>
      </c>
      <c r="Y1039" s="6">
        <f t="shared" si="134"/>
        <v>1.2306131710312059E-2</v>
      </c>
      <c r="AA1039">
        <v>16871472</v>
      </c>
      <c r="AB1039">
        <v>18202</v>
      </c>
      <c r="AD1039" t="s">
        <v>2</v>
      </c>
      <c r="AE1039">
        <v>2004</v>
      </c>
      <c r="AF1039">
        <v>1</v>
      </c>
      <c r="AH1039" t="s">
        <v>4647</v>
      </c>
      <c r="AI1039" t="s">
        <v>4646</v>
      </c>
      <c r="AJ1039" t="s">
        <v>4645</v>
      </c>
      <c r="AK1039" t="s">
        <v>4644</v>
      </c>
      <c r="AL1039">
        <v>4</v>
      </c>
      <c r="AM1039" s="5">
        <f t="shared" si="130"/>
        <v>0.22222222222222221</v>
      </c>
      <c r="AN1039" s="4">
        <f t="shared" si="135"/>
        <v>3.365728469855694E-4</v>
      </c>
      <c r="AO1039" s="3"/>
      <c r="AP1039">
        <v>1</v>
      </c>
      <c r="AR1039" t="s">
        <v>1</v>
      </c>
      <c r="AT1039" s="2" t="s">
        <v>0</v>
      </c>
      <c r="AU1039" s="1">
        <f t="shared" si="131"/>
        <v>0.87152640513141111</v>
      </c>
      <c r="AV1039" s="1">
        <f t="shared" si="132"/>
        <v>0.63213522786488141</v>
      </c>
      <c r="AW1039" s="1">
        <f t="shared" si="133"/>
        <v>0.3927440505983516</v>
      </c>
    </row>
    <row r="1040" spans="1:49" x14ac:dyDescent="0.2">
      <c r="A1040">
        <v>1038</v>
      </c>
      <c r="B1040" t="s">
        <v>4643</v>
      </c>
      <c r="C1040" t="s">
        <v>4642</v>
      </c>
      <c r="E1040">
        <v>15537157</v>
      </c>
      <c r="F1040" t="s">
        <v>4641</v>
      </c>
      <c r="G1040" t="s">
        <v>6</v>
      </c>
      <c r="H1040" t="s">
        <v>5</v>
      </c>
      <c r="I1040" t="s">
        <v>4640</v>
      </c>
      <c r="J1040" t="s">
        <v>4635</v>
      </c>
      <c r="K1040" t="s">
        <v>4639</v>
      </c>
      <c r="L1040" t="s">
        <v>4638</v>
      </c>
      <c r="M1040" t="s">
        <v>17</v>
      </c>
      <c r="N1040">
        <v>2</v>
      </c>
      <c r="O1040" t="s">
        <v>4637</v>
      </c>
      <c r="P1040" t="s">
        <v>4636</v>
      </c>
      <c r="Q1040" t="s">
        <v>4635</v>
      </c>
      <c r="R1040" s="7">
        <v>38200</v>
      </c>
      <c r="S1040" s="8">
        <f t="shared" si="128"/>
        <v>2004</v>
      </c>
      <c r="T1040" s="8">
        <v>2004</v>
      </c>
      <c r="U1040" s="8">
        <f t="shared" si="129"/>
        <v>18</v>
      </c>
      <c r="V1040" s="7">
        <v>38200</v>
      </c>
      <c r="W1040" t="s">
        <v>283</v>
      </c>
      <c r="X1040" s="2">
        <v>0.85499999999999998</v>
      </c>
      <c r="Y1040" s="6">
        <f t="shared" si="134"/>
        <v>2.28237366861536E-2</v>
      </c>
      <c r="AA1040">
        <v>980331</v>
      </c>
      <c r="AB1040">
        <v>23342</v>
      </c>
      <c r="AD1040" t="s">
        <v>2</v>
      </c>
      <c r="AE1040">
        <v>30</v>
      </c>
      <c r="AF1040">
        <v>8</v>
      </c>
      <c r="AH1040" t="s">
        <v>4634</v>
      </c>
      <c r="AI1040" t="s">
        <v>4633</v>
      </c>
      <c r="AJ1040" t="s">
        <v>4632</v>
      </c>
      <c r="AK1040" t="s">
        <v>4631</v>
      </c>
      <c r="AL1040">
        <v>8</v>
      </c>
      <c r="AM1040" s="5">
        <f t="shared" si="130"/>
        <v>0.44444444444444442</v>
      </c>
      <c r="AN1040" s="4">
        <f t="shared" si="135"/>
        <v>6.7314569397113879E-4</v>
      </c>
      <c r="AO1040" s="3"/>
      <c r="AP1040">
        <v>0</v>
      </c>
      <c r="AR1040" t="s">
        <v>1</v>
      </c>
      <c r="AT1040" s="2">
        <v>2.6259999999999999</v>
      </c>
      <c r="AU1040" s="1">
        <f t="shared" si="131"/>
        <v>1.6178559388498861</v>
      </c>
      <c r="AV1040" s="1">
        <f t="shared" si="132"/>
        <v>1.1748441190062369</v>
      </c>
      <c r="AW1040" s="1">
        <f t="shared" si="133"/>
        <v>0.73183229916258774</v>
      </c>
    </row>
    <row r="1041" spans="1:49" x14ac:dyDescent="0.2">
      <c r="A1041">
        <v>1039</v>
      </c>
      <c r="B1041" t="s">
        <v>4630</v>
      </c>
      <c r="C1041" t="s">
        <v>4629</v>
      </c>
      <c r="F1041" t="s">
        <v>4628</v>
      </c>
      <c r="G1041" t="s">
        <v>6</v>
      </c>
      <c r="H1041" t="s">
        <v>5</v>
      </c>
      <c r="I1041" t="s">
        <v>4627</v>
      </c>
      <c r="J1041">
        <v>60000297</v>
      </c>
      <c r="K1041" t="s">
        <v>4626</v>
      </c>
      <c r="L1041" t="s">
        <v>4625</v>
      </c>
      <c r="M1041" t="s">
        <v>321</v>
      </c>
      <c r="N1041">
        <v>6</v>
      </c>
      <c r="O1041" t="s">
        <v>4624</v>
      </c>
      <c r="P1041" t="s">
        <v>4623</v>
      </c>
      <c r="Q1041" t="s">
        <v>4622</v>
      </c>
      <c r="R1041" s="7">
        <v>38200</v>
      </c>
      <c r="S1041" s="8">
        <f t="shared" si="128"/>
        <v>2004</v>
      </c>
      <c r="T1041" s="8">
        <v>2004</v>
      </c>
      <c r="U1041" s="8">
        <f t="shared" si="129"/>
        <v>18</v>
      </c>
      <c r="V1041" s="7">
        <v>38200</v>
      </c>
      <c r="W1041" t="s">
        <v>4621</v>
      </c>
      <c r="X1041" s="2">
        <v>0.33800000000000002</v>
      </c>
      <c r="Y1041" s="6">
        <f t="shared" si="134"/>
        <v>9.0227169589706634E-3</v>
      </c>
      <c r="AA1041">
        <v>10637850</v>
      </c>
      <c r="AB1041">
        <v>12311</v>
      </c>
      <c r="AD1041" t="s">
        <v>2</v>
      </c>
      <c r="AE1041">
        <v>30</v>
      </c>
      <c r="AF1041">
        <v>8</v>
      </c>
      <c r="AH1041" t="s">
        <v>4620</v>
      </c>
      <c r="AI1041" t="s">
        <v>4619</v>
      </c>
      <c r="AK1041" t="s">
        <v>4618</v>
      </c>
      <c r="AL1041">
        <v>5</v>
      </c>
      <c r="AM1041" s="5">
        <f t="shared" si="130"/>
        <v>0.27777777777777779</v>
      </c>
      <c r="AN1041" s="4">
        <f t="shared" si="135"/>
        <v>4.207160587319618E-4</v>
      </c>
      <c r="AO1041" s="3"/>
      <c r="AP1041">
        <v>0</v>
      </c>
      <c r="AQ1041" t="s">
        <v>318</v>
      </c>
      <c r="AR1041" t="s">
        <v>4617</v>
      </c>
      <c r="AS1041" t="s">
        <v>316</v>
      </c>
      <c r="AT1041" s="2">
        <v>0.71399999999999997</v>
      </c>
      <c r="AU1041" s="1">
        <f t="shared" si="131"/>
        <v>0.64421166888990522</v>
      </c>
      <c r="AV1041" s="1">
        <f t="shared" si="132"/>
        <v>0.47217165088513124</v>
      </c>
      <c r="AW1041" s="1">
        <f t="shared" si="133"/>
        <v>0.30013163288035721</v>
      </c>
    </row>
    <row r="1042" spans="1:49" x14ac:dyDescent="0.2">
      <c r="A1042">
        <v>1040</v>
      </c>
      <c r="B1042" t="s">
        <v>4616</v>
      </c>
      <c r="C1042" t="s">
        <v>4615</v>
      </c>
      <c r="F1042" t="s">
        <v>4614</v>
      </c>
      <c r="G1042" t="s">
        <v>6</v>
      </c>
      <c r="H1042" t="s">
        <v>5</v>
      </c>
      <c r="I1042" t="s">
        <v>4613</v>
      </c>
      <c r="J1042">
        <v>60024825</v>
      </c>
      <c r="K1042" t="s">
        <v>4612</v>
      </c>
      <c r="L1042" t="s">
        <v>4611</v>
      </c>
      <c r="M1042" t="s">
        <v>4610</v>
      </c>
      <c r="N1042">
        <v>2</v>
      </c>
      <c r="O1042" t="s">
        <v>4609</v>
      </c>
      <c r="P1042" t="s">
        <v>4608</v>
      </c>
      <c r="Q1042" t="s">
        <v>4607</v>
      </c>
      <c r="R1042" s="7">
        <v>38200</v>
      </c>
      <c r="S1042" s="8">
        <f t="shared" si="128"/>
        <v>2004</v>
      </c>
      <c r="T1042" s="8">
        <v>2004</v>
      </c>
      <c r="U1042" s="8">
        <f t="shared" si="129"/>
        <v>18</v>
      </c>
      <c r="V1042" s="7">
        <v>38200</v>
      </c>
      <c r="W1042" t="s">
        <v>4593</v>
      </c>
      <c r="X1042" s="2">
        <v>0.46100000000000002</v>
      </c>
      <c r="Y1042" s="6">
        <f t="shared" si="134"/>
        <v>1.2306131710312059E-2</v>
      </c>
      <c r="AA1042">
        <v>16871472</v>
      </c>
      <c r="AB1042">
        <v>18202</v>
      </c>
      <c r="AD1042" t="s">
        <v>2</v>
      </c>
      <c r="AE1042">
        <v>2004</v>
      </c>
      <c r="AF1042">
        <v>1</v>
      </c>
      <c r="AH1042" t="s">
        <v>4606</v>
      </c>
      <c r="AI1042" t="s">
        <v>4605</v>
      </c>
      <c r="AJ1042" t="s">
        <v>4604</v>
      </c>
      <c r="AK1042" t="s">
        <v>4603</v>
      </c>
      <c r="AL1042">
        <v>8</v>
      </c>
      <c r="AM1042" s="5">
        <f t="shared" si="130"/>
        <v>0.44444444444444442</v>
      </c>
      <c r="AN1042" s="4">
        <f t="shared" si="135"/>
        <v>6.7314569397113879E-4</v>
      </c>
      <c r="AO1042" s="3"/>
      <c r="AP1042">
        <v>1</v>
      </c>
      <c r="AR1042" t="s">
        <v>1</v>
      </c>
      <c r="AT1042" s="2" t="s">
        <v>0</v>
      </c>
      <c r="AU1042" s="1">
        <f t="shared" si="131"/>
        <v>0.88162359054097827</v>
      </c>
      <c r="AV1042" s="1">
        <f t="shared" si="132"/>
        <v>0.64896387021415991</v>
      </c>
      <c r="AW1042" s="1">
        <f t="shared" si="133"/>
        <v>0.41630414988734149</v>
      </c>
    </row>
    <row r="1043" spans="1:49" x14ac:dyDescent="0.2">
      <c r="A1043">
        <v>1041</v>
      </c>
      <c r="B1043" t="s">
        <v>4602</v>
      </c>
      <c r="C1043" t="s">
        <v>4601</v>
      </c>
      <c r="F1043" t="s">
        <v>4600</v>
      </c>
      <c r="G1043" t="s">
        <v>6</v>
      </c>
      <c r="H1043" t="s">
        <v>5</v>
      </c>
      <c r="I1043" t="s">
        <v>976</v>
      </c>
      <c r="J1043" t="s">
        <v>4599</v>
      </c>
      <c r="K1043" t="s">
        <v>4598</v>
      </c>
      <c r="L1043" t="s">
        <v>4597</v>
      </c>
      <c r="M1043" t="s">
        <v>58</v>
      </c>
      <c r="N1043">
        <v>3</v>
      </c>
      <c r="O1043" t="s">
        <v>4596</v>
      </c>
      <c r="P1043" t="s">
        <v>4595</v>
      </c>
      <c r="Q1043" t="s">
        <v>4594</v>
      </c>
      <c r="R1043" s="7">
        <v>38200</v>
      </c>
      <c r="S1043" s="8">
        <f t="shared" si="128"/>
        <v>2004</v>
      </c>
      <c r="T1043" s="8">
        <v>2004</v>
      </c>
      <c r="U1043" s="8">
        <f t="shared" si="129"/>
        <v>18</v>
      </c>
      <c r="V1043" s="7">
        <v>38200</v>
      </c>
      <c r="W1043" t="s">
        <v>4593</v>
      </c>
      <c r="X1043" s="2">
        <v>0.46100000000000002</v>
      </c>
      <c r="Y1043" s="6">
        <f t="shared" si="134"/>
        <v>1.2306131710312059E-2</v>
      </c>
      <c r="AA1043">
        <v>16871472</v>
      </c>
      <c r="AB1043">
        <v>18202</v>
      </c>
      <c r="AD1043" t="s">
        <v>2</v>
      </c>
      <c r="AE1043">
        <v>2004</v>
      </c>
      <c r="AF1043">
        <v>1</v>
      </c>
      <c r="AH1043" t="s">
        <v>4592</v>
      </c>
      <c r="AI1043" t="s">
        <v>4591</v>
      </c>
      <c r="AJ1043" t="s">
        <v>4590</v>
      </c>
      <c r="AK1043" t="s">
        <v>4589</v>
      </c>
      <c r="AL1043">
        <v>9</v>
      </c>
      <c r="AM1043" s="5">
        <f t="shared" si="130"/>
        <v>0.5</v>
      </c>
      <c r="AN1043" s="4">
        <f t="shared" si="135"/>
        <v>7.572889057175312E-4</v>
      </c>
      <c r="AO1043" s="3"/>
      <c r="AP1043">
        <v>1</v>
      </c>
      <c r="AR1043" t="s">
        <v>1</v>
      </c>
      <c r="AT1043" s="2" t="s">
        <v>0</v>
      </c>
      <c r="AU1043" s="1">
        <f t="shared" si="131"/>
        <v>0.88414788689336987</v>
      </c>
      <c r="AV1043" s="1">
        <f t="shared" si="132"/>
        <v>0.65317103080147942</v>
      </c>
      <c r="AW1043" s="1">
        <f t="shared" si="133"/>
        <v>0.42219417470958892</v>
      </c>
    </row>
    <row r="1044" spans="1:49" x14ac:dyDescent="0.2">
      <c r="A1044">
        <v>1042</v>
      </c>
      <c r="B1044" t="s">
        <v>4588</v>
      </c>
      <c r="C1044" t="s">
        <v>4587</v>
      </c>
      <c r="E1044">
        <v>15537156</v>
      </c>
      <c r="F1044" t="s">
        <v>4586</v>
      </c>
      <c r="G1044" t="s">
        <v>6</v>
      </c>
      <c r="H1044" t="s">
        <v>5</v>
      </c>
      <c r="I1044" t="s">
        <v>4585</v>
      </c>
      <c r="J1044" t="s">
        <v>4584</v>
      </c>
      <c r="K1044" t="s">
        <v>4583</v>
      </c>
      <c r="L1044" t="s">
        <v>4582</v>
      </c>
      <c r="M1044" t="s">
        <v>196</v>
      </c>
      <c r="N1044">
        <v>7</v>
      </c>
      <c r="O1044" t="s">
        <v>4581</v>
      </c>
      <c r="P1044" t="s">
        <v>4580</v>
      </c>
      <c r="Q1044" t="s">
        <v>4579</v>
      </c>
      <c r="R1044" s="7">
        <v>38200</v>
      </c>
      <c r="S1044" s="8">
        <f t="shared" si="128"/>
        <v>2004</v>
      </c>
      <c r="T1044" s="8">
        <v>2004</v>
      </c>
      <c r="U1044" s="8">
        <f t="shared" si="129"/>
        <v>18</v>
      </c>
      <c r="V1044" s="7">
        <v>38200</v>
      </c>
      <c r="W1044" t="s">
        <v>283</v>
      </c>
      <c r="X1044" s="2">
        <v>0.85499999999999998</v>
      </c>
      <c r="Y1044" s="6">
        <f t="shared" si="134"/>
        <v>2.28237366861536E-2</v>
      </c>
      <c r="AA1044">
        <v>980331</v>
      </c>
      <c r="AB1044">
        <v>23342</v>
      </c>
      <c r="AD1044" t="s">
        <v>2</v>
      </c>
      <c r="AE1044">
        <v>30</v>
      </c>
      <c r="AF1044">
        <v>8</v>
      </c>
      <c r="AH1044" t="s">
        <v>4578</v>
      </c>
      <c r="AI1044" t="s">
        <v>4577</v>
      </c>
      <c r="AJ1044" t="s">
        <v>4576</v>
      </c>
      <c r="AK1044" t="s">
        <v>4575</v>
      </c>
      <c r="AL1044">
        <v>38</v>
      </c>
      <c r="AM1044" s="5">
        <f t="shared" si="130"/>
        <v>2.1111111111111112</v>
      </c>
      <c r="AN1044" s="4">
        <f t="shared" si="135"/>
        <v>3.1974420463629096E-3</v>
      </c>
      <c r="AO1044" s="3"/>
      <c r="AP1044">
        <v>0</v>
      </c>
      <c r="AQ1044" t="s">
        <v>4574</v>
      </c>
      <c r="AR1044" t="s">
        <v>4573</v>
      </c>
      <c r="AS1044" t="s">
        <v>4572</v>
      </c>
      <c r="AT1044" s="2">
        <v>2.6259999999999999</v>
      </c>
      <c r="AU1044" s="1">
        <f t="shared" si="131"/>
        <v>1.6935848294216391</v>
      </c>
      <c r="AV1044" s="1">
        <f t="shared" si="132"/>
        <v>1.3010589366258254</v>
      </c>
      <c r="AW1044" s="1">
        <f t="shared" si="133"/>
        <v>0.90853304383001177</v>
      </c>
    </row>
    <row r="1045" spans="1:49" x14ac:dyDescent="0.2">
      <c r="A1045">
        <v>1043</v>
      </c>
      <c r="B1045" t="s">
        <v>4571</v>
      </c>
      <c r="C1045" t="s">
        <v>4570</v>
      </c>
      <c r="F1045" t="s">
        <v>4569</v>
      </c>
      <c r="G1045" t="s">
        <v>6</v>
      </c>
      <c r="H1045" t="s">
        <v>5</v>
      </c>
      <c r="I1045" t="s">
        <v>4568</v>
      </c>
      <c r="J1045" t="s">
        <v>4567</v>
      </c>
      <c r="K1045" t="s">
        <v>4566</v>
      </c>
      <c r="L1045" t="s">
        <v>4565</v>
      </c>
      <c r="M1045" t="s">
        <v>17</v>
      </c>
      <c r="N1045">
        <v>6</v>
      </c>
      <c r="O1045" t="s">
        <v>4564</v>
      </c>
      <c r="P1045" t="s">
        <v>4563</v>
      </c>
      <c r="Q1045" t="s">
        <v>4562</v>
      </c>
      <c r="R1045" s="7">
        <v>38200</v>
      </c>
      <c r="S1045" s="8">
        <f t="shared" si="128"/>
        <v>2004</v>
      </c>
      <c r="T1045" s="8">
        <v>2004</v>
      </c>
      <c r="U1045" s="8">
        <f t="shared" si="129"/>
        <v>18</v>
      </c>
      <c r="V1045" s="7">
        <v>38200</v>
      </c>
      <c r="W1045" t="s">
        <v>1347</v>
      </c>
      <c r="X1045" s="2">
        <v>2.823</v>
      </c>
      <c r="Y1045" s="6">
        <f t="shared" si="134"/>
        <v>7.5358372707615917E-2</v>
      </c>
      <c r="AA1045">
        <v>1636804</v>
      </c>
      <c r="AB1045">
        <v>17249</v>
      </c>
      <c r="AD1045" t="s">
        <v>2</v>
      </c>
      <c r="AE1045">
        <v>42</v>
      </c>
      <c r="AF1045">
        <v>8</v>
      </c>
      <c r="AH1045" t="s">
        <v>4561</v>
      </c>
      <c r="AI1045" t="s">
        <v>4560</v>
      </c>
      <c r="AK1045" t="s">
        <v>4559</v>
      </c>
      <c r="AL1045">
        <v>45</v>
      </c>
      <c r="AM1045" s="5">
        <f t="shared" si="130"/>
        <v>2.5</v>
      </c>
      <c r="AN1045" s="4">
        <f t="shared" si="135"/>
        <v>3.7864445285876562E-3</v>
      </c>
      <c r="AO1045" s="3"/>
      <c r="AP1045">
        <v>0</v>
      </c>
      <c r="AR1045" t="s">
        <v>1</v>
      </c>
      <c r="AT1045" s="2">
        <v>9.6189999999999998</v>
      </c>
      <c r="AU1045" s="1">
        <f t="shared" si="131"/>
        <v>5.3886794253907437</v>
      </c>
      <c r="AV1045" s="1">
        <f t="shared" si="132"/>
        <v>3.9572408618101789</v>
      </c>
      <c r="AW1045" s="1">
        <f t="shared" si="133"/>
        <v>2.5258022982296136</v>
      </c>
    </row>
    <row r="1046" spans="1:49" x14ac:dyDescent="0.2">
      <c r="A1046">
        <v>1044</v>
      </c>
      <c r="B1046" t="s">
        <v>4558</v>
      </c>
      <c r="C1046" t="s">
        <v>4557</v>
      </c>
      <c r="F1046" t="s">
        <v>4556</v>
      </c>
      <c r="G1046" t="s">
        <v>6</v>
      </c>
      <c r="H1046" t="s">
        <v>5</v>
      </c>
      <c r="I1046" t="s">
        <v>4555</v>
      </c>
      <c r="J1046" t="s">
        <v>4554</v>
      </c>
      <c r="K1046" t="s">
        <v>4553</v>
      </c>
      <c r="L1046" t="s">
        <v>4552</v>
      </c>
      <c r="M1046" t="s">
        <v>47</v>
      </c>
      <c r="N1046">
        <v>3</v>
      </c>
      <c r="O1046" t="s">
        <v>4551</v>
      </c>
      <c r="P1046" t="s">
        <v>4550</v>
      </c>
      <c r="Q1046" t="s">
        <v>4549</v>
      </c>
      <c r="R1046" s="7">
        <v>38200</v>
      </c>
      <c r="S1046" s="8">
        <f t="shared" si="128"/>
        <v>2004</v>
      </c>
      <c r="T1046" s="8">
        <v>2004</v>
      </c>
      <c r="U1046" s="8">
        <f t="shared" si="129"/>
        <v>18</v>
      </c>
      <c r="V1046" s="7">
        <v>38200</v>
      </c>
      <c r="W1046" t="s">
        <v>1357</v>
      </c>
      <c r="X1046" s="2">
        <v>0.13900000000000001</v>
      </c>
      <c r="Y1046" s="6">
        <f t="shared" si="134"/>
        <v>3.7105256133045036E-3</v>
      </c>
      <c r="AA1046" t="s">
        <v>1356</v>
      </c>
      <c r="AB1046">
        <v>24891</v>
      </c>
      <c r="AD1046" t="s">
        <v>2</v>
      </c>
      <c r="AE1046">
        <v>87</v>
      </c>
      <c r="AF1046">
        <v>8</v>
      </c>
      <c r="AH1046" t="s">
        <v>4548</v>
      </c>
      <c r="AI1046" t="s">
        <v>4547</v>
      </c>
      <c r="AJ1046" t="s">
        <v>4546</v>
      </c>
      <c r="AK1046" t="s">
        <v>4545</v>
      </c>
      <c r="AL1046">
        <v>1</v>
      </c>
      <c r="AM1046" s="5">
        <f t="shared" si="130"/>
        <v>5.5555555555555552E-2</v>
      </c>
      <c r="AN1046" s="4">
        <f t="shared" si="135"/>
        <v>8.4143211746392349E-5</v>
      </c>
      <c r="AO1046" s="3"/>
      <c r="AP1046">
        <v>0</v>
      </c>
      <c r="AR1046" t="s">
        <v>1</v>
      </c>
      <c r="AT1046" s="2" t="s">
        <v>0</v>
      </c>
      <c r="AU1046" s="1">
        <f t="shared" si="131"/>
        <v>0.26226108928370701</v>
      </c>
      <c r="AV1046" s="1">
        <f t="shared" si="132"/>
        <v>0.18973344125254479</v>
      </c>
      <c r="AW1046" s="1">
        <f t="shared" si="133"/>
        <v>0.11720579322138257</v>
      </c>
    </row>
    <row r="1047" spans="1:49" x14ac:dyDescent="0.2">
      <c r="A1047">
        <v>1045</v>
      </c>
      <c r="B1047" t="s">
        <v>4544</v>
      </c>
      <c r="C1047" t="s">
        <v>4543</v>
      </c>
      <c r="F1047" t="s">
        <v>4542</v>
      </c>
      <c r="G1047" t="s">
        <v>6</v>
      </c>
      <c r="H1047" t="s">
        <v>5</v>
      </c>
      <c r="I1047" t="s">
        <v>4541</v>
      </c>
      <c r="J1047" t="s">
        <v>4535</v>
      </c>
      <c r="K1047" t="s">
        <v>4540</v>
      </c>
      <c r="L1047" t="s">
        <v>4539</v>
      </c>
      <c r="M1047" t="s">
        <v>4538</v>
      </c>
      <c r="N1047">
        <v>3</v>
      </c>
      <c r="O1047" t="s">
        <v>4537</v>
      </c>
      <c r="P1047" t="s">
        <v>4536</v>
      </c>
      <c r="Q1047" t="s">
        <v>4535</v>
      </c>
      <c r="R1047" s="7">
        <v>38200</v>
      </c>
      <c r="S1047" s="8">
        <f t="shared" si="128"/>
        <v>2004</v>
      </c>
      <c r="T1047" s="8">
        <v>2004</v>
      </c>
      <c r="U1047" s="8">
        <f t="shared" si="129"/>
        <v>18</v>
      </c>
      <c r="V1047" s="7">
        <v>38200</v>
      </c>
      <c r="W1047" t="s">
        <v>795</v>
      </c>
      <c r="X1047" s="2">
        <v>0.65500000000000003</v>
      </c>
      <c r="Y1047" s="6">
        <f t="shared" si="134"/>
        <v>1.7484850911614749E-2</v>
      </c>
      <c r="AA1047">
        <v>189375</v>
      </c>
      <c r="AB1047">
        <v>26051</v>
      </c>
      <c r="AD1047" t="s">
        <v>2</v>
      </c>
      <c r="AE1047">
        <v>46</v>
      </c>
      <c r="AF1047">
        <v>3</v>
      </c>
      <c r="AH1047" t="s">
        <v>4534</v>
      </c>
      <c r="AI1047" t="s">
        <v>4533</v>
      </c>
      <c r="AK1047" t="s">
        <v>4532</v>
      </c>
      <c r="AL1047">
        <v>288</v>
      </c>
      <c r="AM1047" s="5">
        <f t="shared" si="130"/>
        <v>16</v>
      </c>
      <c r="AN1047" s="4">
        <f t="shared" si="135"/>
        <v>2.4233244982960998E-2</v>
      </c>
      <c r="AO1047" s="3"/>
      <c r="AP1047">
        <v>0</v>
      </c>
      <c r="AR1047" t="s">
        <v>4531</v>
      </c>
      <c r="AT1047" s="2" t="s">
        <v>0</v>
      </c>
      <c r="AU1047" s="1">
        <f t="shared" si="131"/>
        <v>1.9509369133018621</v>
      </c>
      <c r="AV1047" s="1">
        <f t="shared" si="132"/>
        <v>2.085904794728787</v>
      </c>
      <c r="AW1047" s="1">
        <f t="shared" si="133"/>
        <v>2.2208726761557123</v>
      </c>
    </row>
    <row r="1048" spans="1:49" x14ac:dyDescent="0.2">
      <c r="A1048">
        <v>1046</v>
      </c>
      <c r="B1048" t="s">
        <v>4530</v>
      </c>
      <c r="C1048" t="s">
        <v>4529</v>
      </c>
      <c r="F1048" t="s">
        <v>4528</v>
      </c>
      <c r="G1048" t="s">
        <v>6</v>
      </c>
      <c r="H1048" t="s">
        <v>5</v>
      </c>
      <c r="I1048" t="s">
        <v>131</v>
      </c>
      <c r="J1048">
        <v>60004853</v>
      </c>
      <c r="K1048" t="s">
        <v>130</v>
      </c>
      <c r="L1048" t="s">
        <v>129</v>
      </c>
      <c r="M1048" t="s">
        <v>96</v>
      </c>
      <c r="N1048">
        <v>3</v>
      </c>
      <c r="O1048" t="s">
        <v>4527</v>
      </c>
      <c r="P1048" t="s">
        <v>4526</v>
      </c>
      <c r="Q1048" t="s">
        <v>128</v>
      </c>
      <c r="R1048" s="7">
        <v>38200</v>
      </c>
      <c r="S1048" s="8">
        <f t="shared" si="128"/>
        <v>2004</v>
      </c>
      <c r="T1048" s="8">
        <v>2004</v>
      </c>
      <c r="U1048" s="8">
        <f t="shared" si="129"/>
        <v>18</v>
      </c>
      <c r="V1048" s="7">
        <v>38200</v>
      </c>
      <c r="W1048" t="s">
        <v>1357</v>
      </c>
      <c r="X1048" s="2">
        <v>0.13900000000000001</v>
      </c>
      <c r="Y1048" s="6">
        <f t="shared" si="134"/>
        <v>3.7105256133045036E-3</v>
      </c>
      <c r="AA1048" t="s">
        <v>1356</v>
      </c>
      <c r="AB1048">
        <v>24891</v>
      </c>
      <c r="AD1048" t="s">
        <v>2</v>
      </c>
      <c r="AE1048">
        <v>87</v>
      </c>
      <c r="AF1048">
        <v>8</v>
      </c>
      <c r="AH1048" t="s">
        <v>4525</v>
      </c>
      <c r="AI1048" t="s">
        <v>4524</v>
      </c>
      <c r="AJ1048" t="s">
        <v>127</v>
      </c>
      <c r="AK1048" t="s">
        <v>4523</v>
      </c>
      <c r="AL1048">
        <v>0</v>
      </c>
      <c r="AM1048" s="5">
        <f t="shared" si="130"/>
        <v>0</v>
      </c>
      <c r="AN1048" s="4">
        <f t="shared" si="135"/>
        <v>0</v>
      </c>
      <c r="AO1048" s="3"/>
      <c r="AP1048">
        <v>0</v>
      </c>
      <c r="AR1048" t="s">
        <v>1</v>
      </c>
      <c r="AT1048" s="2" t="s">
        <v>0</v>
      </c>
      <c r="AU1048" s="1">
        <f t="shared" si="131"/>
        <v>0.25973679293131524</v>
      </c>
      <c r="AV1048" s="1">
        <f t="shared" si="132"/>
        <v>0.1855262806652252</v>
      </c>
      <c r="AW1048" s="1">
        <f t="shared" si="133"/>
        <v>0.1113157683991351</v>
      </c>
    </row>
    <row r="1049" spans="1:49" x14ac:dyDescent="0.2">
      <c r="A1049">
        <v>1047</v>
      </c>
      <c r="B1049" t="s">
        <v>4522</v>
      </c>
      <c r="C1049" t="s">
        <v>4521</v>
      </c>
      <c r="D1049" t="s">
        <v>4520</v>
      </c>
      <c r="F1049" t="s">
        <v>4519</v>
      </c>
      <c r="G1049" t="s">
        <v>6</v>
      </c>
      <c r="H1049" t="s">
        <v>5</v>
      </c>
      <c r="I1049" t="s">
        <v>4518</v>
      </c>
      <c r="J1049" t="s">
        <v>4517</v>
      </c>
      <c r="K1049" t="s">
        <v>4516</v>
      </c>
      <c r="L1049" t="s">
        <v>4515</v>
      </c>
      <c r="M1049" t="s">
        <v>1428</v>
      </c>
      <c r="N1049">
        <v>6</v>
      </c>
      <c r="O1049" t="s">
        <v>4514</v>
      </c>
      <c r="P1049" t="s">
        <v>4513</v>
      </c>
      <c r="Q1049" t="s">
        <v>4512</v>
      </c>
      <c r="R1049" s="7">
        <v>38200</v>
      </c>
      <c r="S1049" s="8">
        <f t="shared" si="128"/>
        <v>2004</v>
      </c>
      <c r="T1049" s="8">
        <v>2004</v>
      </c>
      <c r="U1049" s="8">
        <f t="shared" si="129"/>
        <v>18</v>
      </c>
      <c r="V1049" s="7">
        <v>38200</v>
      </c>
      <c r="W1049" t="s">
        <v>1238</v>
      </c>
      <c r="X1049" s="2">
        <v>0.9</v>
      </c>
      <c r="Y1049" s="6">
        <f t="shared" si="134"/>
        <v>2.4024985985424845E-2</v>
      </c>
      <c r="AA1049">
        <v>9630252</v>
      </c>
      <c r="AB1049">
        <v>29614</v>
      </c>
      <c r="AD1049" t="s">
        <v>2</v>
      </c>
      <c r="AE1049">
        <v>13</v>
      </c>
      <c r="AF1049">
        <v>3</v>
      </c>
      <c r="AH1049" t="s">
        <v>4511</v>
      </c>
      <c r="AI1049" t="s">
        <v>4510</v>
      </c>
      <c r="AK1049" t="s">
        <v>4509</v>
      </c>
      <c r="AL1049">
        <v>33</v>
      </c>
      <c r="AM1049" s="5">
        <f t="shared" si="130"/>
        <v>1.8333333333333333</v>
      </c>
      <c r="AN1049" s="4">
        <f t="shared" si="135"/>
        <v>2.7767259876309478E-3</v>
      </c>
      <c r="AO1049" s="3"/>
      <c r="AP1049">
        <v>0</v>
      </c>
      <c r="AR1049" t="s">
        <v>1</v>
      </c>
      <c r="AT1049" s="2" t="s">
        <v>0</v>
      </c>
      <c r="AU1049" s="1">
        <f t="shared" si="131"/>
        <v>1.7650507986086674</v>
      </c>
      <c r="AV1049" s="1">
        <f t="shared" si="132"/>
        <v>1.3400855986527895</v>
      </c>
      <c r="AW1049" s="1">
        <f t="shared" si="133"/>
        <v>0.91512039869691164</v>
      </c>
    </row>
    <row r="1050" spans="1:49" x14ac:dyDescent="0.2">
      <c r="A1050">
        <v>1048</v>
      </c>
      <c r="B1050" t="s">
        <v>4508</v>
      </c>
      <c r="C1050" t="s">
        <v>4507</v>
      </c>
      <c r="F1050" t="s">
        <v>4506</v>
      </c>
      <c r="G1050" t="s">
        <v>6</v>
      </c>
      <c r="H1050" t="s">
        <v>5</v>
      </c>
      <c r="I1050" t="s">
        <v>4505</v>
      </c>
      <c r="J1050">
        <v>60003088</v>
      </c>
      <c r="K1050" t="s">
        <v>4504</v>
      </c>
      <c r="L1050" t="s">
        <v>522</v>
      </c>
      <c r="M1050" t="s">
        <v>19</v>
      </c>
      <c r="N1050">
        <v>1</v>
      </c>
      <c r="O1050" t="s">
        <v>4503</v>
      </c>
      <c r="P1050">
        <v>35555550500</v>
      </c>
      <c r="Q1050">
        <v>60003088</v>
      </c>
      <c r="R1050" s="7">
        <v>38200</v>
      </c>
      <c r="S1050" s="8">
        <f t="shared" si="128"/>
        <v>2004</v>
      </c>
      <c r="T1050" s="8">
        <v>2004</v>
      </c>
      <c r="U1050" s="8">
        <f t="shared" si="129"/>
        <v>18</v>
      </c>
      <c r="V1050" s="7">
        <v>38200</v>
      </c>
      <c r="W1050" t="s">
        <v>75</v>
      </c>
      <c r="X1050" s="2">
        <v>0.92900000000000005</v>
      </c>
      <c r="Y1050" s="6">
        <f t="shared" si="134"/>
        <v>2.4799124422732979E-2</v>
      </c>
      <c r="AA1050">
        <v>10897798</v>
      </c>
      <c r="AB1050">
        <v>18896</v>
      </c>
      <c r="AD1050" t="s">
        <v>2</v>
      </c>
      <c r="AE1050">
        <v>8</v>
      </c>
      <c r="AF1050">
        <v>8</v>
      </c>
      <c r="AH1050" t="s">
        <v>4502</v>
      </c>
      <c r="AI1050" t="s">
        <v>4501</v>
      </c>
      <c r="AK1050" t="s">
        <v>4500</v>
      </c>
      <c r="AL1050">
        <v>61</v>
      </c>
      <c r="AM1050" s="5">
        <f t="shared" si="130"/>
        <v>3.3888888888888888</v>
      </c>
      <c r="AN1050" s="4">
        <f t="shared" si="135"/>
        <v>5.1327359165299338E-3</v>
      </c>
      <c r="AO1050" s="3"/>
      <c r="AP1050">
        <v>0</v>
      </c>
      <c r="AR1050" t="s">
        <v>1</v>
      </c>
      <c r="AT1050" s="2">
        <v>3.4359999999999999</v>
      </c>
      <c r="AU1050" s="1">
        <f t="shared" si="131"/>
        <v>1.8899207870872063</v>
      </c>
      <c r="AV1050" s="1">
        <f t="shared" si="132"/>
        <v>1.4965930169631456</v>
      </c>
      <c r="AW1050" s="1">
        <f t="shared" si="133"/>
        <v>1.1032652468390847</v>
      </c>
    </row>
    <row r="1051" spans="1:49" x14ac:dyDescent="0.2">
      <c r="A1051">
        <v>1049</v>
      </c>
      <c r="B1051" t="s">
        <v>4499</v>
      </c>
      <c r="C1051" t="s">
        <v>4498</v>
      </c>
      <c r="F1051" t="s">
        <v>4497</v>
      </c>
      <c r="G1051" t="s">
        <v>6</v>
      </c>
      <c r="H1051" t="s">
        <v>5</v>
      </c>
      <c r="I1051" t="s">
        <v>4496</v>
      </c>
      <c r="J1051" t="s">
        <v>4495</v>
      </c>
      <c r="K1051" t="s">
        <v>4494</v>
      </c>
      <c r="L1051" t="s">
        <v>4493</v>
      </c>
      <c r="M1051" t="s">
        <v>4492</v>
      </c>
      <c r="N1051">
        <v>2</v>
      </c>
      <c r="O1051" t="s">
        <v>4491</v>
      </c>
      <c r="P1051" t="s">
        <v>4490</v>
      </c>
      <c r="Q1051" t="s">
        <v>4489</v>
      </c>
      <c r="R1051" s="7">
        <v>38200</v>
      </c>
      <c r="S1051" s="8">
        <f t="shared" si="128"/>
        <v>2004</v>
      </c>
      <c r="T1051" s="8">
        <v>2004</v>
      </c>
      <c r="U1051" s="8">
        <f t="shared" si="129"/>
        <v>18</v>
      </c>
      <c r="V1051" s="7">
        <v>38200</v>
      </c>
      <c r="W1051" t="s">
        <v>75</v>
      </c>
      <c r="X1051" s="2">
        <v>0.92900000000000005</v>
      </c>
      <c r="Y1051" s="6">
        <f t="shared" si="134"/>
        <v>2.4799124422732979E-2</v>
      </c>
      <c r="AA1051">
        <v>10897798</v>
      </c>
      <c r="AB1051">
        <v>18896</v>
      </c>
      <c r="AD1051" t="s">
        <v>2</v>
      </c>
      <c r="AE1051">
        <v>8</v>
      </c>
      <c r="AF1051">
        <v>8</v>
      </c>
      <c r="AH1051" t="s">
        <v>515</v>
      </c>
      <c r="AI1051" t="s">
        <v>4488</v>
      </c>
      <c r="AK1051" t="s">
        <v>4487</v>
      </c>
      <c r="AL1051">
        <v>17</v>
      </c>
      <c r="AM1051" s="5">
        <f t="shared" si="130"/>
        <v>0.94444444444444442</v>
      </c>
      <c r="AN1051" s="4">
        <f t="shared" si="135"/>
        <v>1.43043459968867E-3</v>
      </c>
      <c r="AO1051" s="3"/>
      <c r="AP1051">
        <v>0</v>
      </c>
      <c r="AQ1051" t="s">
        <v>367</v>
      </c>
      <c r="AR1051" t="s">
        <v>4486</v>
      </c>
      <c r="AS1051" t="s">
        <v>366</v>
      </c>
      <c r="AT1051" s="2">
        <v>3.4359999999999999</v>
      </c>
      <c r="AU1051" s="1">
        <f t="shared" si="131"/>
        <v>1.7788517475819685</v>
      </c>
      <c r="AV1051" s="1">
        <f t="shared" si="132"/>
        <v>1.3114779511210826</v>
      </c>
      <c r="AW1051" s="1">
        <f t="shared" si="133"/>
        <v>0.84410415466019617</v>
      </c>
    </row>
    <row r="1052" spans="1:49" x14ac:dyDescent="0.2">
      <c r="A1052">
        <v>1050</v>
      </c>
      <c r="B1052" t="s">
        <v>4485</v>
      </c>
      <c r="C1052" t="s">
        <v>4484</v>
      </c>
      <c r="E1052">
        <v>15299119</v>
      </c>
      <c r="F1052" t="s">
        <v>4483</v>
      </c>
      <c r="G1052" t="s">
        <v>6</v>
      </c>
      <c r="H1052" t="s">
        <v>5</v>
      </c>
      <c r="I1052" t="s">
        <v>4482</v>
      </c>
      <c r="J1052" t="s">
        <v>4481</v>
      </c>
      <c r="K1052" t="s">
        <v>4480</v>
      </c>
      <c r="L1052" t="s">
        <v>4479</v>
      </c>
      <c r="M1052" t="s">
        <v>4478</v>
      </c>
      <c r="N1052">
        <v>4</v>
      </c>
      <c r="O1052" t="s">
        <v>4477</v>
      </c>
      <c r="P1052" t="s">
        <v>4476</v>
      </c>
      <c r="Q1052" t="s">
        <v>4475</v>
      </c>
      <c r="R1052" s="7">
        <v>38200</v>
      </c>
      <c r="S1052" s="8">
        <f t="shared" si="128"/>
        <v>2004</v>
      </c>
      <c r="T1052" s="8">
        <v>2004</v>
      </c>
      <c r="U1052" s="8">
        <f t="shared" si="129"/>
        <v>18</v>
      </c>
      <c r="V1052" s="7">
        <v>38200</v>
      </c>
      <c r="W1052" t="s">
        <v>4474</v>
      </c>
      <c r="X1052" s="2">
        <v>3.5539999999999998</v>
      </c>
      <c r="Y1052" s="6">
        <f t="shared" si="134"/>
        <v>9.4872000213555435E-2</v>
      </c>
      <c r="AA1052">
        <v>320889</v>
      </c>
      <c r="AB1052">
        <v>16615</v>
      </c>
      <c r="AD1052" t="s">
        <v>2</v>
      </c>
      <c r="AE1052">
        <v>135</v>
      </c>
      <c r="AF1052">
        <v>4</v>
      </c>
      <c r="AH1052" t="s">
        <v>4473</v>
      </c>
      <c r="AI1052" t="s">
        <v>4472</v>
      </c>
      <c r="AK1052" t="s">
        <v>4471</v>
      </c>
      <c r="AL1052">
        <v>46</v>
      </c>
      <c r="AM1052" s="5">
        <f t="shared" si="130"/>
        <v>2.5555555555555554</v>
      </c>
      <c r="AN1052" s="4">
        <f t="shared" si="135"/>
        <v>3.8705877403340484E-3</v>
      </c>
      <c r="AO1052" s="3"/>
      <c r="AP1052">
        <v>1</v>
      </c>
      <c r="AR1052" t="s">
        <v>1</v>
      </c>
      <c r="AT1052" s="2">
        <v>8.34</v>
      </c>
      <c r="AU1052" s="1">
        <f t="shared" si="131"/>
        <v>6.757157647158901</v>
      </c>
      <c r="AV1052" s="1">
        <f t="shared" si="132"/>
        <v>4.9371293976944743</v>
      </c>
      <c r="AW1052" s="1">
        <f t="shared" si="133"/>
        <v>3.1171011482300464</v>
      </c>
    </row>
    <row r="1053" spans="1:49" x14ac:dyDescent="0.2">
      <c r="A1053">
        <v>1051</v>
      </c>
      <c r="B1053" t="s">
        <v>4470</v>
      </c>
      <c r="C1053" t="s">
        <v>4469</v>
      </c>
      <c r="F1053" t="s">
        <v>4468</v>
      </c>
      <c r="G1053" t="s">
        <v>6</v>
      </c>
      <c r="H1053" t="s">
        <v>5</v>
      </c>
      <c r="I1053" t="s">
        <v>4467</v>
      </c>
      <c r="J1053" t="s">
        <v>4466</v>
      </c>
      <c r="K1053" t="s">
        <v>4465</v>
      </c>
      <c r="L1053" t="s">
        <v>4464</v>
      </c>
      <c r="M1053" t="s">
        <v>978</v>
      </c>
      <c r="N1053">
        <v>3</v>
      </c>
      <c r="O1053" t="s">
        <v>4463</v>
      </c>
      <c r="P1053" t="s">
        <v>4462</v>
      </c>
      <c r="Q1053" t="s">
        <v>4461</v>
      </c>
      <c r="R1053" s="7">
        <v>38200</v>
      </c>
      <c r="S1053" s="8">
        <f t="shared" si="128"/>
        <v>2004</v>
      </c>
      <c r="T1053" s="8">
        <v>2004</v>
      </c>
      <c r="U1053" s="8">
        <f t="shared" si="129"/>
        <v>18</v>
      </c>
      <c r="V1053" s="7">
        <v>38200</v>
      </c>
      <c r="W1053" t="s">
        <v>229</v>
      </c>
      <c r="X1053" s="2">
        <v>1.468</v>
      </c>
      <c r="Y1053" s="6">
        <f t="shared" si="134"/>
        <v>3.9187421585115186E-2</v>
      </c>
      <c r="AA1053">
        <v>906778</v>
      </c>
      <c r="AB1053">
        <v>18931</v>
      </c>
      <c r="AD1053" t="s">
        <v>2</v>
      </c>
      <c r="AE1053">
        <v>52</v>
      </c>
      <c r="AF1053">
        <v>8</v>
      </c>
      <c r="AH1053" t="s">
        <v>4460</v>
      </c>
      <c r="AI1053" t="s">
        <v>4459</v>
      </c>
      <c r="AK1053" t="s">
        <v>4458</v>
      </c>
      <c r="AL1053">
        <v>4</v>
      </c>
      <c r="AM1053" s="5">
        <f t="shared" si="130"/>
        <v>0.22222222222222221</v>
      </c>
      <c r="AN1053" s="4">
        <f t="shared" si="135"/>
        <v>3.365728469855694E-4</v>
      </c>
      <c r="AO1053" s="3"/>
      <c r="AP1053">
        <v>0</v>
      </c>
      <c r="AQ1053" t="s">
        <v>16</v>
      </c>
      <c r="AR1053" t="s">
        <v>1328</v>
      </c>
      <c r="AS1053" t="s">
        <v>15</v>
      </c>
      <c r="AT1053" s="2">
        <v>5.0830000000000002</v>
      </c>
      <c r="AU1053" s="1">
        <f t="shared" si="131"/>
        <v>2.7532166963676299</v>
      </c>
      <c r="AV1053" s="1">
        <f t="shared" si="132"/>
        <v>1.976199721605038</v>
      </c>
      <c r="AW1053" s="1">
        <f t="shared" si="133"/>
        <v>1.1991827468424454</v>
      </c>
    </row>
    <row r="1054" spans="1:49" x14ac:dyDescent="0.2">
      <c r="A1054">
        <v>1052</v>
      </c>
      <c r="B1054" t="s">
        <v>4457</v>
      </c>
      <c r="C1054" t="s">
        <v>4456</v>
      </c>
      <c r="F1054" t="s">
        <v>4455</v>
      </c>
      <c r="G1054" t="s">
        <v>6</v>
      </c>
      <c r="H1054" t="s">
        <v>5</v>
      </c>
      <c r="I1054" t="s">
        <v>4454</v>
      </c>
      <c r="J1054">
        <v>60002668</v>
      </c>
      <c r="K1054" t="s">
        <v>1178</v>
      </c>
      <c r="L1054" t="s">
        <v>69</v>
      </c>
      <c r="M1054" t="s">
        <v>68</v>
      </c>
      <c r="N1054">
        <v>3</v>
      </c>
      <c r="O1054" t="s">
        <v>4453</v>
      </c>
      <c r="P1054" t="s">
        <v>4452</v>
      </c>
      <c r="Q1054" t="s">
        <v>1371</v>
      </c>
      <c r="R1054" s="7">
        <v>38200</v>
      </c>
      <c r="S1054" s="8">
        <f t="shared" si="128"/>
        <v>2004</v>
      </c>
      <c r="T1054" s="8">
        <v>2004</v>
      </c>
      <c r="U1054" s="8">
        <f t="shared" si="129"/>
        <v>18</v>
      </c>
      <c r="V1054" s="7">
        <v>38200</v>
      </c>
      <c r="W1054" t="s">
        <v>75</v>
      </c>
      <c r="X1054" s="2">
        <v>0.92900000000000005</v>
      </c>
      <c r="Y1054" s="6">
        <f t="shared" si="134"/>
        <v>2.4799124422732979E-2</v>
      </c>
      <c r="AA1054">
        <v>10897798</v>
      </c>
      <c r="AB1054">
        <v>18896</v>
      </c>
      <c r="AD1054" t="s">
        <v>2</v>
      </c>
      <c r="AE1054">
        <v>8</v>
      </c>
      <c r="AF1054">
        <v>8</v>
      </c>
      <c r="AH1054" t="s">
        <v>4451</v>
      </c>
      <c r="AI1054" t="s">
        <v>4450</v>
      </c>
      <c r="AK1054" t="s">
        <v>4449</v>
      </c>
      <c r="AL1054">
        <v>18</v>
      </c>
      <c r="AM1054" s="5">
        <f t="shared" si="130"/>
        <v>1</v>
      </c>
      <c r="AN1054" s="4">
        <f t="shared" si="135"/>
        <v>1.5145778114350624E-3</v>
      </c>
      <c r="AO1054" s="3"/>
      <c r="AP1054">
        <v>0</v>
      </c>
      <c r="AR1054" t="s">
        <v>1</v>
      </c>
      <c r="AT1054" s="2">
        <v>3.4359999999999999</v>
      </c>
      <c r="AU1054" s="1">
        <f t="shared" si="131"/>
        <v>1.78137604393436</v>
      </c>
      <c r="AV1054" s="1">
        <f t="shared" si="132"/>
        <v>1.3156851117084021</v>
      </c>
      <c r="AW1054" s="1">
        <f t="shared" si="133"/>
        <v>0.84999417948244371</v>
      </c>
    </row>
    <row r="1055" spans="1:49" x14ac:dyDescent="0.2">
      <c r="A1055">
        <v>1053</v>
      </c>
      <c r="B1055" t="s">
        <v>4448</v>
      </c>
      <c r="C1055" t="s">
        <v>4447</v>
      </c>
      <c r="F1055" t="s">
        <v>4446</v>
      </c>
      <c r="G1055" t="s">
        <v>6</v>
      </c>
      <c r="H1055" t="s">
        <v>5</v>
      </c>
      <c r="I1055" t="s">
        <v>4445</v>
      </c>
      <c r="J1055" t="s">
        <v>4444</v>
      </c>
      <c r="K1055" t="s">
        <v>4443</v>
      </c>
      <c r="L1055" t="s">
        <v>4442</v>
      </c>
      <c r="M1055" t="s">
        <v>4441</v>
      </c>
      <c r="N1055">
        <v>5</v>
      </c>
      <c r="O1055" t="s">
        <v>4440</v>
      </c>
      <c r="P1055" t="s">
        <v>4439</v>
      </c>
      <c r="Q1055" t="s">
        <v>4438</v>
      </c>
      <c r="R1055" s="7">
        <v>38200</v>
      </c>
      <c r="S1055" s="8">
        <f t="shared" si="128"/>
        <v>2004</v>
      </c>
      <c r="T1055" s="8">
        <v>2004</v>
      </c>
      <c r="U1055" s="8">
        <f t="shared" si="129"/>
        <v>18</v>
      </c>
      <c r="V1055" s="7">
        <v>38200</v>
      </c>
      <c r="W1055" t="s">
        <v>795</v>
      </c>
      <c r="X1055" s="2">
        <v>0.65500000000000003</v>
      </c>
      <c r="Y1055" s="6">
        <f t="shared" si="134"/>
        <v>1.7484850911614749E-2</v>
      </c>
      <c r="AA1055">
        <v>189375</v>
      </c>
      <c r="AB1055">
        <v>26051</v>
      </c>
      <c r="AD1055" t="s">
        <v>2</v>
      </c>
      <c r="AE1055">
        <v>46</v>
      </c>
      <c r="AF1055">
        <v>3</v>
      </c>
      <c r="AH1055" t="s">
        <v>4437</v>
      </c>
      <c r="AI1055" t="s">
        <v>4436</v>
      </c>
      <c r="AK1055" t="s">
        <v>4435</v>
      </c>
      <c r="AL1055">
        <v>149</v>
      </c>
      <c r="AM1055" s="5">
        <f t="shared" si="130"/>
        <v>8.2777777777777786</v>
      </c>
      <c r="AN1055" s="4">
        <f t="shared" si="135"/>
        <v>1.2537338550212463E-2</v>
      </c>
      <c r="AO1055" s="3"/>
      <c r="AP1055">
        <v>0</v>
      </c>
      <c r="AQ1055" t="s">
        <v>4434</v>
      </c>
      <c r="AR1055" t="s">
        <v>1</v>
      </c>
      <c r="AS1055" t="s">
        <v>4433</v>
      </c>
      <c r="AT1055" s="2" t="s">
        <v>0</v>
      </c>
      <c r="AU1055" s="1">
        <f t="shared" si="131"/>
        <v>1.600059720319406</v>
      </c>
      <c r="AV1055" s="1">
        <f t="shared" si="132"/>
        <v>1.5011094730913606</v>
      </c>
      <c r="AW1055" s="1">
        <f t="shared" si="133"/>
        <v>1.4021592258633149</v>
      </c>
    </row>
    <row r="1056" spans="1:49" x14ac:dyDescent="0.2">
      <c r="A1056">
        <v>1054</v>
      </c>
      <c r="B1056" t="s">
        <v>4432</v>
      </c>
      <c r="C1056" t="s">
        <v>4431</v>
      </c>
      <c r="F1056" t="s">
        <v>4430</v>
      </c>
      <c r="G1056" t="s">
        <v>6</v>
      </c>
      <c r="H1056" t="s">
        <v>5</v>
      </c>
      <c r="I1056" t="s">
        <v>4429</v>
      </c>
      <c r="J1056" t="s">
        <v>4428</v>
      </c>
      <c r="K1056" t="s">
        <v>4427</v>
      </c>
      <c r="L1056" t="s">
        <v>4426</v>
      </c>
      <c r="M1056" t="s">
        <v>4425</v>
      </c>
      <c r="N1056">
        <v>7</v>
      </c>
      <c r="O1056" t="s">
        <v>4424</v>
      </c>
      <c r="P1056" t="s">
        <v>4423</v>
      </c>
      <c r="Q1056" t="s">
        <v>4422</v>
      </c>
      <c r="R1056" s="7">
        <v>38200</v>
      </c>
      <c r="S1056" s="8">
        <f t="shared" si="128"/>
        <v>2004</v>
      </c>
      <c r="T1056" s="8">
        <v>2004</v>
      </c>
      <c r="U1056" s="8">
        <f t="shared" si="129"/>
        <v>18</v>
      </c>
      <c r="V1056" s="7">
        <v>38200</v>
      </c>
      <c r="W1056" t="s">
        <v>795</v>
      </c>
      <c r="X1056" s="2">
        <v>0.65500000000000003</v>
      </c>
      <c r="Y1056" s="6">
        <f t="shared" si="134"/>
        <v>1.7484850911614749E-2</v>
      </c>
      <c r="AA1056">
        <v>189375</v>
      </c>
      <c r="AB1056">
        <v>26051</v>
      </c>
      <c r="AD1056" t="s">
        <v>2</v>
      </c>
      <c r="AE1056">
        <v>46</v>
      </c>
      <c r="AF1056">
        <v>3</v>
      </c>
      <c r="AH1056" t="s">
        <v>4421</v>
      </c>
      <c r="AI1056" t="s">
        <v>4420</v>
      </c>
      <c r="AK1056" t="s">
        <v>4419</v>
      </c>
      <c r="AL1056">
        <v>46</v>
      </c>
      <c r="AM1056" s="5">
        <f t="shared" si="130"/>
        <v>2.5555555555555554</v>
      </c>
      <c r="AN1056" s="4">
        <f t="shared" si="135"/>
        <v>3.8705877403340484E-3</v>
      </c>
      <c r="AO1056" s="3"/>
      <c r="AP1056">
        <v>0</v>
      </c>
      <c r="AR1056" t="s">
        <v>1</v>
      </c>
      <c r="AT1056" s="2" t="s">
        <v>0</v>
      </c>
      <c r="AU1056" s="1">
        <f t="shared" si="131"/>
        <v>1.3400571960230538</v>
      </c>
      <c r="AV1056" s="1">
        <f t="shared" si="132"/>
        <v>1.06777193259744</v>
      </c>
      <c r="AW1056" s="1">
        <f t="shared" si="133"/>
        <v>0.79548666917182587</v>
      </c>
    </row>
    <row r="1057" spans="1:49" x14ac:dyDescent="0.2">
      <c r="A1057">
        <v>1055</v>
      </c>
      <c r="B1057" t="s">
        <v>4418</v>
      </c>
      <c r="C1057" t="s">
        <v>4417</v>
      </c>
      <c r="F1057" t="s">
        <v>4416</v>
      </c>
      <c r="G1057" t="s">
        <v>6</v>
      </c>
      <c r="H1057" t="s">
        <v>5</v>
      </c>
      <c r="I1057" t="s">
        <v>4415</v>
      </c>
      <c r="J1057">
        <v>60031624</v>
      </c>
      <c r="K1057" t="s">
        <v>4414</v>
      </c>
      <c r="L1057" t="s">
        <v>4413</v>
      </c>
      <c r="M1057" t="s">
        <v>8</v>
      </c>
      <c r="N1057">
        <v>1</v>
      </c>
      <c r="O1057" t="s">
        <v>4412</v>
      </c>
      <c r="P1057">
        <v>6701782205</v>
      </c>
      <c r="Q1057">
        <v>60031624</v>
      </c>
      <c r="R1057" s="7">
        <v>38200</v>
      </c>
      <c r="S1057" s="8">
        <f t="shared" si="128"/>
        <v>2004</v>
      </c>
      <c r="T1057" s="8">
        <v>2004</v>
      </c>
      <c r="U1057" s="8">
        <f t="shared" si="129"/>
        <v>18</v>
      </c>
      <c r="V1057" s="7">
        <v>38200</v>
      </c>
      <c r="W1057" t="s">
        <v>795</v>
      </c>
      <c r="X1057" s="2">
        <v>0.65500000000000003</v>
      </c>
      <c r="Y1057" s="6">
        <f t="shared" si="134"/>
        <v>1.7484850911614749E-2</v>
      </c>
      <c r="AA1057">
        <v>189375</v>
      </c>
      <c r="AB1057">
        <v>26051</v>
      </c>
      <c r="AD1057" t="s">
        <v>2</v>
      </c>
      <c r="AE1057">
        <v>46</v>
      </c>
      <c r="AF1057">
        <v>3</v>
      </c>
      <c r="AH1057" t="s">
        <v>4411</v>
      </c>
      <c r="AI1057" t="s">
        <v>4410</v>
      </c>
      <c r="AK1057" t="s">
        <v>4409</v>
      </c>
      <c r="AL1057">
        <v>70</v>
      </c>
      <c r="AM1057" s="5">
        <f t="shared" si="130"/>
        <v>3.8888888888888888</v>
      </c>
      <c r="AN1057" s="4">
        <f t="shared" si="135"/>
        <v>5.8900248222474652E-3</v>
      </c>
      <c r="AO1057" s="3"/>
      <c r="AP1057">
        <v>0</v>
      </c>
      <c r="AR1057" t="s">
        <v>1</v>
      </c>
      <c r="AT1057" s="2" t="s">
        <v>0</v>
      </c>
      <c r="AU1057" s="1">
        <f t="shared" si="131"/>
        <v>1.4006403084804564</v>
      </c>
      <c r="AV1057" s="1">
        <f t="shared" si="132"/>
        <v>1.1687437866931107</v>
      </c>
      <c r="AW1057" s="1">
        <f t="shared" si="133"/>
        <v>0.93684726490576509</v>
      </c>
    </row>
    <row r="1058" spans="1:49" x14ac:dyDescent="0.2">
      <c r="A1058">
        <v>1056</v>
      </c>
      <c r="B1058" t="s">
        <v>4408</v>
      </c>
      <c r="C1058" t="s">
        <v>4407</v>
      </c>
      <c r="F1058" t="s">
        <v>4406</v>
      </c>
      <c r="G1058" t="s">
        <v>6</v>
      </c>
      <c r="H1058" t="s">
        <v>5</v>
      </c>
      <c r="I1058" t="s">
        <v>4405</v>
      </c>
      <c r="J1058" t="s">
        <v>4400</v>
      </c>
      <c r="K1058" t="s">
        <v>4404</v>
      </c>
      <c r="L1058" t="s">
        <v>4403</v>
      </c>
      <c r="M1058" t="s">
        <v>885</v>
      </c>
      <c r="N1058">
        <v>2</v>
      </c>
      <c r="O1058" t="s">
        <v>4402</v>
      </c>
      <c r="P1058" t="s">
        <v>4401</v>
      </c>
      <c r="Q1058" t="s">
        <v>4400</v>
      </c>
      <c r="R1058" s="7">
        <v>38200</v>
      </c>
      <c r="S1058" s="8">
        <f t="shared" si="128"/>
        <v>2004</v>
      </c>
      <c r="T1058" s="8">
        <v>2004</v>
      </c>
      <c r="U1058" s="8">
        <f t="shared" si="129"/>
        <v>18</v>
      </c>
      <c r="V1058" s="7">
        <v>38200</v>
      </c>
      <c r="W1058" t="s">
        <v>795</v>
      </c>
      <c r="X1058" s="2">
        <v>0.65500000000000003</v>
      </c>
      <c r="Y1058" s="6">
        <f t="shared" si="134"/>
        <v>1.7484850911614749E-2</v>
      </c>
      <c r="AA1058">
        <v>189375</v>
      </c>
      <c r="AB1058">
        <v>26051</v>
      </c>
      <c r="AD1058" t="s">
        <v>2</v>
      </c>
      <c r="AE1058">
        <v>46</v>
      </c>
      <c r="AF1058">
        <v>3</v>
      </c>
      <c r="AH1058" t="s">
        <v>4399</v>
      </c>
      <c r="AI1058" t="s">
        <v>4398</v>
      </c>
      <c r="AK1058" t="s">
        <v>4397</v>
      </c>
      <c r="AL1058">
        <v>193</v>
      </c>
      <c r="AM1058" s="5">
        <f t="shared" si="130"/>
        <v>10.722222222222221</v>
      </c>
      <c r="AN1058" s="4">
        <f t="shared" si="135"/>
        <v>1.6239639867053724E-2</v>
      </c>
      <c r="AO1058" s="3"/>
      <c r="AP1058">
        <v>0</v>
      </c>
      <c r="AR1058" t="s">
        <v>1</v>
      </c>
      <c r="AS1058" t="s">
        <v>4396</v>
      </c>
      <c r="AT1058" s="2" t="s">
        <v>0</v>
      </c>
      <c r="AU1058" s="1">
        <f t="shared" si="131"/>
        <v>1.7111287598246441</v>
      </c>
      <c r="AV1058" s="1">
        <f t="shared" si="132"/>
        <v>1.6862245389334236</v>
      </c>
      <c r="AW1058" s="1">
        <f t="shared" si="133"/>
        <v>1.6613203180422031</v>
      </c>
    </row>
    <row r="1059" spans="1:49" x14ac:dyDescent="0.2">
      <c r="A1059">
        <v>1057</v>
      </c>
      <c r="B1059" t="s">
        <v>4395</v>
      </c>
      <c r="C1059" t="s">
        <v>4394</v>
      </c>
      <c r="F1059" t="s">
        <v>4393</v>
      </c>
      <c r="G1059" t="s">
        <v>6</v>
      </c>
      <c r="H1059" t="s">
        <v>5</v>
      </c>
      <c r="I1059" t="s">
        <v>985</v>
      </c>
      <c r="J1059">
        <v>60029445</v>
      </c>
      <c r="K1059" t="s">
        <v>957</v>
      </c>
      <c r="L1059" t="s">
        <v>956</v>
      </c>
      <c r="M1059" t="s">
        <v>19</v>
      </c>
      <c r="N1059">
        <v>2</v>
      </c>
      <c r="O1059" t="s">
        <v>984</v>
      </c>
      <c r="P1059" t="s">
        <v>983</v>
      </c>
      <c r="Q1059" t="s">
        <v>955</v>
      </c>
      <c r="R1059" s="7">
        <v>38200</v>
      </c>
      <c r="S1059" s="8">
        <f t="shared" si="128"/>
        <v>2004</v>
      </c>
      <c r="T1059" s="8">
        <v>2004</v>
      </c>
      <c r="U1059" s="8">
        <f t="shared" si="129"/>
        <v>18</v>
      </c>
      <c r="V1059" s="7">
        <v>38200</v>
      </c>
      <c r="W1059" t="s">
        <v>229</v>
      </c>
      <c r="X1059" s="2">
        <v>1.468</v>
      </c>
      <c r="Y1059" s="6">
        <f t="shared" si="134"/>
        <v>3.9187421585115186E-2</v>
      </c>
      <c r="AA1059">
        <v>906778</v>
      </c>
      <c r="AB1059">
        <v>18931</v>
      </c>
      <c r="AD1059" t="s">
        <v>2</v>
      </c>
      <c r="AE1059">
        <v>52</v>
      </c>
      <c r="AF1059">
        <v>8</v>
      </c>
      <c r="AH1059" t="s">
        <v>4392</v>
      </c>
      <c r="AI1059" t="s">
        <v>4391</v>
      </c>
      <c r="AK1059" t="s">
        <v>4390</v>
      </c>
      <c r="AL1059">
        <v>115</v>
      </c>
      <c r="AM1059" s="5">
        <f t="shared" si="130"/>
        <v>6.3888888888888893</v>
      </c>
      <c r="AN1059" s="4">
        <f t="shared" si="135"/>
        <v>9.6764693508351214E-3</v>
      </c>
      <c r="AO1059" s="3"/>
      <c r="AP1059">
        <v>0</v>
      </c>
      <c r="AQ1059" t="s">
        <v>16</v>
      </c>
      <c r="AR1059" t="s">
        <v>982</v>
      </c>
      <c r="AS1059" t="s">
        <v>15</v>
      </c>
      <c r="AT1059" s="2">
        <v>5.0830000000000002</v>
      </c>
      <c r="AU1059" s="1">
        <f t="shared" si="131"/>
        <v>3.0334135914831162</v>
      </c>
      <c r="AV1059" s="1">
        <f t="shared" si="132"/>
        <v>2.4431945467975154</v>
      </c>
      <c r="AW1059" s="1">
        <f t="shared" si="133"/>
        <v>1.8529755021119139</v>
      </c>
    </row>
    <row r="1060" spans="1:49" x14ac:dyDescent="0.2">
      <c r="A1060">
        <v>1058</v>
      </c>
      <c r="B1060" t="s">
        <v>4389</v>
      </c>
      <c r="C1060" t="s">
        <v>4388</v>
      </c>
      <c r="F1060" t="s">
        <v>4387</v>
      </c>
      <c r="G1060" t="s">
        <v>6</v>
      </c>
      <c r="H1060" t="s">
        <v>5</v>
      </c>
      <c r="I1060" t="s">
        <v>4386</v>
      </c>
      <c r="J1060" t="s">
        <v>4385</v>
      </c>
      <c r="K1060" t="s">
        <v>4384</v>
      </c>
      <c r="L1060" t="s">
        <v>4383</v>
      </c>
      <c r="M1060" t="s">
        <v>4382</v>
      </c>
      <c r="N1060">
        <v>6</v>
      </c>
      <c r="O1060" t="s">
        <v>4381</v>
      </c>
      <c r="P1060" t="s">
        <v>4380</v>
      </c>
      <c r="Q1060" t="s">
        <v>4379</v>
      </c>
      <c r="R1060" s="7">
        <v>38200</v>
      </c>
      <c r="S1060" s="8">
        <f t="shared" si="128"/>
        <v>2004</v>
      </c>
      <c r="T1060" s="8">
        <v>2004</v>
      </c>
      <c r="U1060" s="8">
        <f t="shared" si="129"/>
        <v>18</v>
      </c>
      <c r="V1060" s="7">
        <v>38200</v>
      </c>
      <c r="W1060" t="s">
        <v>795</v>
      </c>
      <c r="X1060" s="2">
        <v>0.65500000000000003</v>
      </c>
      <c r="Y1060" s="6">
        <f t="shared" si="134"/>
        <v>1.7484850911614749E-2</v>
      </c>
      <c r="AA1060">
        <v>189375</v>
      </c>
      <c r="AB1060">
        <v>26051</v>
      </c>
      <c r="AD1060" t="s">
        <v>2</v>
      </c>
      <c r="AE1060">
        <v>46</v>
      </c>
      <c r="AF1060">
        <v>3</v>
      </c>
      <c r="AH1060" t="s">
        <v>4378</v>
      </c>
      <c r="AI1060" t="s">
        <v>4377</v>
      </c>
      <c r="AK1060" t="s">
        <v>4376</v>
      </c>
      <c r="AL1060">
        <v>57</v>
      </c>
      <c r="AM1060" s="5">
        <f t="shared" si="130"/>
        <v>3.1666666666666665</v>
      </c>
      <c r="AN1060" s="4">
        <f t="shared" si="135"/>
        <v>4.7961630695443642E-3</v>
      </c>
      <c r="AO1060" s="3"/>
      <c r="AP1060">
        <v>0</v>
      </c>
      <c r="AQ1060" t="s">
        <v>367</v>
      </c>
      <c r="AR1060" t="s">
        <v>1</v>
      </c>
      <c r="AS1060" t="s">
        <v>366</v>
      </c>
      <c r="AT1060" s="2" t="s">
        <v>0</v>
      </c>
      <c r="AU1060" s="1">
        <f t="shared" si="131"/>
        <v>1.3678244558993631</v>
      </c>
      <c r="AV1060" s="1">
        <f t="shared" si="132"/>
        <v>1.1140506990579557</v>
      </c>
      <c r="AW1060" s="1">
        <f t="shared" si="133"/>
        <v>0.86027694221654794</v>
      </c>
    </row>
    <row r="1061" spans="1:49" x14ac:dyDescent="0.2">
      <c r="A1061">
        <v>1059</v>
      </c>
      <c r="B1061" t="s">
        <v>4375</v>
      </c>
      <c r="C1061" t="s">
        <v>4374</v>
      </c>
      <c r="F1061" t="s">
        <v>4373</v>
      </c>
      <c r="G1061" t="s">
        <v>6</v>
      </c>
      <c r="H1061" t="s">
        <v>5</v>
      </c>
      <c r="I1061" t="s">
        <v>4172</v>
      </c>
      <c r="J1061">
        <v>60069521</v>
      </c>
      <c r="K1061" t="s">
        <v>4171</v>
      </c>
      <c r="L1061" t="s">
        <v>4170</v>
      </c>
      <c r="M1061" t="s">
        <v>172</v>
      </c>
      <c r="N1061">
        <v>2</v>
      </c>
      <c r="O1061" t="s">
        <v>4169</v>
      </c>
      <c r="P1061" t="s">
        <v>4168</v>
      </c>
      <c r="Q1061" t="s">
        <v>4167</v>
      </c>
      <c r="R1061" s="7">
        <v>38200</v>
      </c>
      <c r="S1061" s="8">
        <f t="shared" si="128"/>
        <v>2004</v>
      </c>
      <c r="T1061" s="8">
        <v>2004</v>
      </c>
      <c r="U1061" s="8">
        <f t="shared" si="129"/>
        <v>18</v>
      </c>
      <c r="V1061" s="7">
        <v>38200</v>
      </c>
      <c r="W1061" t="s">
        <v>95</v>
      </c>
      <c r="X1061" s="2">
        <v>1.6519999999999999</v>
      </c>
      <c r="Y1061" s="6">
        <f t="shared" si="134"/>
        <v>4.409919649769093E-2</v>
      </c>
      <c r="AA1061" t="s">
        <v>94</v>
      </c>
      <c r="AB1061">
        <v>17337</v>
      </c>
      <c r="AD1061" t="s">
        <v>2</v>
      </c>
      <c r="AE1061">
        <v>52</v>
      </c>
      <c r="AF1061">
        <v>8</v>
      </c>
      <c r="AH1061" t="s">
        <v>4372</v>
      </c>
      <c r="AI1061" t="s">
        <v>4371</v>
      </c>
      <c r="AK1061" t="s">
        <v>4370</v>
      </c>
      <c r="AL1061">
        <v>58</v>
      </c>
      <c r="AM1061" s="5">
        <f t="shared" si="130"/>
        <v>3.2222222222222223</v>
      </c>
      <c r="AN1061" s="4">
        <f t="shared" si="135"/>
        <v>4.8803062812907572E-3</v>
      </c>
      <c r="AO1061" s="3"/>
      <c r="AP1061">
        <v>0</v>
      </c>
      <c r="AR1061" t="s">
        <v>1</v>
      </c>
      <c r="AT1061" s="2" t="s">
        <v>0</v>
      </c>
      <c r="AU1061" s="1">
        <f t="shared" si="131"/>
        <v>3.2333529432770876</v>
      </c>
      <c r="AV1061" s="1">
        <f t="shared" si="132"/>
        <v>2.4489751389490841</v>
      </c>
      <c r="AW1061" s="1">
        <f t="shared" si="133"/>
        <v>1.6645973346210807</v>
      </c>
    </row>
    <row r="1062" spans="1:49" x14ac:dyDescent="0.2">
      <c r="A1062">
        <v>1060</v>
      </c>
      <c r="B1062" t="s">
        <v>4369</v>
      </c>
      <c r="C1062" t="s">
        <v>4368</v>
      </c>
      <c r="F1062" t="s">
        <v>4367</v>
      </c>
      <c r="G1062" t="s">
        <v>6</v>
      </c>
      <c r="H1062" t="s">
        <v>5</v>
      </c>
      <c r="I1062" t="s">
        <v>4366</v>
      </c>
      <c r="J1062" t="s">
        <v>4365</v>
      </c>
      <c r="K1062" t="s">
        <v>4364</v>
      </c>
      <c r="L1062" t="s">
        <v>4363</v>
      </c>
      <c r="M1062" t="s">
        <v>17</v>
      </c>
      <c r="N1062">
        <v>3</v>
      </c>
      <c r="O1062" t="s">
        <v>4362</v>
      </c>
      <c r="P1062" t="s">
        <v>4361</v>
      </c>
      <c r="Q1062" t="s">
        <v>4360</v>
      </c>
      <c r="R1062" s="7">
        <v>38200</v>
      </c>
      <c r="S1062" s="8">
        <f t="shared" si="128"/>
        <v>2004</v>
      </c>
      <c r="T1062" s="8">
        <v>2004</v>
      </c>
      <c r="U1062" s="8">
        <f t="shared" si="129"/>
        <v>18</v>
      </c>
      <c r="V1062" s="7">
        <v>38200</v>
      </c>
      <c r="W1062" t="s">
        <v>3940</v>
      </c>
      <c r="X1062" s="2">
        <v>2.9860000000000002</v>
      </c>
      <c r="Y1062" s="6">
        <f t="shared" si="134"/>
        <v>7.9709564613865094E-2</v>
      </c>
      <c r="AA1062">
        <v>7338716</v>
      </c>
      <c r="AB1062">
        <v>18902</v>
      </c>
      <c r="AD1062" t="s">
        <v>2</v>
      </c>
      <c r="AE1062">
        <v>22</v>
      </c>
      <c r="AF1062">
        <v>6</v>
      </c>
      <c r="AH1062" t="s">
        <v>4359</v>
      </c>
      <c r="AI1062" t="s">
        <v>4358</v>
      </c>
      <c r="AJ1062" t="s">
        <v>4357</v>
      </c>
      <c r="AK1062" t="s">
        <v>4356</v>
      </c>
      <c r="AL1062">
        <v>1385</v>
      </c>
      <c r="AM1062" s="5">
        <f t="shared" si="130"/>
        <v>76.944444444444443</v>
      </c>
      <c r="AN1062" s="4">
        <f t="shared" si="135"/>
        <v>0.11653834826875342</v>
      </c>
      <c r="AO1062" s="3"/>
      <c r="AP1062">
        <v>0</v>
      </c>
      <c r="AR1062" t="s">
        <v>1</v>
      </c>
      <c r="AT1062" s="2" t="s">
        <v>0</v>
      </c>
      <c r="AU1062" s="1">
        <f t="shared" si="131"/>
        <v>9.0758199710331589</v>
      </c>
      <c r="AV1062" s="1">
        <f t="shared" si="132"/>
        <v>9.812395644130925</v>
      </c>
      <c r="AW1062" s="1">
        <f t="shared" si="133"/>
        <v>10.548971317228691</v>
      </c>
    </row>
    <row r="1063" spans="1:49" x14ac:dyDescent="0.2">
      <c r="A1063">
        <v>1061</v>
      </c>
      <c r="B1063" t="s">
        <v>4355</v>
      </c>
      <c r="C1063" t="s">
        <v>4354</v>
      </c>
      <c r="F1063" t="s">
        <v>4353</v>
      </c>
      <c r="G1063" t="s">
        <v>6</v>
      </c>
      <c r="H1063" t="s">
        <v>5</v>
      </c>
      <c r="I1063" t="s">
        <v>1105</v>
      </c>
      <c r="J1063">
        <v>60025778</v>
      </c>
      <c r="K1063" t="s">
        <v>390</v>
      </c>
      <c r="L1063" t="s">
        <v>389</v>
      </c>
      <c r="M1063" t="s">
        <v>19</v>
      </c>
      <c r="N1063">
        <v>2</v>
      </c>
      <c r="O1063" t="s">
        <v>4352</v>
      </c>
      <c r="P1063" t="s">
        <v>4351</v>
      </c>
      <c r="Q1063" t="s">
        <v>388</v>
      </c>
      <c r="R1063" s="7">
        <v>38200</v>
      </c>
      <c r="S1063" s="8">
        <f t="shared" si="128"/>
        <v>2004</v>
      </c>
      <c r="T1063" s="8">
        <v>2004</v>
      </c>
      <c r="U1063" s="8">
        <f t="shared" si="129"/>
        <v>18</v>
      </c>
      <c r="V1063" s="7">
        <v>38200</v>
      </c>
      <c r="W1063" t="s">
        <v>95</v>
      </c>
      <c r="X1063" s="2">
        <v>1.6519999999999999</v>
      </c>
      <c r="Y1063" s="6">
        <f t="shared" si="134"/>
        <v>4.409919649769093E-2</v>
      </c>
      <c r="AA1063" t="s">
        <v>94</v>
      </c>
      <c r="AB1063">
        <v>17337</v>
      </c>
      <c r="AD1063" t="s">
        <v>2</v>
      </c>
      <c r="AE1063">
        <v>52</v>
      </c>
      <c r="AF1063">
        <v>8</v>
      </c>
      <c r="AH1063" t="s">
        <v>4350</v>
      </c>
      <c r="AI1063" t="s">
        <v>4349</v>
      </c>
      <c r="AK1063" t="s">
        <v>4348</v>
      </c>
      <c r="AL1063">
        <v>85</v>
      </c>
      <c r="AM1063" s="5">
        <f t="shared" si="130"/>
        <v>4.7222222222222223</v>
      </c>
      <c r="AN1063" s="4">
        <f t="shared" si="135"/>
        <v>7.1521729984433506E-3</v>
      </c>
      <c r="AO1063" s="3"/>
      <c r="AP1063">
        <v>0</v>
      </c>
      <c r="AQ1063" t="s">
        <v>16</v>
      </c>
      <c r="AR1063" t="s">
        <v>4347</v>
      </c>
      <c r="AS1063" t="s">
        <v>15</v>
      </c>
      <c r="AT1063" s="2" t="s">
        <v>0</v>
      </c>
      <c r="AU1063" s="1">
        <f t="shared" si="131"/>
        <v>3.3015089447916655</v>
      </c>
      <c r="AV1063" s="1">
        <f t="shared" si="132"/>
        <v>2.5625684748067137</v>
      </c>
      <c r="AW1063" s="1">
        <f t="shared" si="133"/>
        <v>1.8236280048217626</v>
      </c>
    </row>
    <row r="1064" spans="1:49" x14ac:dyDescent="0.2">
      <c r="A1064">
        <v>1062</v>
      </c>
      <c r="B1064" t="s">
        <v>4346</v>
      </c>
      <c r="C1064" t="s">
        <v>4345</v>
      </c>
      <c r="F1064" t="s">
        <v>4344</v>
      </c>
      <c r="G1064" t="s">
        <v>6</v>
      </c>
      <c r="H1064" t="s">
        <v>5</v>
      </c>
      <c r="I1064" t="s">
        <v>4343</v>
      </c>
      <c r="J1064">
        <v>60023053</v>
      </c>
      <c r="K1064" t="s">
        <v>447</v>
      </c>
      <c r="L1064" t="s">
        <v>446</v>
      </c>
      <c r="M1064" t="s">
        <v>19</v>
      </c>
      <c r="N1064">
        <v>3</v>
      </c>
      <c r="O1064" t="s">
        <v>4342</v>
      </c>
      <c r="P1064" t="s">
        <v>4341</v>
      </c>
      <c r="Q1064" t="s">
        <v>4340</v>
      </c>
      <c r="R1064" s="7">
        <v>38200</v>
      </c>
      <c r="S1064" s="8">
        <f t="shared" si="128"/>
        <v>2004</v>
      </c>
      <c r="T1064" s="8">
        <v>2004</v>
      </c>
      <c r="U1064" s="8">
        <f t="shared" si="129"/>
        <v>18</v>
      </c>
      <c r="V1064" s="7">
        <v>38200</v>
      </c>
      <c r="W1064" t="s">
        <v>95</v>
      </c>
      <c r="X1064" s="2">
        <v>1.6519999999999999</v>
      </c>
      <c r="Y1064" s="6">
        <f t="shared" si="134"/>
        <v>4.409919649769093E-2</v>
      </c>
      <c r="AA1064" t="s">
        <v>94</v>
      </c>
      <c r="AB1064">
        <v>17337</v>
      </c>
      <c r="AD1064" t="s">
        <v>2</v>
      </c>
      <c r="AE1064">
        <v>52</v>
      </c>
      <c r="AF1064">
        <v>8</v>
      </c>
      <c r="AH1064" t="s">
        <v>4339</v>
      </c>
      <c r="AI1064" t="s">
        <v>4338</v>
      </c>
      <c r="AK1064" t="s">
        <v>4337</v>
      </c>
      <c r="AL1064">
        <v>39</v>
      </c>
      <c r="AM1064" s="5">
        <f t="shared" si="130"/>
        <v>2.1666666666666665</v>
      </c>
      <c r="AN1064" s="4">
        <f t="shared" si="135"/>
        <v>3.2815852581093018E-3</v>
      </c>
      <c r="AO1064" s="3"/>
      <c r="AP1064">
        <v>0</v>
      </c>
      <c r="AR1064" t="s">
        <v>1</v>
      </c>
      <c r="AT1064" s="2" t="s">
        <v>0</v>
      </c>
      <c r="AU1064" s="1">
        <f t="shared" si="131"/>
        <v>3.1853913125816438</v>
      </c>
      <c r="AV1064" s="1">
        <f t="shared" si="132"/>
        <v>2.3690390877900116</v>
      </c>
      <c r="AW1064" s="1">
        <f t="shared" si="133"/>
        <v>1.552686862998379</v>
      </c>
    </row>
    <row r="1065" spans="1:49" x14ac:dyDescent="0.2">
      <c r="A1065">
        <v>1063</v>
      </c>
      <c r="B1065" t="s">
        <v>4336</v>
      </c>
      <c r="C1065" t="s">
        <v>4335</v>
      </c>
      <c r="F1065" t="s">
        <v>4334</v>
      </c>
      <c r="G1065" t="s">
        <v>6</v>
      </c>
      <c r="H1065" t="s">
        <v>5</v>
      </c>
      <c r="I1065" t="s">
        <v>988</v>
      </c>
      <c r="J1065">
        <v>60009697</v>
      </c>
      <c r="K1065" t="s">
        <v>222</v>
      </c>
      <c r="L1065" t="s">
        <v>221</v>
      </c>
      <c r="M1065" t="s">
        <v>57</v>
      </c>
      <c r="N1065">
        <v>2</v>
      </c>
      <c r="O1065" t="s">
        <v>4333</v>
      </c>
      <c r="P1065" t="s">
        <v>4332</v>
      </c>
      <c r="Q1065" t="s">
        <v>4331</v>
      </c>
      <c r="R1065" s="7">
        <v>38200</v>
      </c>
      <c r="S1065" s="8">
        <f t="shared" si="128"/>
        <v>2004</v>
      </c>
      <c r="T1065" s="8">
        <v>2004</v>
      </c>
      <c r="U1065" s="8">
        <f t="shared" si="129"/>
        <v>18</v>
      </c>
      <c r="V1065" s="7">
        <v>38200</v>
      </c>
      <c r="W1065" t="s">
        <v>95</v>
      </c>
      <c r="X1065" s="2">
        <v>1.6519999999999999</v>
      </c>
      <c r="Y1065" s="6">
        <f t="shared" si="134"/>
        <v>4.409919649769093E-2</v>
      </c>
      <c r="AA1065" t="s">
        <v>94</v>
      </c>
      <c r="AB1065">
        <v>17337</v>
      </c>
      <c r="AD1065" t="s">
        <v>2</v>
      </c>
      <c r="AE1065">
        <v>52</v>
      </c>
      <c r="AF1065">
        <v>8</v>
      </c>
      <c r="AH1065" t="s">
        <v>4330</v>
      </c>
      <c r="AI1065" t="s">
        <v>4329</v>
      </c>
      <c r="AK1065" t="s">
        <v>4328</v>
      </c>
      <c r="AL1065">
        <v>15</v>
      </c>
      <c r="AM1065" s="5">
        <f t="shared" si="130"/>
        <v>0.83333333333333337</v>
      </c>
      <c r="AN1065" s="4">
        <f t="shared" si="135"/>
        <v>1.2621481761958854E-3</v>
      </c>
      <c r="AO1065" s="3"/>
      <c r="AP1065">
        <v>0</v>
      </c>
      <c r="AR1065" t="s">
        <v>1</v>
      </c>
      <c r="AT1065" s="2" t="s">
        <v>0</v>
      </c>
      <c r="AU1065" s="1">
        <f t="shared" si="131"/>
        <v>3.1248082001242414</v>
      </c>
      <c r="AV1065" s="1">
        <f t="shared" si="132"/>
        <v>2.268067233694341</v>
      </c>
      <c r="AW1065" s="1">
        <f t="shared" si="133"/>
        <v>1.4113262672644398</v>
      </c>
    </row>
    <row r="1066" spans="1:49" x14ac:dyDescent="0.2">
      <c r="A1066">
        <v>1064</v>
      </c>
      <c r="B1066" t="s">
        <v>4327</v>
      </c>
      <c r="C1066" t="s">
        <v>4326</v>
      </c>
      <c r="F1066" t="s">
        <v>4325</v>
      </c>
      <c r="G1066" t="s">
        <v>6</v>
      </c>
      <c r="H1066" t="s">
        <v>5</v>
      </c>
      <c r="I1066" t="s">
        <v>4324</v>
      </c>
      <c r="J1066" t="s">
        <v>4323</v>
      </c>
      <c r="K1066" t="s">
        <v>4322</v>
      </c>
      <c r="L1066" t="s">
        <v>4321</v>
      </c>
      <c r="M1066" t="s">
        <v>58</v>
      </c>
      <c r="N1066">
        <v>3</v>
      </c>
      <c r="O1066" t="s">
        <v>4320</v>
      </c>
      <c r="P1066" t="s">
        <v>4319</v>
      </c>
      <c r="Q1066" t="s">
        <v>4318</v>
      </c>
      <c r="R1066" s="7">
        <v>38200</v>
      </c>
      <c r="S1066" s="8">
        <f t="shared" si="128"/>
        <v>2004</v>
      </c>
      <c r="T1066" s="8">
        <v>2004</v>
      </c>
      <c r="U1066" s="8">
        <f t="shared" si="129"/>
        <v>18</v>
      </c>
      <c r="V1066" s="7">
        <v>38200</v>
      </c>
      <c r="W1066" t="s">
        <v>95</v>
      </c>
      <c r="X1066" s="2">
        <v>1.6519999999999999</v>
      </c>
      <c r="Y1066" s="6">
        <f t="shared" si="134"/>
        <v>4.409919649769093E-2</v>
      </c>
      <c r="AA1066" t="s">
        <v>94</v>
      </c>
      <c r="AB1066">
        <v>17337</v>
      </c>
      <c r="AD1066" t="s">
        <v>2</v>
      </c>
      <c r="AE1066">
        <v>52</v>
      </c>
      <c r="AF1066">
        <v>8</v>
      </c>
      <c r="AH1066" t="s">
        <v>4317</v>
      </c>
      <c r="AI1066" t="s">
        <v>4316</v>
      </c>
      <c r="AK1066" t="s">
        <v>4315</v>
      </c>
      <c r="AL1066">
        <v>19</v>
      </c>
      <c r="AM1066" s="5">
        <f t="shared" si="130"/>
        <v>1.0555555555555556</v>
      </c>
      <c r="AN1066" s="4">
        <f t="shared" si="135"/>
        <v>1.5987210231814548E-3</v>
      </c>
      <c r="AO1066" s="3"/>
      <c r="AP1066">
        <v>0</v>
      </c>
      <c r="AQ1066" t="s">
        <v>4314</v>
      </c>
      <c r="AR1066" t="s">
        <v>4313</v>
      </c>
      <c r="AS1066" t="s">
        <v>4312</v>
      </c>
      <c r="AT1066" s="2" t="s">
        <v>0</v>
      </c>
      <c r="AU1066" s="1">
        <f t="shared" si="131"/>
        <v>3.1349053855338087</v>
      </c>
      <c r="AV1066" s="1">
        <f t="shared" si="132"/>
        <v>2.2848958760436191</v>
      </c>
      <c r="AW1066" s="1">
        <f t="shared" si="133"/>
        <v>1.4348863665534295</v>
      </c>
    </row>
    <row r="1067" spans="1:49" x14ac:dyDescent="0.2">
      <c r="A1067">
        <v>1065</v>
      </c>
      <c r="B1067" t="s">
        <v>4311</v>
      </c>
      <c r="C1067" t="s">
        <v>4310</v>
      </c>
      <c r="F1067" t="s">
        <v>4309</v>
      </c>
      <c r="G1067" t="s">
        <v>6</v>
      </c>
      <c r="H1067" t="s">
        <v>5</v>
      </c>
      <c r="I1067" t="s">
        <v>4308</v>
      </c>
      <c r="J1067">
        <v>60005722</v>
      </c>
      <c r="K1067" t="s">
        <v>4307</v>
      </c>
      <c r="L1067" t="s">
        <v>1012</v>
      </c>
      <c r="M1067" t="s">
        <v>444</v>
      </c>
      <c r="N1067">
        <v>4</v>
      </c>
      <c r="O1067" t="s">
        <v>4306</v>
      </c>
      <c r="P1067" t="s">
        <v>4305</v>
      </c>
      <c r="Q1067" t="s">
        <v>4304</v>
      </c>
      <c r="R1067" s="7">
        <v>38200</v>
      </c>
      <c r="S1067" s="8">
        <f t="shared" si="128"/>
        <v>2004</v>
      </c>
      <c r="T1067" s="8">
        <v>2004</v>
      </c>
      <c r="U1067" s="8">
        <f t="shared" si="129"/>
        <v>18</v>
      </c>
      <c r="V1067" s="7">
        <v>38200</v>
      </c>
      <c r="W1067" t="s">
        <v>116</v>
      </c>
      <c r="X1067" s="2">
        <v>0.75</v>
      </c>
      <c r="Y1067" s="6">
        <f t="shared" si="134"/>
        <v>2.0020821654520703E-2</v>
      </c>
      <c r="AA1067" t="s">
        <v>115</v>
      </c>
      <c r="AB1067">
        <v>29221</v>
      </c>
      <c r="AD1067" t="s">
        <v>2</v>
      </c>
      <c r="AE1067">
        <v>11</v>
      </c>
      <c r="AF1067">
        <v>8</v>
      </c>
      <c r="AH1067" t="s">
        <v>4303</v>
      </c>
      <c r="AI1067" t="s">
        <v>4302</v>
      </c>
      <c r="AK1067" t="s">
        <v>4301</v>
      </c>
      <c r="AL1067">
        <v>21</v>
      </c>
      <c r="AM1067" s="5">
        <f t="shared" si="130"/>
        <v>1.1666666666666667</v>
      </c>
      <c r="AN1067" s="4">
        <f t="shared" si="135"/>
        <v>1.7670074466742396E-3</v>
      </c>
      <c r="AO1067" s="3"/>
      <c r="AP1067">
        <v>0</v>
      </c>
      <c r="AR1067" t="s">
        <v>1</v>
      </c>
      <c r="AT1067" s="2">
        <v>2.0230000000000001</v>
      </c>
      <c r="AU1067" s="1">
        <f t="shared" si="131"/>
        <v>1.4544677392166763</v>
      </c>
      <c r="AV1067" s="1">
        <f t="shared" si="132"/>
        <v>1.0893914550597472</v>
      </c>
      <c r="AW1067" s="1">
        <f t="shared" si="133"/>
        <v>0.72431517090281783</v>
      </c>
    </row>
    <row r="1068" spans="1:49" x14ac:dyDescent="0.2">
      <c r="A1068">
        <v>1066</v>
      </c>
      <c r="B1068" t="s">
        <v>4300</v>
      </c>
      <c r="C1068" t="s">
        <v>4299</v>
      </c>
      <c r="F1068" t="s">
        <v>4298</v>
      </c>
      <c r="G1068" t="s">
        <v>6</v>
      </c>
      <c r="H1068" t="s">
        <v>5</v>
      </c>
      <c r="I1068" t="s">
        <v>387</v>
      </c>
      <c r="J1068">
        <v>60006288</v>
      </c>
      <c r="K1068" t="s">
        <v>386</v>
      </c>
      <c r="L1068" t="s">
        <v>385</v>
      </c>
      <c r="M1068" t="s">
        <v>384</v>
      </c>
      <c r="N1068">
        <v>3</v>
      </c>
      <c r="O1068" t="s">
        <v>383</v>
      </c>
      <c r="P1068" t="s">
        <v>382</v>
      </c>
      <c r="Q1068" t="s">
        <v>381</v>
      </c>
      <c r="R1068" s="7">
        <v>38200</v>
      </c>
      <c r="S1068" s="8">
        <f t="shared" si="128"/>
        <v>2004</v>
      </c>
      <c r="T1068" s="8">
        <v>2004</v>
      </c>
      <c r="U1068" s="8">
        <f t="shared" si="129"/>
        <v>18</v>
      </c>
      <c r="V1068" s="7">
        <v>38200</v>
      </c>
      <c r="W1068" t="s">
        <v>95</v>
      </c>
      <c r="X1068" s="2">
        <v>1.6519999999999999</v>
      </c>
      <c r="Y1068" s="6">
        <f t="shared" si="134"/>
        <v>4.409919649769093E-2</v>
      </c>
      <c r="AA1068" t="s">
        <v>94</v>
      </c>
      <c r="AB1068">
        <v>17337</v>
      </c>
      <c r="AD1068" t="s">
        <v>2</v>
      </c>
      <c r="AE1068">
        <v>52</v>
      </c>
      <c r="AF1068">
        <v>8</v>
      </c>
      <c r="AH1068" t="s">
        <v>4297</v>
      </c>
      <c r="AI1068" t="s">
        <v>4296</v>
      </c>
      <c r="AK1068" t="s">
        <v>4295</v>
      </c>
      <c r="AL1068">
        <v>26</v>
      </c>
      <c r="AM1068" s="5">
        <f t="shared" si="130"/>
        <v>1.4444444444444444</v>
      </c>
      <c r="AN1068" s="4">
        <f t="shared" si="135"/>
        <v>2.1877235054062012E-3</v>
      </c>
      <c r="AO1068" s="3"/>
      <c r="AP1068">
        <v>0</v>
      </c>
      <c r="AQ1068" t="s">
        <v>380</v>
      </c>
      <c r="AR1068" t="s">
        <v>1</v>
      </c>
      <c r="AS1068" t="s">
        <v>379</v>
      </c>
      <c r="AT1068" s="2" t="s">
        <v>0</v>
      </c>
      <c r="AU1068" s="1">
        <f t="shared" si="131"/>
        <v>3.1525754600005516</v>
      </c>
      <c r="AV1068" s="1">
        <f t="shared" si="132"/>
        <v>2.3143460001548566</v>
      </c>
      <c r="AW1068" s="1">
        <f t="shared" si="133"/>
        <v>1.4761165403091618</v>
      </c>
    </row>
    <row r="1069" spans="1:49" x14ac:dyDescent="0.2">
      <c r="A1069">
        <v>1067</v>
      </c>
      <c r="B1069" t="s">
        <v>4294</v>
      </c>
      <c r="C1069" t="s">
        <v>4293</v>
      </c>
      <c r="F1069" t="s">
        <v>4292</v>
      </c>
      <c r="G1069" t="s">
        <v>6</v>
      </c>
      <c r="H1069" t="s">
        <v>5</v>
      </c>
      <c r="I1069" t="s">
        <v>4291</v>
      </c>
      <c r="J1069">
        <v>60028186</v>
      </c>
      <c r="K1069" t="s">
        <v>710</v>
      </c>
      <c r="L1069" t="s">
        <v>709</v>
      </c>
      <c r="M1069" t="s">
        <v>175</v>
      </c>
      <c r="N1069">
        <v>1</v>
      </c>
      <c r="O1069" t="s">
        <v>4290</v>
      </c>
      <c r="P1069">
        <v>7006665188</v>
      </c>
      <c r="Q1069">
        <v>60028186</v>
      </c>
      <c r="R1069" s="7">
        <v>38200</v>
      </c>
      <c r="S1069" s="8">
        <f t="shared" si="128"/>
        <v>2004</v>
      </c>
      <c r="T1069" s="8">
        <v>2004</v>
      </c>
      <c r="U1069" s="8">
        <f t="shared" si="129"/>
        <v>18</v>
      </c>
      <c r="V1069" s="7">
        <v>38200</v>
      </c>
      <c r="W1069" t="s">
        <v>95</v>
      </c>
      <c r="X1069" s="2">
        <v>1.6519999999999999</v>
      </c>
      <c r="Y1069" s="6">
        <f t="shared" si="134"/>
        <v>4.409919649769093E-2</v>
      </c>
      <c r="AA1069" t="s">
        <v>94</v>
      </c>
      <c r="AB1069">
        <v>17337</v>
      </c>
      <c r="AD1069" t="s">
        <v>2</v>
      </c>
      <c r="AE1069">
        <v>52</v>
      </c>
      <c r="AF1069">
        <v>8</v>
      </c>
      <c r="AH1069" t="s">
        <v>4289</v>
      </c>
      <c r="AI1069" t="s">
        <v>4288</v>
      </c>
      <c r="AK1069" t="s">
        <v>4287</v>
      </c>
      <c r="AL1069">
        <v>28</v>
      </c>
      <c r="AM1069" s="5">
        <f t="shared" si="130"/>
        <v>1.5555555555555556</v>
      </c>
      <c r="AN1069" s="4">
        <f t="shared" si="135"/>
        <v>2.356009928898986E-3</v>
      </c>
      <c r="AO1069" s="3"/>
      <c r="AP1069">
        <v>0</v>
      </c>
      <c r="AR1069" t="s">
        <v>4286</v>
      </c>
      <c r="AT1069" s="2" t="s">
        <v>0</v>
      </c>
      <c r="AU1069" s="1">
        <f t="shared" si="131"/>
        <v>3.1576240527053345</v>
      </c>
      <c r="AV1069" s="1">
        <f t="shared" si="132"/>
        <v>2.3227603213294956</v>
      </c>
      <c r="AW1069" s="1">
        <f t="shared" si="133"/>
        <v>1.4878965899536567</v>
      </c>
    </row>
    <row r="1070" spans="1:49" x14ac:dyDescent="0.2">
      <c r="A1070">
        <v>1068</v>
      </c>
      <c r="B1070" t="s">
        <v>4285</v>
      </c>
      <c r="C1070" t="s">
        <v>4284</v>
      </c>
      <c r="F1070" t="s">
        <v>4283</v>
      </c>
      <c r="G1070" t="s">
        <v>6</v>
      </c>
      <c r="H1070" t="s">
        <v>5</v>
      </c>
      <c r="I1070" t="s">
        <v>4282</v>
      </c>
      <c r="J1070" t="s">
        <v>4278</v>
      </c>
      <c r="K1070" t="s">
        <v>4281</v>
      </c>
      <c r="L1070" t="s">
        <v>1309</v>
      </c>
      <c r="M1070" t="s">
        <v>1078</v>
      </c>
      <c r="N1070">
        <v>2</v>
      </c>
      <c r="O1070" t="s">
        <v>4280</v>
      </c>
      <c r="P1070" t="s">
        <v>4279</v>
      </c>
      <c r="Q1070" t="s">
        <v>4278</v>
      </c>
      <c r="R1070" s="7">
        <v>38200</v>
      </c>
      <c r="S1070" s="8">
        <f t="shared" si="128"/>
        <v>2004</v>
      </c>
      <c r="T1070" s="8">
        <v>2004</v>
      </c>
      <c r="U1070" s="8">
        <f t="shared" si="129"/>
        <v>18</v>
      </c>
      <c r="V1070" s="7">
        <v>38200</v>
      </c>
      <c r="W1070" t="s">
        <v>95</v>
      </c>
      <c r="X1070" s="2">
        <v>1.6519999999999999</v>
      </c>
      <c r="Y1070" s="6">
        <f t="shared" si="134"/>
        <v>4.409919649769093E-2</v>
      </c>
      <c r="AA1070" t="s">
        <v>94</v>
      </c>
      <c r="AB1070">
        <v>17337</v>
      </c>
      <c r="AD1070" t="s">
        <v>2</v>
      </c>
      <c r="AE1070">
        <v>52</v>
      </c>
      <c r="AF1070">
        <v>8</v>
      </c>
      <c r="AH1070" t="s">
        <v>4277</v>
      </c>
      <c r="AI1070" t="s">
        <v>4276</v>
      </c>
      <c r="AK1070" t="s">
        <v>4275</v>
      </c>
      <c r="AL1070">
        <v>106</v>
      </c>
      <c r="AM1070" s="5">
        <f t="shared" si="130"/>
        <v>5.8888888888888893</v>
      </c>
      <c r="AN1070" s="4">
        <f t="shared" si="135"/>
        <v>8.9191804451175909E-3</v>
      </c>
      <c r="AO1070" s="3"/>
      <c r="AP1070">
        <v>0</v>
      </c>
      <c r="AR1070" t="s">
        <v>1</v>
      </c>
      <c r="AT1070" s="2" t="s">
        <v>0</v>
      </c>
      <c r="AU1070" s="1">
        <f t="shared" si="131"/>
        <v>3.3545191681918927</v>
      </c>
      <c r="AV1070" s="1">
        <f t="shared" si="132"/>
        <v>2.6509188471404257</v>
      </c>
      <c r="AW1070" s="1">
        <f t="shared" si="133"/>
        <v>1.9473185260889592</v>
      </c>
    </row>
    <row r="1071" spans="1:49" x14ac:dyDescent="0.2">
      <c r="A1071">
        <v>1069</v>
      </c>
      <c r="B1071" t="s">
        <v>4274</v>
      </c>
      <c r="C1071" t="s">
        <v>4273</v>
      </c>
      <c r="F1071" t="s">
        <v>4272</v>
      </c>
      <c r="G1071" t="s">
        <v>6</v>
      </c>
      <c r="H1071" t="s">
        <v>5</v>
      </c>
      <c r="I1071" t="s">
        <v>4271</v>
      </c>
      <c r="J1071">
        <v>60003500</v>
      </c>
      <c r="K1071" t="s">
        <v>74</v>
      </c>
      <c r="L1071" t="s">
        <v>73</v>
      </c>
      <c r="M1071" t="s">
        <v>19</v>
      </c>
      <c r="N1071">
        <v>3</v>
      </c>
      <c r="O1071" t="s">
        <v>4270</v>
      </c>
      <c r="P1071" t="s">
        <v>4269</v>
      </c>
      <c r="Q1071" t="s">
        <v>1586</v>
      </c>
      <c r="R1071" s="7">
        <v>38200</v>
      </c>
      <c r="S1071" s="8">
        <f t="shared" si="128"/>
        <v>2004</v>
      </c>
      <c r="T1071" s="8">
        <v>2004</v>
      </c>
      <c r="U1071" s="8">
        <f t="shared" si="129"/>
        <v>18</v>
      </c>
      <c r="V1071" s="7">
        <v>38200</v>
      </c>
      <c r="W1071" t="s">
        <v>3940</v>
      </c>
      <c r="X1071" s="2">
        <v>2.9860000000000002</v>
      </c>
      <c r="Y1071" s="6">
        <f t="shared" si="134"/>
        <v>7.9709564613865094E-2</v>
      </c>
      <c r="AA1071">
        <v>7338716</v>
      </c>
      <c r="AB1071">
        <v>18902</v>
      </c>
      <c r="AD1071" t="s">
        <v>2</v>
      </c>
      <c r="AE1071">
        <v>22</v>
      </c>
      <c r="AF1071">
        <v>6</v>
      </c>
      <c r="AH1071" t="s">
        <v>4268</v>
      </c>
      <c r="AI1071" t="s">
        <v>4267</v>
      </c>
      <c r="AJ1071" t="s">
        <v>4266</v>
      </c>
      <c r="AK1071" t="s">
        <v>4265</v>
      </c>
      <c r="AL1071">
        <v>47</v>
      </c>
      <c r="AM1071" s="5">
        <f t="shared" si="130"/>
        <v>2.6111111111111112</v>
      </c>
      <c r="AN1071" s="4">
        <f t="shared" si="135"/>
        <v>3.9547309520804406E-3</v>
      </c>
      <c r="AO1071" s="3"/>
      <c r="AP1071">
        <v>0</v>
      </c>
      <c r="AQ1071" t="s">
        <v>16</v>
      </c>
      <c r="AR1071" t="s">
        <v>4264</v>
      </c>
      <c r="AS1071" t="s">
        <v>15</v>
      </c>
      <c r="AT1071" s="2" t="s">
        <v>0</v>
      </c>
      <c r="AU1071" s="1">
        <f t="shared" si="131"/>
        <v>5.6983114515329687</v>
      </c>
      <c r="AV1071" s="1">
        <f t="shared" si="132"/>
        <v>4.1832147782972768</v>
      </c>
      <c r="AW1071" s="1">
        <f t="shared" si="133"/>
        <v>2.6681181050615836</v>
      </c>
    </row>
    <row r="1072" spans="1:49" x14ac:dyDescent="0.2">
      <c r="A1072">
        <v>1070</v>
      </c>
      <c r="B1072" t="s">
        <v>4263</v>
      </c>
      <c r="C1072" t="s">
        <v>4262</v>
      </c>
      <c r="F1072" t="s">
        <v>4261</v>
      </c>
      <c r="G1072" t="s">
        <v>6</v>
      </c>
      <c r="H1072" t="s">
        <v>5</v>
      </c>
      <c r="I1072" t="s">
        <v>4260</v>
      </c>
      <c r="J1072">
        <v>60030119</v>
      </c>
      <c r="K1072" t="s">
        <v>4259</v>
      </c>
      <c r="L1072" t="s">
        <v>1093</v>
      </c>
      <c r="M1072" t="s">
        <v>39</v>
      </c>
      <c r="N1072">
        <v>1</v>
      </c>
      <c r="O1072" t="s">
        <v>4258</v>
      </c>
      <c r="P1072">
        <v>6601968464</v>
      </c>
      <c r="Q1072">
        <v>60030119</v>
      </c>
      <c r="R1072" s="7">
        <v>38200</v>
      </c>
      <c r="S1072" s="8">
        <f t="shared" si="128"/>
        <v>2004</v>
      </c>
      <c r="T1072" s="8">
        <v>2004</v>
      </c>
      <c r="U1072" s="8">
        <f t="shared" si="129"/>
        <v>18</v>
      </c>
      <c r="V1072" s="7">
        <v>38200</v>
      </c>
      <c r="W1072" t="s">
        <v>210</v>
      </c>
      <c r="X1072" s="2">
        <v>2.141</v>
      </c>
      <c r="Y1072" s="6">
        <f t="shared" si="134"/>
        <v>5.7152772216438434E-2</v>
      </c>
      <c r="AA1072">
        <v>1962892</v>
      </c>
      <c r="AB1072">
        <v>17360</v>
      </c>
      <c r="AD1072" t="s">
        <v>2</v>
      </c>
      <c r="AE1072">
        <v>42</v>
      </c>
      <c r="AF1072">
        <v>8</v>
      </c>
      <c r="AH1072" t="s">
        <v>4257</v>
      </c>
      <c r="AI1072" t="s">
        <v>4256</v>
      </c>
      <c r="AJ1072" t="s">
        <v>4255</v>
      </c>
      <c r="AK1072" t="s">
        <v>4254</v>
      </c>
      <c r="AL1072">
        <v>78</v>
      </c>
      <c r="AM1072" s="5">
        <f t="shared" si="130"/>
        <v>4.333333333333333</v>
      </c>
      <c r="AN1072" s="4">
        <f t="shared" si="135"/>
        <v>6.5631705162186036E-3</v>
      </c>
      <c r="AO1072" s="3"/>
      <c r="AP1072">
        <v>0</v>
      </c>
      <c r="AQ1072" t="s">
        <v>1189</v>
      </c>
      <c r="AR1072" t="s">
        <v>4253</v>
      </c>
      <c r="AS1072" t="s">
        <v>1188</v>
      </c>
      <c r="AT1072" s="2" t="s">
        <v>0</v>
      </c>
      <c r="AU1072" s="1">
        <f t="shared" si="131"/>
        <v>4.1975891706372481</v>
      </c>
      <c r="AV1072" s="1">
        <f t="shared" si="132"/>
        <v>3.1857971366328521</v>
      </c>
      <c r="AW1072" s="1">
        <f t="shared" si="133"/>
        <v>2.1740051026284553</v>
      </c>
    </row>
    <row r="1073" spans="1:49" x14ac:dyDescent="0.2">
      <c r="A1073">
        <v>1071</v>
      </c>
      <c r="B1073" t="s">
        <v>4252</v>
      </c>
      <c r="C1073" t="s">
        <v>4251</v>
      </c>
      <c r="F1073" t="s">
        <v>4250</v>
      </c>
      <c r="G1073" t="s">
        <v>6</v>
      </c>
      <c r="H1073" t="s">
        <v>5</v>
      </c>
      <c r="I1073" t="s">
        <v>4249</v>
      </c>
      <c r="J1073" t="s">
        <v>4248</v>
      </c>
      <c r="K1073" t="s">
        <v>4247</v>
      </c>
      <c r="L1073" t="s">
        <v>4246</v>
      </c>
      <c r="M1073" t="s">
        <v>17</v>
      </c>
      <c r="N1073">
        <v>3</v>
      </c>
      <c r="O1073" t="s">
        <v>4245</v>
      </c>
      <c r="P1073" t="s">
        <v>4244</v>
      </c>
      <c r="Q1073" t="s">
        <v>4243</v>
      </c>
      <c r="R1073" s="7">
        <v>38200</v>
      </c>
      <c r="S1073" s="8">
        <f t="shared" si="128"/>
        <v>2004</v>
      </c>
      <c r="T1073" s="8">
        <v>2004</v>
      </c>
      <c r="U1073" s="8">
        <f t="shared" si="129"/>
        <v>18</v>
      </c>
      <c r="V1073" s="7">
        <v>38200</v>
      </c>
      <c r="W1073" t="s">
        <v>95</v>
      </c>
      <c r="X1073" s="2">
        <v>1.6519999999999999</v>
      </c>
      <c r="Y1073" s="6">
        <f t="shared" si="134"/>
        <v>4.409919649769093E-2</v>
      </c>
      <c r="AA1073" t="s">
        <v>94</v>
      </c>
      <c r="AB1073">
        <v>17337</v>
      </c>
      <c r="AD1073" t="s">
        <v>2</v>
      </c>
      <c r="AE1073">
        <v>52</v>
      </c>
      <c r="AF1073">
        <v>8</v>
      </c>
      <c r="AH1073" t="s">
        <v>4242</v>
      </c>
      <c r="AI1073" t="s">
        <v>4241</v>
      </c>
      <c r="AK1073" t="s">
        <v>4240</v>
      </c>
      <c r="AL1073">
        <v>28</v>
      </c>
      <c r="AM1073" s="5">
        <f t="shared" si="130"/>
        <v>1.5555555555555556</v>
      </c>
      <c r="AN1073" s="4">
        <f t="shared" si="135"/>
        <v>2.356009928898986E-3</v>
      </c>
      <c r="AO1073" s="3"/>
      <c r="AP1073">
        <v>0</v>
      </c>
      <c r="AQ1073" t="s">
        <v>218</v>
      </c>
      <c r="AR1073" t="s">
        <v>4239</v>
      </c>
      <c r="AS1073" t="s">
        <v>217</v>
      </c>
      <c r="AT1073" s="2" t="s">
        <v>0</v>
      </c>
      <c r="AU1073" s="1">
        <f t="shared" si="131"/>
        <v>3.1576240527053345</v>
      </c>
      <c r="AV1073" s="1">
        <f t="shared" si="132"/>
        <v>2.3227603213294956</v>
      </c>
      <c r="AW1073" s="1">
        <f t="shared" si="133"/>
        <v>1.4878965899536567</v>
      </c>
    </row>
    <row r="1074" spans="1:49" x14ac:dyDescent="0.2">
      <c r="A1074">
        <v>1072</v>
      </c>
      <c r="B1074" t="s">
        <v>4238</v>
      </c>
      <c r="C1074" t="s">
        <v>4237</v>
      </c>
      <c r="F1074" t="s">
        <v>4236</v>
      </c>
      <c r="G1074" t="s">
        <v>6</v>
      </c>
      <c r="H1074" t="s">
        <v>5</v>
      </c>
      <c r="I1074" t="s">
        <v>4235</v>
      </c>
      <c r="J1074" t="s">
        <v>4234</v>
      </c>
      <c r="K1074" t="s">
        <v>4233</v>
      </c>
      <c r="L1074" t="s">
        <v>4232</v>
      </c>
      <c r="M1074" t="s">
        <v>17</v>
      </c>
      <c r="N1074">
        <v>3</v>
      </c>
      <c r="O1074" t="s">
        <v>4231</v>
      </c>
      <c r="P1074" t="s">
        <v>4230</v>
      </c>
      <c r="Q1074" t="s">
        <v>4229</v>
      </c>
      <c r="R1074" s="7">
        <v>38200</v>
      </c>
      <c r="S1074" s="8">
        <f t="shared" si="128"/>
        <v>2004</v>
      </c>
      <c r="T1074" s="8">
        <v>2004</v>
      </c>
      <c r="U1074" s="8">
        <f t="shared" si="129"/>
        <v>18</v>
      </c>
      <c r="V1074" s="7">
        <v>38200</v>
      </c>
      <c r="W1074" t="s">
        <v>210</v>
      </c>
      <c r="X1074" s="2">
        <v>2.141</v>
      </c>
      <c r="Y1074" s="6">
        <f t="shared" si="134"/>
        <v>5.7152772216438434E-2</v>
      </c>
      <c r="AA1074">
        <v>1962892</v>
      </c>
      <c r="AB1074">
        <v>17360</v>
      </c>
      <c r="AD1074" t="s">
        <v>2</v>
      </c>
      <c r="AE1074">
        <v>42</v>
      </c>
      <c r="AF1074">
        <v>8</v>
      </c>
      <c r="AH1074" t="s">
        <v>4228</v>
      </c>
      <c r="AI1074" t="s">
        <v>4227</v>
      </c>
      <c r="AJ1074" t="s">
        <v>4226</v>
      </c>
      <c r="AK1074" t="s">
        <v>4225</v>
      </c>
      <c r="AL1074">
        <v>29</v>
      </c>
      <c r="AM1074" s="5">
        <f t="shared" si="130"/>
        <v>1.6111111111111112</v>
      </c>
      <c r="AN1074" s="4">
        <f t="shared" si="135"/>
        <v>2.4401531406453786E-3</v>
      </c>
      <c r="AO1074" s="3"/>
      <c r="AP1074">
        <v>0</v>
      </c>
      <c r="AQ1074" t="s">
        <v>285</v>
      </c>
      <c r="AR1074" t="s">
        <v>1</v>
      </c>
      <c r="AS1074" t="s">
        <v>284</v>
      </c>
      <c r="AT1074" s="2" t="s">
        <v>0</v>
      </c>
      <c r="AU1074" s="1">
        <f t="shared" si="131"/>
        <v>4.0738986493700517</v>
      </c>
      <c r="AV1074" s="1">
        <f t="shared" si="132"/>
        <v>2.9796462678541906</v>
      </c>
      <c r="AW1074" s="1">
        <f t="shared" si="133"/>
        <v>1.8853938863383295</v>
      </c>
    </row>
    <row r="1075" spans="1:49" x14ac:dyDescent="0.2">
      <c r="A1075">
        <v>1073</v>
      </c>
      <c r="B1075" t="s">
        <v>4224</v>
      </c>
      <c r="C1075" t="s">
        <v>4223</v>
      </c>
      <c r="D1075" t="s">
        <v>4222</v>
      </c>
      <c r="F1075" t="s">
        <v>4221</v>
      </c>
      <c r="G1075" t="s">
        <v>6</v>
      </c>
      <c r="H1075" t="s">
        <v>5</v>
      </c>
      <c r="I1075" t="s">
        <v>4220</v>
      </c>
      <c r="J1075">
        <v>60018020</v>
      </c>
      <c r="K1075" t="s">
        <v>4219</v>
      </c>
      <c r="L1075" t="s">
        <v>4218</v>
      </c>
      <c r="M1075" t="s">
        <v>19</v>
      </c>
      <c r="N1075">
        <v>1</v>
      </c>
      <c r="O1075" t="s">
        <v>4217</v>
      </c>
      <c r="P1075">
        <v>7005603137</v>
      </c>
      <c r="Q1075">
        <v>60018020</v>
      </c>
      <c r="R1075" s="7">
        <v>38200</v>
      </c>
      <c r="S1075" s="8">
        <f t="shared" si="128"/>
        <v>2004</v>
      </c>
      <c r="T1075" s="8">
        <v>2004</v>
      </c>
      <c r="U1075" s="8">
        <f t="shared" si="129"/>
        <v>18</v>
      </c>
      <c r="V1075" s="7">
        <v>38200</v>
      </c>
      <c r="W1075" t="s">
        <v>798</v>
      </c>
      <c r="X1075" s="2">
        <v>1.3280000000000001</v>
      </c>
      <c r="Y1075" s="6">
        <f t="shared" si="134"/>
        <v>3.5450201542937994E-2</v>
      </c>
      <c r="AA1075">
        <v>7413335</v>
      </c>
      <c r="AB1075">
        <v>29251</v>
      </c>
      <c r="AD1075" t="s">
        <v>2</v>
      </c>
      <c r="AE1075">
        <v>46</v>
      </c>
      <c r="AF1075">
        <v>8</v>
      </c>
      <c r="AH1075" t="s">
        <v>4216</v>
      </c>
      <c r="AI1075" t="s">
        <v>4215</v>
      </c>
      <c r="AK1075" t="s">
        <v>4214</v>
      </c>
      <c r="AL1075">
        <v>9</v>
      </c>
      <c r="AM1075" s="5">
        <f t="shared" si="130"/>
        <v>0.5</v>
      </c>
      <c r="AN1075" s="4">
        <f t="shared" si="135"/>
        <v>7.572889057175312E-4</v>
      </c>
      <c r="AO1075" s="3"/>
      <c r="AP1075">
        <v>0</v>
      </c>
      <c r="AR1075" t="s">
        <v>1</v>
      </c>
      <c r="AT1075" s="2">
        <v>2.4580000000000002</v>
      </c>
      <c r="AU1075" s="1">
        <f t="shared" si="131"/>
        <v>2.5042327751771856</v>
      </c>
      <c r="AV1075" s="1">
        <f t="shared" si="132"/>
        <v>1.8103745224327763</v>
      </c>
      <c r="AW1075" s="1">
        <f t="shared" si="133"/>
        <v>1.116516269688367</v>
      </c>
    </row>
    <row r="1076" spans="1:49" x14ac:dyDescent="0.2">
      <c r="A1076">
        <v>1074</v>
      </c>
      <c r="B1076" t="s">
        <v>4213</v>
      </c>
      <c r="C1076" t="s">
        <v>4212</v>
      </c>
      <c r="F1076" t="s">
        <v>4211</v>
      </c>
      <c r="G1076" t="s">
        <v>6</v>
      </c>
      <c r="H1076" t="s">
        <v>5</v>
      </c>
      <c r="I1076" t="s">
        <v>4210</v>
      </c>
      <c r="J1076">
        <v>60028186</v>
      </c>
      <c r="K1076" t="s">
        <v>710</v>
      </c>
      <c r="L1076" t="s">
        <v>709</v>
      </c>
      <c r="M1076" t="s">
        <v>175</v>
      </c>
      <c r="N1076">
        <v>2</v>
      </c>
      <c r="O1076" t="s">
        <v>4209</v>
      </c>
      <c r="P1076" t="s">
        <v>4208</v>
      </c>
      <c r="Q1076" t="s">
        <v>3127</v>
      </c>
      <c r="R1076" s="7">
        <v>38200</v>
      </c>
      <c r="S1076" s="8">
        <f t="shared" si="128"/>
        <v>2004</v>
      </c>
      <c r="T1076" s="8">
        <v>2004</v>
      </c>
      <c r="U1076" s="8">
        <f t="shared" si="129"/>
        <v>18</v>
      </c>
      <c r="V1076" s="7">
        <v>38200</v>
      </c>
      <c r="W1076" t="s">
        <v>95</v>
      </c>
      <c r="X1076" s="2">
        <v>1.6519999999999999</v>
      </c>
      <c r="Y1076" s="6">
        <f t="shared" si="134"/>
        <v>4.409919649769093E-2</v>
      </c>
      <c r="AA1076" t="s">
        <v>94</v>
      </c>
      <c r="AB1076">
        <v>17337</v>
      </c>
      <c r="AD1076" t="s">
        <v>2</v>
      </c>
      <c r="AE1076">
        <v>52</v>
      </c>
      <c r="AF1076">
        <v>8</v>
      </c>
      <c r="AH1076" t="s">
        <v>4207</v>
      </c>
      <c r="AI1076" t="s">
        <v>4206</v>
      </c>
      <c r="AK1076" t="s">
        <v>4205</v>
      </c>
      <c r="AL1076">
        <v>6</v>
      </c>
      <c r="AM1076" s="5">
        <f t="shared" si="130"/>
        <v>0.33333333333333331</v>
      </c>
      <c r="AN1076" s="4">
        <f t="shared" si="135"/>
        <v>5.048592704783541E-4</v>
      </c>
      <c r="AO1076" s="3"/>
      <c r="AP1076">
        <v>0</v>
      </c>
      <c r="AQ1076" t="s">
        <v>1189</v>
      </c>
      <c r="AR1076" t="s">
        <v>4204</v>
      </c>
      <c r="AS1076" t="s">
        <v>1188</v>
      </c>
      <c r="AT1076" s="2" t="s">
        <v>0</v>
      </c>
      <c r="AU1076" s="1">
        <f t="shared" si="131"/>
        <v>3.1020895329527156</v>
      </c>
      <c r="AV1076" s="1">
        <f t="shared" si="132"/>
        <v>2.2302027884084641</v>
      </c>
      <c r="AW1076" s="1">
        <f t="shared" si="133"/>
        <v>1.3583160438642126</v>
      </c>
    </row>
    <row r="1077" spans="1:49" x14ac:dyDescent="0.2">
      <c r="A1077">
        <v>1075</v>
      </c>
      <c r="B1077" t="s">
        <v>4203</v>
      </c>
      <c r="C1077" t="s">
        <v>4202</v>
      </c>
      <c r="F1077" t="s">
        <v>4201</v>
      </c>
      <c r="G1077" t="s">
        <v>6</v>
      </c>
      <c r="H1077" t="s">
        <v>5</v>
      </c>
      <c r="I1077" t="s">
        <v>840</v>
      </c>
      <c r="J1077">
        <v>60032259</v>
      </c>
      <c r="K1077" t="s">
        <v>839</v>
      </c>
      <c r="L1077" t="s">
        <v>838</v>
      </c>
      <c r="M1077" t="s">
        <v>8</v>
      </c>
      <c r="N1077">
        <v>2</v>
      </c>
      <c r="O1077" t="s">
        <v>4200</v>
      </c>
      <c r="P1077" t="s">
        <v>4199</v>
      </c>
      <c r="Q1077" t="s">
        <v>4198</v>
      </c>
      <c r="R1077" s="7">
        <v>38200</v>
      </c>
      <c r="S1077" s="8">
        <f t="shared" si="128"/>
        <v>2004</v>
      </c>
      <c r="T1077" s="8">
        <v>2004</v>
      </c>
      <c r="U1077" s="8">
        <f t="shared" si="129"/>
        <v>18</v>
      </c>
      <c r="V1077" s="7">
        <v>38200</v>
      </c>
      <c r="W1077" t="s">
        <v>95</v>
      </c>
      <c r="X1077" s="2">
        <v>1.6519999999999999</v>
      </c>
      <c r="Y1077" s="6">
        <f t="shared" si="134"/>
        <v>4.409919649769093E-2</v>
      </c>
      <c r="AA1077" t="s">
        <v>94</v>
      </c>
      <c r="AB1077">
        <v>17337</v>
      </c>
      <c r="AD1077" t="s">
        <v>2</v>
      </c>
      <c r="AE1077">
        <v>52</v>
      </c>
      <c r="AF1077">
        <v>8</v>
      </c>
      <c r="AH1077" t="s">
        <v>4197</v>
      </c>
      <c r="AI1077" t="s">
        <v>4196</v>
      </c>
      <c r="AK1077" t="s">
        <v>4195</v>
      </c>
      <c r="AL1077">
        <v>13</v>
      </c>
      <c r="AM1077" s="5">
        <f t="shared" si="130"/>
        <v>0.72222222222222221</v>
      </c>
      <c r="AN1077" s="4">
        <f t="shared" si="135"/>
        <v>1.0938617527031006E-3</v>
      </c>
      <c r="AO1077" s="3"/>
      <c r="AP1077">
        <v>0</v>
      </c>
      <c r="AR1077" t="s">
        <v>1</v>
      </c>
      <c r="AT1077" s="2" t="s">
        <v>0</v>
      </c>
      <c r="AU1077" s="1">
        <f t="shared" si="131"/>
        <v>3.119759607419458</v>
      </c>
      <c r="AV1077" s="1">
        <f t="shared" si="132"/>
        <v>2.2596529125197016</v>
      </c>
      <c r="AW1077" s="1">
        <f t="shared" si="133"/>
        <v>1.3995462176199447</v>
      </c>
    </row>
    <row r="1078" spans="1:49" x14ac:dyDescent="0.2">
      <c r="A1078">
        <v>1076</v>
      </c>
      <c r="B1078" t="s">
        <v>4194</v>
      </c>
      <c r="C1078" t="s">
        <v>4193</v>
      </c>
      <c r="D1078" t="s">
        <v>4192</v>
      </c>
      <c r="F1078" t="s">
        <v>4191</v>
      </c>
      <c r="G1078" t="s">
        <v>6</v>
      </c>
      <c r="H1078" t="s">
        <v>5</v>
      </c>
      <c r="I1078" t="s">
        <v>4190</v>
      </c>
      <c r="J1078">
        <v>60012162</v>
      </c>
      <c r="K1078" t="s">
        <v>654</v>
      </c>
      <c r="L1078" t="s">
        <v>651</v>
      </c>
      <c r="M1078" t="s">
        <v>8</v>
      </c>
      <c r="N1078">
        <v>4</v>
      </c>
      <c r="O1078" t="s">
        <v>4189</v>
      </c>
      <c r="P1078" t="s">
        <v>4188</v>
      </c>
      <c r="Q1078" t="s">
        <v>4187</v>
      </c>
      <c r="R1078" s="7">
        <v>38200</v>
      </c>
      <c r="S1078" s="8">
        <f t="shared" si="128"/>
        <v>2004</v>
      </c>
      <c r="T1078" s="8">
        <v>2004</v>
      </c>
      <c r="U1078" s="8">
        <f t="shared" si="129"/>
        <v>18</v>
      </c>
      <c r="V1078" s="7">
        <v>38200</v>
      </c>
      <c r="W1078" t="s">
        <v>90</v>
      </c>
      <c r="X1078" s="2">
        <v>1.774</v>
      </c>
      <c r="Y1078" s="6">
        <f t="shared" si="134"/>
        <v>4.7355916820159633E-2</v>
      </c>
      <c r="AA1078">
        <v>295515</v>
      </c>
      <c r="AB1078">
        <v>29066</v>
      </c>
      <c r="AD1078" t="s">
        <v>2</v>
      </c>
      <c r="AE1078">
        <v>44</v>
      </c>
      <c r="AF1078">
        <v>8</v>
      </c>
      <c r="AH1078" t="s">
        <v>4186</v>
      </c>
      <c r="AI1078" t="s">
        <v>4185</v>
      </c>
      <c r="AK1078" t="s">
        <v>4184</v>
      </c>
      <c r="AL1078">
        <v>16</v>
      </c>
      <c r="AM1078" s="5">
        <f t="shared" si="130"/>
        <v>0.88888888888888884</v>
      </c>
      <c r="AN1078" s="4">
        <f t="shared" si="135"/>
        <v>1.3462913879422776E-3</v>
      </c>
      <c r="AO1078" s="3"/>
      <c r="AP1078">
        <v>0</v>
      </c>
      <c r="AR1078" t="s">
        <v>1</v>
      </c>
      <c r="AT1078" s="2">
        <v>3.1789999999999998</v>
      </c>
      <c r="AU1078" s="1">
        <f t="shared" si="131"/>
        <v>3.3553029190494423</v>
      </c>
      <c r="AV1078" s="1">
        <f t="shared" si="132"/>
        <v>2.4351104104050956</v>
      </c>
      <c r="AW1078" s="1">
        <f t="shared" si="133"/>
        <v>1.5149179017607484</v>
      </c>
    </row>
    <row r="1079" spans="1:49" x14ac:dyDescent="0.2">
      <c r="A1079">
        <v>1077</v>
      </c>
      <c r="B1079" t="s">
        <v>4183</v>
      </c>
      <c r="C1079" t="s">
        <v>4182</v>
      </c>
      <c r="F1079" t="s">
        <v>4181</v>
      </c>
      <c r="G1079" t="s">
        <v>6</v>
      </c>
      <c r="H1079" t="s">
        <v>5</v>
      </c>
      <c r="I1079" t="s">
        <v>1137</v>
      </c>
      <c r="J1079">
        <v>60000251</v>
      </c>
      <c r="K1079" t="s">
        <v>582</v>
      </c>
      <c r="L1079" t="s">
        <v>581</v>
      </c>
      <c r="M1079" t="s">
        <v>19</v>
      </c>
      <c r="N1079">
        <v>3</v>
      </c>
      <c r="O1079" t="s">
        <v>4180</v>
      </c>
      <c r="P1079" t="s">
        <v>4179</v>
      </c>
      <c r="Q1079" t="s">
        <v>580</v>
      </c>
      <c r="R1079" s="7">
        <v>38200</v>
      </c>
      <c r="S1079" s="8">
        <f t="shared" si="128"/>
        <v>2004</v>
      </c>
      <c r="T1079" s="8">
        <v>2004</v>
      </c>
      <c r="U1079" s="8">
        <f t="shared" si="129"/>
        <v>18</v>
      </c>
      <c r="V1079" s="7">
        <v>38200</v>
      </c>
      <c r="W1079" t="s">
        <v>95</v>
      </c>
      <c r="X1079" s="2">
        <v>1.6519999999999999</v>
      </c>
      <c r="Y1079" s="6">
        <f t="shared" si="134"/>
        <v>4.409919649769093E-2</v>
      </c>
      <c r="AA1079" t="s">
        <v>94</v>
      </c>
      <c r="AB1079">
        <v>17337</v>
      </c>
      <c r="AD1079" t="s">
        <v>2</v>
      </c>
      <c r="AE1079">
        <v>52</v>
      </c>
      <c r="AF1079">
        <v>8</v>
      </c>
      <c r="AH1079" t="s">
        <v>4178</v>
      </c>
      <c r="AI1079" t="s">
        <v>4177</v>
      </c>
      <c r="AK1079" t="s">
        <v>4176</v>
      </c>
      <c r="AL1079">
        <v>114</v>
      </c>
      <c r="AM1079" s="5">
        <f t="shared" si="130"/>
        <v>6.333333333333333</v>
      </c>
      <c r="AN1079" s="4">
        <f t="shared" si="135"/>
        <v>9.5923261390887284E-3</v>
      </c>
      <c r="AO1079" s="3"/>
      <c r="AP1079">
        <v>0</v>
      </c>
      <c r="AR1079" t="s">
        <v>1</v>
      </c>
      <c r="AT1079" s="2" t="s">
        <v>0</v>
      </c>
      <c r="AU1079" s="1">
        <f t="shared" si="131"/>
        <v>3.3747135390110268</v>
      </c>
      <c r="AV1079" s="1">
        <f t="shared" si="132"/>
        <v>2.6845761318389831</v>
      </c>
      <c r="AW1079" s="1">
        <f t="shared" si="133"/>
        <v>1.9944387246669386</v>
      </c>
    </row>
    <row r="1080" spans="1:49" x14ac:dyDescent="0.2">
      <c r="A1080">
        <v>1078</v>
      </c>
      <c r="B1080" t="s">
        <v>4175</v>
      </c>
      <c r="C1080" t="s">
        <v>4174</v>
      </c>
      <c r="F1080" t="s">
        <v>4173</v>
      </c>
      <c r="G1080" t="s">
        <v>6</v>
      </c>
      <c r="H1080" t="s">
        <v>5</v>
      </c>
      <c r="I1080" t="s">
        <v>4172</v>
      </c>
      <c r="J1080">
        <v>60069521</v>
      </c>
      <c r="K1080" t="s">
        <v>4171</v>
      </c>
      <c r="L1080" t="s">
        <v>4170</v>
      </c>
      <c r="M1080" t="s">
        <v>172</v>
      </c>
      <c r="N1080">
        <v>2</v>
      </c>
      <c r="O1080" t="s">
        <v>4169</v>
      </c>
      <c r="P1080" t="s">
        <v>4168</v>
      </c>
      <c r="Q1080" t="s">
        <v>4167</v>
      </c>
      <c r="R1080" s="7">
        <v>38200</v>
      </c>
      <c r="S1080" s="8">
        <f t="shared" si="128"/>
        <v>2004</v>
      </c>
      <c r="T1080" s="8">
        <v>2004</v>
      </c>
      <c r="U1080" s="8">
        <f t="shared" si="129"/>
        <v>18</v>
      </c>
      <c r="V1080" s="7">
        <v>38200</v>
      </c>
      <c r="W1080" t="s">
        <v>95</v>
      </c>
      <c r="X1080" s="2">
        <v>1.6519999999999999</v>
      </c>
      <c r="Y1080" s="6">
        <f t="shared" si="134"/>
        <v>4.409919649769093E-2</v>
      </c>
      <c r="AA1080" t="s">
        <v>94</v>
      </c>
      <c r="AB1080">
        <v>17337</v>
      </c>
      <c r="AD1080" t="s">
        <v>2</v>
      </c>
      <c r="AE1080">
        <v>52</v>
      </c>
      <c r="AF1080">
        <v>8</v>
      </c>
      <c r="AH1080" t="s">
        <v>4166</v>
      </c>
      <c r="AI1080" t="s">
        <v>4165</v>
      </c>
      <c r="AK1080" t="s">
        <v>4164</v>
      </c>
      <c r="AL1080">
        <v>15</v>
      </c>
      <c r="AM1080" s="5">
        <f t="shared" si="130"/>
        <v>0.83333333333333337</v>
      </c>
      <c r="AN1080" s="4">
        <f t="shared" si="135"/>
        <v>1.2621481761958854E-3</v>
      </c>
      <c r="AO1080" s="3"/>
      <c r="AP1080">
        <v>0</v>
      </c>
      <c r="AR1080" t="s">
        <v>1</v>
      </c>
      <c r="AT1080" s="2" t="s">
        <v>0</v>
      </c>
      <c r="AU1080" s="1">
        <f t="shared" si="131"/>
        <v>3.1248082001242414</v>
      </c>
      <c r="AV1080" s="1">
        <f t="shared" si="132"/>
        <v>2.268067233694341</v>
      </c>
      <c r="AW1080" s="1">
        <f t="shared" si="133"/>
        <v>1.4113262672644398</v>
      </c>
    </row>
    <row r="1081" spans="1:49" x14ac:dyDescent="0.2">
      <c r="A1081">
        <v>1079</v>
      </c>
      <c r="B1081" t="s">
        <v>4163</v>
      </c>
      <c r="C1081" t="s">
        <v>4162</v>
      </c>
      <c r="F1081" t="s">
        <v>4161</v>
      </c>
      <c r="G1081" t="s">
        <v>6</v>
      </c>
      <c r="H1081" t="s">
        <v>5</v>
      </c>
      <c r="I1081" t="s">
        <v>4160</v>
      </c>
      <c r="J1081">
        <v>60007278</v>
      </c>
      <c r="K1081" t="s">
        <v>3265</v>
      </c>
      <c r="L1081" t="s">
        <v>3264</v>
      </c>
      <c r="M1081" t="s">
        <v>19</v>
      </c>
      <c r="N1081">
        <v>3</v>
      </c>
      <c r="O1081" t="s">
        <v>4159</v>
      </c>
      <c r="P1081" t="s">
        <v>4158</v>
      </c>
      <c r="Q1081" t="s">
        <v>4157</v>
      </c>
      <c r="R1081" s="7">
        <v>38200</v>
      </c>
      <c r="S1081" s="8">
        <f t="shared" si="128"/>
        <v>2004</v>
      </c>
      <c r="T1081" s="8">
        <v>2004</v>
      </c>
      <c r="U1081" s="8">
        <f t="shared" si="129"/>
        <v>18</v>
      </c>
      <c r="V1081" s="7">
        <v>38200</v>
      </c>
      <c r="W1081" t="s">
        <v>95</v>
      </c>
      <c r="X1081" s="2">
        <v>1.6519999999999999</v>
      </c>
      <c r="Y1081" s="6">
        <f t="shared" si="134"/>
        <v>4.409919649769093E-2</v>
      </c>
      <c r="AA1081" t="s">
        <v>94</v>
      </c>
      <c r="AB1081">
        <v>17337</v>
      </c>
      <c r="AD1081" t="s">
        <v>2</v>
      </c>
      <c r="AE1081">
        <v>52</v>
      </c>
      <c r="AF1081">
        <v>8</v>
      </c>
      <c r="AH1081" t="s">
        <v>4156</v>
      </c>
      <c r="AI1081" t="s">
        <v>4155</v>
      </c>
      <c r="AK1081" t="s">
        <v>4154</v>
      </c>
      <c r="AL1081">
        <v>61</v>
      </c>
      <c r="AM1081" s="5">
        <f t="shared" si="130"/>
        <v>3.3888888888888888</v>
      </c>
      <c r="AN1081" s="4">
        <f t="shared" si="135"/>
        <v>5.1327359165299338E-3</v>
      </c>
      <c r="AO1081" s="3"/>
      <c r="AP1081">
        <v>0</v>
      </c>
      <c r="AQ1081" t="s">
        <v>4153</v>
      </c>
      <c r="AR1081" t="s">
        <v>1</v>
      </c>
      <c r="AS1081" t="s">
        <v>4152</v>
      </c>
      <c r="AT1081" s="2" t="s">
        <v>0</v>
      </c>
      <c r="AU1081" s="1">
        <f t="shared" si="131"/>
        <v>3.2409258323342636</v>
      </c>
      <c r="AV1081" s="1">
        <f t="shared" si="132"/>
        <v>2.4615966207110431</v>
      </c>
      <c r="AW1081" s="1">
        <f t="shared" si="133"/>
        <v>1.6822674090878231</v>
      </c>
    </row>
    <row r="1082" spans="1:49" x14ac:dyDescent="0.2">
      <c r="A1082">
        <v>1080</v>
      </c>
      <c r="B1082" t="s">
        <v>4151</v>
      </c>
      <c r="C1082" t="s">
        <v>4150</v>
      </c>
      <c r="F1082" t="s">
        <v>4149</v>
      </c>
      <c r="G1082" t="s">
        <v>6</v>
      </c>
      <c r="H1082" t="s">
        <v>5</v>
      </c>
      <c r="I1082" t="s">
        <v>4148</v>
      </c>
      <c r="J1082" t="s">
        <v>4143</v>
      </c>
      <c r="K1082" t="s">
        <v>4147</v>
      </c>
      <c r="L1082" t="s">
        <v>4146</v>
      </c>
      <c r="M1082" t="s">
        <v>17</v>
      </c>
      <c r="N1082">
        <v>2</v>
      </c>
      <c r="O1082" t="s">
        <v>4145</v>
      </c>
      <c r="P1082" t="s">
        <v>4144</v>
      </c>
      <c r="Q1082" t="s">
        <v>4143</v>
      </c>
      <c r="R1082" s="7">
        <v>38200</v>
      </c>
      <c r="S1082" s="8">
        <f t="shared" si="128"/>
        <v>2004</v>
      </c>
      <c r="T1082" s="8">
        <v>2004</v>
      </c>
      <c r="U1082" s="8">
        <f t="shared" si="129"/>
        <v>18</v>
      </c>
      <c r="V1082" s="7">
        <v>38200</v>
      </c>
      <c r="W1082" t="s">
        <v>210</v>
      </c>
      <c r="X1082" s="2">
        <v>2.141</v>
      </c>
      <c r="Y1082" s="6">
        <f t="shared" si="134"/>
        <v>5.7152772216438434E-2</v>
      </c>
      <c r="AA1082">
        <v>1962892</v>
      </c>
      <c r="AB1082">
        <v>17360</v>
      </c>
      <c r="AD1082" t="s">
        <v>2</v>
      </c>
      <c r="AE1082">
        <v>42</v>
      </c>
      <c r="AF1082">
        <v>8</v>
      </c>
      <c r="AH1082" t="s">
        <v>4142</v>
      </c>
      <c r="AI1082" t="s">
        <v>4141</v>
      </c>
      <c r="AJ1082" t="s">
        <v>4140</v>
      </c>
      <c r="AK1082" t="s">
        <v>4139</v>
      </c>
      <c r="AL1082">
        <v>46</v>
      </c>
      <c r="AM1082" s="5">
        <f t="shared" si="130"/>
        <v>2.5555555555555554</v>
      </c>
      <c r="AN1082" s="4">
        <f t="shared" si="135"/>
        <v>3.8705877403340484E-3</v>
      </c>
      <c r="AO1082" s="3"/>
      <c r="AP1082">
        <v>0</v>
      </c>
      <c r="AQ1082" t="s">
        <v>285</v>
      </c>
      <c r="AR1082" t="s">
        <v>4138</v>
      </c>
      <c r="AS1082" t="s">
        <v>284</v>
      </c>
      <c r="AT1082" s="2" t="s">
        <v>0</v>
      </c>
      <c r="AU1082" s="1">
        <f t="shared" si="131"/>
        <v>4.1168116873607117</v>
      </c>
      <c r="AV1082" s="1">
        <f t="shared" si="132"/>
        <v>3.0511679978386241</v>
      </c>
      <c r="AW1082" s="1">
        <f t="shared" si="133"/>
        <v>1.9855243083165366</v>
      </c>
    </row>
    <row r="1083" spans="1:49" x14ac:dyDescent="0.2">
      <c r="A1083">
        <v>1081</v>
      </c>
      <c r="B1083" t="s">
        <v>4137</v>
      </c>
      <c r="C1083" t="s">
        <v>4136</v>
      </c>
      <c r="F1083" t="s">
        <v>4135</v>
      </c>
      <c r="G1083" t="s">
        <v>6</v>
      </c>
      <c r="H1083" t="s">
        <v>5</v>
      </c>
      <c r="I1083" t="s">
        <v>4134</v>
      </c>
      <c r="J1083">
        <v>60001439</v>
      </c>
      <c r="K1083" t="s">
        <v>33</v>
      </c>
      <c r="L1083" t="s">
        <v>32</v>
      </c>
      <c r="M1083" t="s">
        <v>19</v>
      </c>
      <c r="N1083">
        <v>2</v>
      </c>
      <c r="O1083" t="s">
        <v>4133</v>
      </c>
      <c r="P1083" t="s">
        <v>4132</v>
      </c>
      <c r="Q1083" t="s">
        <v>29</v>
      </c>
      <c r="R1083" s="7">
        <v>38200</v>
      </c>
      <c r="S1083" s="8">
        <f t="shared" si="128"/>
        <v>2004</v>
      </c>
      <c r="T1083" s="8">
        <v>2004</v>
      </c>
      <c r="U1083" s="8">
        <f t="shared" si="129"/>
        <v>18</v>
      </c>
      <c r="V1083" s="7">
        <v>38200</v>
      </c>
      <c r="W1083" t="s">
        <v>95</v>
      </c>
      <c r="X1083" s="2">
        <v>1.6519999999999999</v>
      </c>
      <c r="Y1083" s="6">
        <f t="shared" si="134"/>
        <v>4.409919649769093E-2</v>
      </c>
      <c r="AA1083" t="s">
        <v>94</v>
      </c>
      <c r="AB1083">
        <v>17337</v>
      </c>
      <c r="AD1083" t="s">
        <v>2</v>
      </c>
      <c r="AE1083">
        <v>52</v>
      </c>
      <c r="AF1083">
        <v>8</v>
      </c>
      <c r="AH1083" t="s">
        <v>4131</v>
      </c>
      <c r="AI1083" t="s">
        <v>4130</v>
      </c>
      <c r="AK1083" t="s">
        <v>4129</v>
      </c>
      <c r="AL1083">
        <v>68</v>
      </c>
      <c r="AM1083" s="5">
        <f t="shared" si="130"/>
        <v>3.7777777777777777</v>
      </c>
      <c r="AN1083" s="4">
        <f t="shared" si="135"/>
        <v>5.72173839875468E-3</v>
      </c>
      <c r="AO1083" s="3"/>
      <c r="AP1083">
        <v>0</v>
      </c>
      <c r="AR1083" t="s">
        <v>1</v>
      </c>
      <c r="AT1083" s="2" t="s">
        <v>0</v>
      </c>
      <c r="AU1083" s="1">
        <f t="shared" si="131"/>
        <v>3.2585959068010055</v>
      </c>
      <c r="AV1083" s="1">
        <f t="shared" si="132"/>
        <v>2.4910467448222806</v>
      </c>
      <c r="AW1083" s="1">
        <f t="shared" si="133"/>
        <v>1.7234975828435557</v>
      </c>
    </row>
    <row r="1084" spans="1:49" x14ac:dyDescent="0.2">
      <c r="A1084">
        <v>1082</v>
      </c>
      <c r="B1084" t="s">
        <v>4128</v>
      </c>
      <c r="C1084" t="s">
        <v>4127</v>
      </c>
      <c r="F1084" t="s">
        <v>4126</v>
      </c>
      <c r="G1084" t="s">
        <v>6</v>
      </c>
      <c r="H1084" t="s">
        <v>5</v>
      </c>
      <c r="I1084" t="s">
        <v>1242</v>
      </c>
      <c r="J1084">
        <v>60029428</v>
      </c>
      <c r="K1084" t="s">
        <v>1241</v>
      </c>
      <c r="L1084" t="s">
        <v>1240</v>
      </c>
      <c r="M1084" t="s">
        <v>83</v>
      </c>
      <c r="N1084">
        <v>2</v>
      </c>
      <c r="O1084" t="s">
        <v>4125</v>
      </c>
      <c r="P1084" t="s">
        <v>4124</v>
      </c>
      <c r="Q1084" t="s">
        <v>4123</v>
      </c>
      <c r="R1084" s="7">
        <v>38200</v>
      </c>
      <c r="S1084" s="8">
        <f t="shared" si="128"/>
        <v>2004</v>
      </c>
      <c r="T1084" s="8">
        <v>2004</v>
      </c>
      <c r="U1084" s="8">
        <f t="shared" si="129"/>
        <v>18</v>
      </c>
      <c r="V1084" s="7">
        <v>38200</v>
      </c>
      <c r="W1084" t="s">
        <v>95</v>
      </c>
      <c r="X1084" s="2">
        <v>1.6519999999999999</v>
      </c>
      <c r="Y1084" s="6">
        <f t="shared" si="134"/>
        <v>4.409919649769093E-2</v>
      </c>
      <c r="AA1084" t="s">
        <v>94</v>
      </c>
      <c r="AB1084">
        <v>17337</v>
      </c>
      <c r="AD1084" t="s">
        <v>2</v>
      </c>
      <c r="AE1084">
        <v>52</v>
      </c>
      <c r="AF1084">
        <v>8</v>
      </c>
      <c r="AH1084" t="s">
        <v>4122</v>
      </c>
      <c r="AI1084" t="s">
        <v>4121</v>
      </c>
      <c r="AK1084" t="s">
        <v>4120</v>
      </c>
      <c r="AL1084">
        <v>88</v>
      </c>
      <c r="AM1084" s="5">
        <f t="shared" si="130"/>
        <v>4.8888888888888893</v>
      </c>
      <c r="AN1084" s="4">
        <f t="shared" si="135"/>
        <v>7.404602633682528E-3</v>
      </c>
      <c r="AO1084" s="3"/>
      <c r="AP1084">
        <v>0</v>
      </c>
      <c r="AR1084" t="s">
        <v>1</v>
      </c>
      <c r="AT1084" s="2" t="s">
        <v>0</v>
      </c>
      <c r="AU1084" s="1">
        <f t="shared" si="131"/>
        <v>3.309081833848841</v>
      </c>
      <c r="AV1084" s="1">
        <f t="shared" si="132"/>
        <v>2.5751899565686727</v>
      </c>
      <c r="AW1084" s="1">
        <f t="shared" si="133"/>
        <v>1.8412980792885048</v>
      </c>
    </row>
    <row r="1085" spans="1:49" x14ac:dyDescent="0.2">
      <c r="A1085">
        <v>1083</v>
      </c>
      <c r="B1085" t="s">
        <v>4119</v>
      </c>
      <c r="C1085" t="s">
        <v>4118</v>
      </c>
      <c r="F1085" t="s">
        <v>4117</v>
      </c>
      <c r="G1085" t="s">
        <v>6</v>
      </c>
      <c r="H1085" t="s">
        <v>5</v>
      </c>
      <c r="I1085" t="s">
        <v>603</v>
      </c>
      <c r="J1085">
        <v>60025578</v>
      </c>
      <c r="K1085" t="s">
        <v>414</v>
      </c>
      <c r="L1085" t="s">
        <v>413</v>
      </c>
      <c r="M1085" t="s">
        <v>166</v>
      </c>
      <c r="N1085">
        <v>2</v>
      </c>
      <c r="O1085" t="s">
        <v>4116</v>
      </c>
      <c r="P1085" t="s">
        <v>4115</v>
      </c>
      <c r="Q1085" t="s">
        <v>738</v>
      </c>
      <c r="R1085" s="7">
        <v>38200</v>
      </c>
      <c r="S1085" s="8">
        <f t="shared" si="128"/>
        <v>2004</v>
      </c>
      <c r="T1085" s="8">
        <v>2004</v>
      </c>
      <c r="U1085" s="8">
        <f t="shared" si="129"/>
        <v>18</v>
      </c>
      <c r="V1085" s="7">
        <v>38200</v>
      </c>
      <c r="W1085" t="s">
        <v>95</v>
      </c>
      <c r="X1085" s="2">
        <v>1.6519999999999999</v>
      </c>
      <c r="Y1085" s="6">
        <f t="shared" si="134"/>
        <v>4.409919649769093E-2</v>
      </c>
      <c r="AA1085" t="s">
        <v>94</v>
      </c>
      <c r="AB1085">
        <v>17337</v>
      </c>
      <c r="AD1085" t="s">
        <v>2</v>
      </c>
      <c r="AE1085">
        <v>52</v>
      </c>
      <c r="AF1085">
        <v>8</v>
      </c>
      <c r="AH1085" t="s">
        <v>4114</v>
      </c>
      <c r="AI1085" t="s">
        <v>4113</v>
      </c>
      <c r="AK1085" t="s">
        <v>4112</v>
      </c>
      <c r="AL1085">
        <v>10</v>
      </c>
      <c r="AM1085" s="5">
        <f t="shared" si="130"/>
        <v>0.55555555555555558</v>
      </c>
      <c r="AN1085" s="4">
        <f t="shared" si="135"/>
        <v>8.414321174639236E-4</v>
      </c>
      <c r="AO1085" s="3"/>
      <c r="AP1085">
        <v>0</v>
      </c>
      <c r="AQ1085" t="s">
        <v>165</v>
      </c>
      <c r="AR1085">
        <v>69931030</v>
      </c>
      <c r="AS1085" t="s">
        <v>164</v>
      </c>
      <c r="AT1085" s="2" t="s">
        <v>0</v>
      </c>
      <c r="AU1085" s="1">
        <f t="shared" si="131"/>
        <v>3.1121867183622824</v>
      </c>
      <c r="AV1085" s="1">
        <f t="shared" si="132"/>
        <v>2.2470314307577426</v>
      </c>
      <c r="AW1085" s="1">
        <f t="shared" si="133"/>
        <v>1.3818761431532025</v>
      </c>
    </row>
    <row r="1086" spans="1:49" x14ac:dyDescent="0.2">
      <c r="A1086">
        <v>1084</v>
      </c>
      <c r="B1086" t="s">
        <v>4111</v>
      </c>
      <c r="C1086" t="s">
        <v>4110</v>
      </c>
      <c r="F1086" t="s">
        <v>4109</v>
      </c>
      <c r="G1086" t="s">
        <v>6</v>
      </c>
      <c r="H1086" t="s">
        <v>5</v>
      </c>
      <c r="I1086" t="s">
        <v>1252</v>
      </c>
      <c r="J1086">
        <v>60003500</v>
      </c>
      <c r="K1086" t="s">
        <v>74</v>
      </c>
      <c r="L1086" t="s">
        <v>73</v>
      </c>
      <c r="M1086" t="s">
        <v>19</v>
      </c>
      <c r="N1086">
        <v>4</v>
      </c>
      <c r="O1086" t="s">
        <v>4108</v>
      </c>
      <c r="P1086" t="s">
        <v>4107</v>
      </c>
      <c r="Q1086" t="s">
        <v>72</v>
      </c>
      <c r="R1086" s="7">
        <v>38200</v>
      </c>
      <c r="S1086" s="8">
        <f t="shared" si="128"/>
        <v>2004</v>
      </c>
      <c r="T1086" s="8">
        <v>2004</v>
      </c>
      <c r="U1086" s="8">
        <f t="shared" si="129"/>
        <v>18</v>
      </c>
      <c r="V1086" s="7">
        <v>38200</v>
      </c>
      <c r="W1086" t="s">
        <v>95</v>
      </c>
      <c r="X1086" s="2">
        <v>1.6519999999999999</v>
      </c>
      <c r="Y1086" s="6">
        <f t="shared" si="134"/>
        <v>4.409919649769093E-2</v>
      </c>
      <c r="AA1086" t="s">
        <v>94</v>
      </c>
      <c r="AB1086">
        <v>17337</v>
      </c>
      <c r="AD1086" t="s">
        <v>2</v>
      </c>
      <c r="AE1086">
        <v>52</v>
      </c>
      <c r="AF1086">
        <v>8</v>
      </c>
      <c r="AH1086" t="s">
        <v>4106</v>
      </c>
      <c r="AI1086" t="s">
        <v>4105</v>
      </c>
      <c r="AK1086" t="s">
        <v>4104</v>
      </c>
      <c r="AL1086">
        <v>50</v>
      </c>
      <c r="AM1086" s="5">
        <f t="shared" si="130"/>
        <v>2.7777777777777777</v>
      </c>
      <c r="AN1086" s="4">
        <f t="shared" si="135"/>
        <v>4.207160587319618E-3</v>
      </c>
      <c r="AO1086" s="3"/>
      <c r="AP1086">
        <v>0</v>
      </c>
      <c r="AQ1086" t="s">
        <v>16</v>
      </c>
      <c r="AR1086" t="s">
        <v>1226</v>
      </c>
      <c r="AS1086" t="s">
        <v>15</v>
      </c>
      <c r="AT1086" s="2" t="s">
        <v>0</v>
      </c>
      <c r="AU1086" s="1">
        <f t="shared" si="131"/>
        <v>3.2131585724579539</v>
      </c>
      <c r="AV1086" s="1">
        <f t="shared" si="132"/>
        <v>2.4153178542505276</v>
      </c>
      <c r="AW1086" s="1">
        <f t="shared" si="133"/>
        <v>1.6174771360431008</v>
      </c>
    </row>
    <row r="1087" spans="1:49" x14ac:dyDescent="0.2">
      <c r="A1087">
        <v>1085</v>
      </c>
      <c r="B1087" t="s">
        <v>4103</v>
      </c>
      <c r="C1087" t="s">
        <v>4102</v>
      </c>
      <c r="F1087" t="s">
        <v>4101</v>
      </c>
      <c r="G1087" t="s">
        <v>6</v>
      </c>
      <c r="H1087" t="s">
        <v>5</v>
      </c>
      <c r="I1087" t="s">
        <v>4100</v>
      </c>
      <c r="J1087" t="s">
        <v>264</v>
      </c>
      <c r="K1087" t="s">
        <v>263</v>
      </c>
      <c r="L1087" t="s">
        <v>262</v>
      </c>
      <c r="M1087" t="s">
        <v>17</v>
      </c>
      <c r="N1087">
        <v>4</v>
      </c>
      <c r="O1087" t="s">
        <v>4099</v>
      </c>
      <c r="P1087" t="s">
        <v>4098</v>
      </c>
      <c r="Q1087" t="s">
        <v>4097</v>
      </c>
      <c r="R1087" s="7">
        <v>38200</v>
      </c>
      <c r="S1087" s="8">
        <f t="shared" si="128"/>
        <v>2004</v>
      </c>
      <c r="T1087" s="8">
        <v>2004</v>
      </c>
      <c r="U1087" s="8">
        <f t="shared" si="129"/>
        <v>18</v>
      </c>
      <c r="V1087" s="7">
        <v>38200</v>
      </c>
      <c r="W1087" t="s">
        <v>95</v>
      </c>
      <c r="X1087" s="2">
        <v>1.6519999999999999</v>
      </c>
      <c r="Y1087" s="6">
        <f t="shared" si="134"/>
        <v>4.409919649769093E-2</v>
      </c>
      <c r="AA1087" t="s">
        <v>94</v>
      </c>
      <c r="AB1087">
        <v>17337</v>
      </c>
      <c r="AD1087" t="s">
        <v>2</v>
      </c>
      <c r="AE1087">
        <v>52</v>
      </c>
      <c r="AF1087">
        <v>8</v>
      </c>
      <c r="AH1087" t="s">
        <v>4096</v>
      </c>
      <c r="AI1087" t="s">
        <v>4095</v>
      </c>
      <c r="AK1087" t="s">
        <v>4094</v>
      </c>
      <c r="AL1087">
        <v>40</v>
      </c>
      <c r="AM1087" s="5">
        <f t="shared" si="130"/>
        <v>2.2222222222222223</v>
      </c>
      <c r="AN1087" s="4">
        <f t="shared" si="135"/>
        <v>3.3657284698556944E-3</v>
      </c>
      <c r="AO1087" s="3"/>
      <c r="AP1087">
        <v>0</v>
      </c>
      <c r="AR1087" t="s">
        <v>1</v>
      </c>
      <c r="AT1087" s="2" t="s">
        <v>0</v>
      </c>
      <c r="AU1087" s="1">
        <f t="shared" si="131"/>
        <v>3.1879156089340359</v>
      </c>
      <c r="AV1087" s="1">
        <f t="shared" si="132"/>
        <v>2.3732462483773311</v>
      </c>
      <c r="AW1087" s="1">
        <f t="shared" si="133"/>
        <v>1.5585768878206265</v>
      </c>
    </row>
    <row r="1088" spans="1:49" x14ac:dyDescent="0.2">
      <c r="A1088">
        <v>1086</v>
      </c>
      <c r="B1088" t="s">
        <v>4093</v>
      </c>
      <c r="C1088" t="s">
        <v>4092</v>
      </c>
      <c r="F1088" t="s">
        <v>4091</v>
      </c>
      <c r="G1088" t="s">
        <v>6</v>
      </c>
      <c r="H1088" t="s">
        <v>5</v>
      </c>
      <c r="I1088" t="s">
        <v>4090</v>
      </c>
      <c r="J1088" t="s">
        <v>4089</v>
      </c>
      <c r="K1088" t="s">
        <v>4088</v>
      </c>
      <c r="L1088" t="s">
        <v>4087</v>
      </c>
      <c r="M1088" t="s">
        <v>485</v>
      </c>
      <c r="N1088">
        <v>3</v>
      </c>
      <c r="O1088" t="s">
        <v>4086</v>
      </c>
      <c r="P1088" t="s">
        <v>4085</v>
      </c>
      <c r="Q1088" t="s">
        <v>4084</v>
      </c>
      <c r="R1088" s="7">
        <v>38200</v>
      </c>
      <c r="S1088" s="8">
        <f t="shared" si="128"/>
        <v>2004</v>
      </c>
      <c r="T1088" s="8">
        <v>2004</v>
      </c>
      <c r="U1088" s="8">
        <f t="shared" si="129"/>
        <v>18</v>
      </c>
      <c r="V1088" s="7">
        <v>38200</v>
      </c>
      <c r="W1088" t="s">
        <v>95</v>
      </c>
      <c r="X1088" s="2">
        <v>1.6519999999999999</v>
      </c>
      <c r="Y1088" s="6">
        <f t="shared" si="134"/>
        <v>4.409919649769093E-2</v>
      </c>
      <c r="AA1088" t="s">
        <v>94</v>
      </c>
      <c r="AB1088">
        <v>17337</v>
      </c>
      <c r="AD1088" t="s">
        <v>2</v>
      </c>
      <c r="AE1088">
        <v>52</v>
      </c>
      <c r="AF1088">
        <v>8</v>
      </c>
      <c r="AH1088" t="s">
        <v>4083</v>
      </c>
      <c r="AI1088" t="s">
        <v>4082</v>
      </c>
      <c r="AK1088" t="s">
        <v>4081</v>
      </c>
      <c r="AL1088">
        <v>81</v>
      </c>
      <c r="AM1088" s="5">
        <f t="shared" si="130"/>
        <v>4.5</v>
      </c>
      <c r="AN1088" s="4">
        <f t="shared" si="135"/>
        <v>6.815600151457781E-3</v>
      </c>
      <c r="AO1088" s="3"/>
      <c r="AP1088">
        <v>0</v>
      </c>
      <c r="AR1088" t="s">
        <v>1</v>
      </c>
      <c r="AT1088" s="2" t="s">
        <v>0</v>
      </c>
      <c r="AU1088" s="1">
        <f t="shared" si="131"/>
        <v>3.2914117593820986</v>
      </c>
      <c r="AV1088" s="1">
        <f t="shared" si="132"/>
        <v>2.5457398324574356</v>
      </c>
      <c r="AW1088" s="1">
        <f t="shared" si="133"/>
        <v>1.8000679055327724</v>
      </c>
    </row>
    <row r="1089" spans="1:49" x14ac:dyDescent="0.2">
      <c r="A1089">
        <v>1087</v>
      </c>
      <c r="B1089" t="s">
        <v>4080</v>
      </c>
      <c r="C1089" t="s">
        <v>4079</v>
      </c>
      <c r="F1089" t="s">
        <v>4078</v>
      </c>
      <c r="G1089" t="s">
        <v>6</v>
      </c>
      <c r="H1089" t="s">
        <v>5</v>
      </c>
      <c r="I1089" t="s">
        <v>4077</v>
      </c>
      <c r="J1089" t="s">
        <v>4076</v>
      </c>
      <c r="K1089" t="s">
        <v>4075</v>
      </c>
      <c r="L1089" t="s">
        <v>4074</v>
      </c>
      <c r="M1089" t="s">
        <v>58</v>
      </c>
      <c r="N1089">
        <v>5</v>
      </c>
      <c r="O1089" t="s">
        <v>4073</v>
      </c>
      <c r="P1089" t="s">
        <v>4072</v>
      </c>
      <c r="Q1089" t="s">
        <v>4071</v>
      </c>
      <c r="R1089" s="7">
        <v>38200</v>
      </c>
      <c r="S1089" s="8">
        <f t="shared" si="128"/>
        <v>2004</v>
      </c>
      <c r="T1089" s="8">
        <v>2004</v>
      </c>
      <c r="U1089" s="8">
        <f t="shared" si="129"/>
        <v>18</v>
      </c>
      <c r="V1089" s="7">
        <v>38200</v>
      </c>
      <c r="W1089" t="s">
        <v>3940</v>
      </c>
      <c r="X1089" s="2">
        <v>2.9860000000000002</v>
      </c>
      <c r="Y1089" s="6">
        <f t="shared" si="134"/>
        <v>7.9709564613865094E-2</v>
      </c>
      <c r="AA1089">
        <v>7338716</v>
      </c>
      <c r="AB1089">
        <v>18902</v>
      </c>
      <c r="AD1089" t="s">
        <v>2</v>
      </c>
      <c r="AE1089">
        <v>22</v>
      </c>
      <c r="AF1089">
        <v>6</v>
      </c>
      <c r="AH1089" t="s">
        <v>4070</v>
      </c>
      <c r="AI1089" t="s">
        <v>4069</v>
      </c>
      <c r="AJ1089" t="s">
        <v>4068</v>
      </c>
      <c r="AK1089" t="s">
        <v>4067</v>
      </c>
      <c r="AL1089">
        <v>116</v>
      </c>
      <c r="AM1089" s="5">
        <f t="shared" si="130"/>
        <v>6.4444444444444446</v>
      </c>
      <c r="AN1089" s="4">
        <f t="shared" si="135"/>
        <v>9.7606125625815145E-3</v>
      </c>
      <c r="AO1089" s="3"/>
      <c r="AP1089">
        <v>0</v>
      </c>
      <c r="AQ1089" t="s">
        <v>16</v>
      </c>
      <c r="AR1089">
        <v>205445</v>
      </c>
      <c r="AS1089" t="s">
        <v>15</v>
      </c>
      <c r="AT1089" s="2" t="s">
        <v>0</v>
      </c>
      <c r="AU1089" s="1">
        <f t="shared" si="131"/>
        <v>5.8724878998480019</v>
      </c>
      <c r="AV1089" s="1">
        <f t="shared" si="132"/>
        <v>4.4735088588223304</v>
      </c>
      <c r="AW1089" s="1">
        <f t="shared" si="133"/>
        <v>3.0745298177966585</v>
      </c>
    </row>
    <row r="1090" spans="1:49" x14ac:dyDescent="0.2">
      <c r="A1090">
        <v>1088</v>
      </c>
      <c r="B1090" t="s">
        <v>4066</v>
      </c>
      <c r="C1090" t="s">
        <v>4065</v>
      </c>
      <c r="F1090" t="s">
        <v>4064</v>
      </c>
      <c r="G1090" t="s">
        <v>6</v>
      </c>
      <c r="H1090" t="s">
        <v>5</v>
      </c>
      <c r="I1090" t="s">
        <v>4063</v>
      </c>
      <c r="J1090" t="s">
        <v>4062</v>
      </c>
      <c r="K1090" t="s">
        <v>4061</v>
      </c>
      <c r="L1090" t="s">
        <v>4060</v>
      </c>
      <c r="M1090" t="s">
        <v>17</v>
      </c>
      <c r="N1090">
        <v>4</v>
      </c>
      <c r="O1090" t="s">
        <v>4059</v>
      </c>
      <c r="P1090" t="s">
        <v>4058</v>
      </c>
      <c r="Q1090" t="s">
        <v>4057</v>
      </c>
      <c r="R1090" s="7">
        <v>38200</v>
      </c>
      <c r="S1090" s="8">
        <f t="shared" ref="S1090:S1153" si="136">YEAR(R1090)</f>
        <v>2004</v>
      </c>
      <c r="T1090" s="8">
        <v>2004</v>
      </c>
      <c r="U1090" s="8">
        <f t="shared" ref="U1090:U1153" si="137">2022-T1090</f>
        <v>18</v>
      </c>
      <c r="V1090" s="7">
        <v>38200</v>
      </c>
      <c r="W1090" t="s">
        <v>4056</v>
      </c>
      <c r="X1090" s="2">
        <v>1.3460000000000001</v>
      </c>
      <c r="Y1090" s="6">
        <f t="shared" si="134"/>
        <v>3.593070126264649E-2</v>
      </c>
      <c r="AA1090">
        <v>7338724</v>
      </c>
      <c r="AB1090">
        <v>12178</v>
      </c>
      <c r="AD1090" t="s">
        <v>2</v>
      </c>
      <c r="AE1090">
        <v>22</v>
      </c>
      <c r="AF1090">
        <v>8</v>
      </c>
      <c r="AH1090" t="s">
        <v>4055</v>
      </c>
      <c r="AI1090" t="s">
        <v>4054</v>
      </c>
      <c r="AK1090" t="s">
        <v>4053</v>
      </c>
      <c r="AL1090">
        <v>21</v>
      </c>
      <c r="AM1090" s="5">
        <f t="shared" ref="AM1090:AM1153" si="138">AL1090/U1090</f>
        <v>1.1666666666666667</v>
      </c>
      <c r="AN1090" s="4">
        <f t="shared" si="135"/>
        <v>1.7670074466742396E-3</v>
      </c>
      <c r="AO1090" s="3"/>
      <c r="AP1090">
        <v>0</v>
      </c>
      <c r="AQ1090" t="s">
        <v>797</v>
      </c>
      <c r="AR1090" t="s">
        <v>1</v>
      </c>
      <c r="AS1090" t="s">
        <v>796</v>
      </c>
      <c r="AT1090" s="2">
        <v>4.1420000000000003</v>
      </c>
      <c r="AU1090" s="1">
        <f t="shared" ref="AU1090:AU1153" si="139">(Y1090*0.7+AN1090*0.3)*100</f>
        <v>2.5681593117854815</v>
      </c>
      <c r="AV1090" s="1">
        <f t="shared" ref="AV1090:AV1153" si="140">(Y1090*0.5+AN1090*0.5)*100</f>
        <v>1.8848854354660365</v>
      </c>
      <c r="AW1090" s="1">
        <f t="shared" ref="AW1090:AW1153" si="141">(Y1090*0.3+AN1090*0.7)*100</f>
        <v>1.2016115591465915</v>
      </c>
    </row>
    <row r="1091" spans="1:49" x14ac:dyDescent="0.2">
      <c r="A1091">
        <v>1089</v>
      </c>
      <c r="B1091" t="s">
        <v>4052</v>
      </c>
      <c r="C1091" t="s">
        <v>4051</v>
      </c>
      <c r="F1091" t="s">
        <v>4050</v>
      </c>
      <c r="G1091" t="s">
        <v>6</v>
      </c>
      <c r="H1091" t="s">
        <v>5</v>
      </c>
      <c r="I1091" t="s">
        <v>1275</v>
      </c>
      <c r="J1091">
        <v>60018429</v>
      </c>
      <c r="K1091" t="s">
        <v>633</v>
      </c>
      <c r="L1091" t="s">
        <v>632</v>
      </c>
      <c r="M1091" t="s">
        <v>96</v>
      </c>
      <c r="N1091">
        <v>3</v>
      </c>
      <c r="O1091" t="s">
        <v>1274</v>
      </c>
      <c r="P1091" t="s">
        <v>1273</v>
      </c>
      <c r="Q1091" t="s">
        <v>1272</v>
      </c>
      <c r="R1091" s="7">
        <v>38200</v>
      </c>
      <c r="S1091" s="8">
        <f t="shared" si="136"/>
        <v>2004</v>
      </c>
      <c r="T1091" s="8">
        <v>2004</v>
      </c>
      <c r="U1091" s="8">
        <f t="shared" si="137"/>
        <v>18</v>
      </c>
      <c r="V1091" s="7">
        <v>38200</v>
      </c>
      <c r="W1091" t="s">
        <v>95</v>
      </c>
      <c r="X1091" s="2">
        <v>1.6519999999999999</v>
      </c>
      <c r="Y1091" s="6">
        <f t="shared" ref="Y1091:Y1154" si="142">(X1091-$Z$3)/($Z$2-$Z$3)</f>
        <v>4.409919649769093E-2</v>
      </c>
      <c r="AA1091" t="s">
        <v>94</v>
      </c>
      <c r="AB1091">
        <v>17337</v>
      </c>
      <c r="AD1091" t="s">
        <v>2</v>
      </c>
      <c r="AE1091">
        <v>52</v>
      </c>
      <c r="AF1091">
        <v>8</v>
      </c>
      <c r="AH1091" t="s">
        <v>4049</v>
      </c>
      <c r="AI1091" t="s">
        <v>4048</v>
      </c>
      <c r="AK1091" t="s">
        <v>4047</v>
      </c>
      <c r="AL1091">
        <v>3</v>
      </c>
      <c r="AM1091" s="5">
        <f t="shared" si="138"/>
        <v>0.16666666666666666</v>
      </c>
      <c r="AN1091" s="4">
        <f t="shared" ref="AN1091:AN1154" si="143">(AM1091-$AO$3)/($AO$2-$AO$3)</f>
        <v>2.5242963523917705E-4</v>
      </c>
      <c r="AO1091" s="3"/>
      <c r="AP1091">
        <v>0</v>
      </c>
      <c r="AQ1091" t="s">
        <v>4046</v>
      </c>
      <c r="AR1091" t="s">
        <v>1</v>
      </c>
      <c r="AS1091" t="s">
        <v>4045</v>
      </c>
      <c r="AT1091" s="2" t="s">
        <v>0</v>
      </c>
      <c r="AU1091" s="1">
        <f t="shared" si="139"/>
        <v>3.0945166438955405</v>
      </c>
      <c r="AV1091" s="1">
        <f t="shared" si="140"/>
        <v>2.2175813066465055</v>
      </c>
      <c r="AW1091" s="1">
        <f t="shared" si="141"/>
        <v>1.3406459693974702</v>
      </c>
    </row>
    <row r="1092" spans="1:49" x14ac:dyDescent="0.2">
      <c r="A1092">
        <v>1090</v>
      </c>
      <c r="B1092" t="s">
        <v>4044</v>
      </c>
      <c r="C1092" t="s">
        <v>4043</v>
      </c>
      <c r="F1092" t="s">
        <v>4042</v>
      </c>
      <c r="G1092" t="s">
        <v>6</v>
      </c>
      <c r="H1092" t="s">
        <v>5</v>
      </c>
      <c r="I1092" t="s">
        <v>4041</v>
      </c>
      <c r="J1092">
        <v>60031706</v>
      </c>
      <c r="K1092" t="s">
        <v>4040</v>
      </c>
      <c r="L1092" t="s">
        <v>4039</v>
      </c>
      <c r="M1092" t="s">
        <v>19</v>
      </c>
      <c r="N1092">
        <v>1</v>
      </c>
      <c r="O1092" t="s">
        <v>4038</v>
      </c>
      <c r="P1092">
        <v>7102186231</v>
      </c>
      <c r="Q1092">
        <v>60031706</v>
      </c>
      <c r="R1092" s="7">
        <v>38200</v>
      </c>
      <c r="S1092" s="8">
        <f t="shared" si="136"/>
        <v>2004</v>
      </c>
      <c r="T1092" s="8">
        <v>2004</v>
      </c>
      <c r="U1092" s="8">
        <f t="shared" si="137"/>
        <v>18</v>
      </c>
      <c r="V1092" s="7">
        <v>38200</v>
      </c>
      <c r="W1092" t="s">
        <v>95</v>
      </c>
      <c r="X1092" s="2">
        <v>1.6519999999999999</v>
      </c>
      <c r="Y1092" s="6">
        <f t="shared" si="142"/>
        <v>4.409919649769093E-2</v>
      </c>
      <c r="AA1092" t="s">
        <v>94</v>
      </c>
      <c r="AB1092">
        <v>17337</v>
      </c>
      <c r="AD1092" t="s">
        <v>2</v>
      </c>
      <c r="AE1092">
        <v>52</v>
      </c>
      <c r="AF1092">
        <v>8</v>
      </c>
      <c r="AH1092" t="s">
        <v>4037</v>
      </c>
      <c r="AI1092" t="s">
        <v>4036</v>
      </c>
      <c r="AK1092" t="s">
        <v>4035</v>
      </c>
      <c r="AL1092">
        <v>17</v>
      </c>
      <c r="AM1092" s="5">
        <f t="shared" si="138"/>
        <v>0.94444444444444442</v>
      </c>
      <c r="AN1092" s="4">
        <f t="shared" si="143"/>
        <v>1.43043459968867E-3</v>
      </c>
      <c r="AO1092" s="3"/>
      <c r="AP1092">
        <v>0</v>
      </c>
      <c r="AR1092" t="s">
        <v>1</v>
      </c>
      <c r="AT1092" s="2" t="s">
        <v>0</v>
      </c>
      <c r="AU1092" s="1">
        <f t="shared" si="139"/>
        <v>3.1298567928290248</v>
      </c>
      <c r="AV1092" s="1">
        <f t="shared" si="140"/>
        <v>2.2764815548689801</v>
      </c>
      <c r="AW1092" s="1">
        <f t="shared" si="141"/>
        <v>1.4231063169089346</v>
      </c>
    </row>
    <row r="1093" spans="1:49" x14ac:dyDescent="0.2">
      <c r="A1093">
        <v>1091</v>
      </c>
      <c r="B1093" t="s">
        <v>4034</v>
      </c>
      <c r="C1093" t="s">
        <v>4033</v>
      </c>
      <c r="F1093" t="s">
        <v>4032</v>
      </c>
      <c r="G1093" t="s">
        <v>6</v>
      </c>
      <c r="H1093" t="s">
        <v>5</v>
      </c>
      <c r="I1093" t="s">
        <v>843</v>
      </c>
      <c r="J1093">
        <v>60001439</v>
      </c>
      <c r="K1093" t="s">
        <v>33</v>
      </c>
      <c r="L1093" t="s">
        <v>32</v>
      </c>
      <c r="M1093" t="s">
        <v>19</v>
      </c>
      <c r="N1093">
        <v>3</v>
      </c>
      <c r="O1093" t="s">
        <v>4031</v>
      </c>
      <c r="P1093" t="s">
        <v>4030</v>
      </c>
      <c r="Q1093" t="s">
        <v>962</v>
      </c>
      <c r="R1093" s="7">
        <v>38200</v>
      </c>
      <c r="S1093" s="8">
        <f t="shared" si="136"/>
        <v>2004</v>
      </c>
      <c r="T1093" s="8">
        <v>2004</v>
      </c>
      <c r="U1093" s="8">
        <f t="shared" si="137"/>
        <v>18</v>
      </c>
      <c r="V1093" s="7">
        <v>38200</v>
      </c>
      <c r="W1093" t="s">
        <v>95</v>
      </c>
      <c r="X1093" s="2">
        <v>1.6519999999999999</v>
      </c>
      <c r="Y1093" s="6">
        <f t="shared" si="142"/>
        <v>4.409919649769093E-2</v>
      </c>
      <c r="AA1093" t="s">
        <v>94</v>
      </c>
      <c r="AB1093">
        <v>17337</v>
      </c>
      <c r="AD1093" t="s">
        <v>2</v>
      </c>
      <c r="AE1093">
        <v>52</v>
      </c>
      <c r="AF1093">
        <v>8</v>
      </c>
      <c r="AH1093" t="s">
        <v>4029</v>
      </c>
      <c r="AI1093" t="s">
        <v>4028</v>
      </c>
      <c r="AK1093" t="s">
        <v>4027</v>
      </c>
      <c r="AL1093">
        <v>25</v>
      </c>
      <c r="AM1093" s="5">
        <f t="shared" si="138"/>
        <v>1.3888888888888888</v>
      </c>
      <c r="AN1093" s="4">
        <f t="shared" si="143"/>
        <v>2.103580293659809E-3</v>
      </c>
      <c r="AO1093" s="3"/>
      <c r="AP1093">
        <v>0</v>
      </c>
      <c r="AR1093" t="s">
        <v>1</v>
      </c>
      <c r="AT1093" s="2" t="s">
        <v>0</v>
      </c>
      <c r="AU1093" s="1">
        <f t="shared" si="139"/>
        <v>3.150051163648159</v>
      </c>
      <c r="AV1093" s="1">
        <f t="shared" si="140"/>
        <v>2.3101388395675366</v>
      </c>
      <c r="AW1093" s="1">
        <f t="shared" si="141"/>
        <v>1.4702265154869145</v>
      </c>
    </row>
    <row r="1094" spans="1:49" x14ac:dyDescent="0.2">
      <c r="A1094">
        <v>1092</v>
      </c>
      <c r="B1094" t="s">
        <v>4026</v>
      </c>
      <c r="C1094" t="s">
        <v>4025</v>
      </c>
      <c r="F1094" t="s">
        <v>4024</v>
      </c>
      <c r="G1094" t="s">
        <v>6</v>
      </c>
      <c r="H1094" t="s">
        <v>5</v>
      </c>
      <c r="I1094" t="s">
        <v>4023</v>
      </c>
      <c r="J1094">
        <v>60020547</v>
      </c>
      <c r="K1094" t="s">
        <v>1025</v>
      </c>
      <c r="L1094" t="s">
        <v>1024</v>
      </c>
      <c r="M1094" t="s">
        <v>19</v>
      </c>
      <c r="N1094">
        <v>2</v>
      </c>
      <c r="O1094" t="s">
        <v>4022</v>
      </c>
      <c r="P1094" t="s">
        <v>4021</v>
      </c>
      <c r="Q1094" t="s">
        <v>4020</v>
      </c>
      <c r="R1094" s="7">
        <v>38200</v>
      </c>
      <c r="S1094" s="8">
        <f t="shared" si="136"/>
        <v>2004</v>
      </c>
      <c r="T1094" s="8">
        <v>2004</v>
      </c>
      <c r="U1094" s="8">
        <f t="shared" si="137"/>
        <v>18</v>
      </c>
      <c r="V1094" s="7">
        <v>38200</v>
      </c>
      <c r="W1094" t="s">
        <v>95</v>
      </c>
      <c r="X1094" s="2">
        <v>1.6519999999999999</v>
      </c>
      <c r="Y1094" s="6">
        <f t="shared" si="142"/>
        <v>4.409919649769093E-2</v>
      </c>
      <c r="AA1094" t="s">
        <v>94</v>
      </c>
      <c r="AB1094">
        <v>17337</v>
      </c>
      <c r="AD1094" t="s">
        <v>2</v>
      </c>
      <c r="AE1094">
        <v>52</v>
      </c>
      <c r="AF1094">
        <v>8</v>
      </c>
      <c r="AH1094" t="s">
        <v>4019</v>
      </c>
      <c r="AI1094" t="s">
        <v>4018</v>
      </c>
      <c r="AK1094" t="s">
        <v>4017</v>
      </c>
      <c r="AL1094">
        <v>30</v>
      </c>
      <c r="AM1094" s="5">
        <f t="shared" si="138"/>
        <v>1.6666666666666667</v>
      </c>
      <c r="AN1094" s="4">
        <f t="shared" si="143"/>
        <v>2.5242963523917708E-3</v>
      </c>
      <c r="AO1094" s="3"/>
      <c r="AP1094">
        <v>0</v>
      </c>
      <c r="AQ1094" t="s">
        <v>16</v>
      </c>
      <c r="AR1094" t="s">
        <v>1</v>
      </c>
      <c r="AS1094" t="s">
        <v>15</v>
      </c>
      <c r="AT1094" s="2" t="s">
        <v>0</v>
      </c>
      <c r="AU1094" s="1">
        <f t="shared" si="139"/>
        <v>3.1626726454101179</v>
      </c>
      <c r="AV1094" s="1">
        <f t="shared" si="140"/>
        <v>2.3311746425041351</v>
      </c>
      <c r="AW1094" s="1">
        <f t="shared" si="141"/>
        <v>1.4996766395981516</v>
      </c>
    </row>
    <row r="1095" spans="1:49" x14ac:dyDescent="0.2">
      <c r="A1095">
        <v>1093</v>
      </c>
      <c r="B1095" t="s">
        <v>4016</v>
      </c>
      <c r="C1095" t="s">
        <v>4015</v>
      </c>
      <c r="F1095" t="s">
        <v>4014</v>
      </c>
      <c r="G1095" t="s">
        <v>6</v>
      </c>
      <c r="H1095" t="s">
        <v>5</v>
      </c>
      <c r="I1095" t="s">
        <v>4013</v>
      </c>
      <c r="J1095">
        <v>60009060</v>
      </c>
      <c r="K1095" t="s">
        <v>4012</v>
      </c>
      <c r="L1095" t="s">
        <v>4011</v>
      </c>
      <c r="M1095" t="s">
        <v>19</v>
      </c>
      <c r="N1095">
        <v>2</v>
      </c>
      <c r="O1095" t="s">
        <v>4010</v>
      </c>
      <c r="P1095" t="s">
        <v>4009</v>
      </c>
      <c r="Q1095" t="s">
        <v>4008</v>
      </c>
      <c r="R1095" s="7">
        <v>38200</v>
      </c>
      <c r="S1095" s="8">
        <f t="shared" si="136"/>
        <v>2004</v>
      </c>
      <c r="T1095" s="8">
        <v>2004</v>
      </c>
      <c r="U1095" s="8">
        <f t="shared" si="137"/>
        <v>18</v>
      </c>
      <c r="V1095" s="7">
        <v>38200</v>
      </c>
      <c r="W1095" t="s">
        <v>95</v>
      </c>
      <c r="X1095" s="2">
        <v>1.6519999999999999</v>
      </c>
      <c r="Y1095" s="6">
        <f t="shared" si="142"/>
        <v>4.409919649769093E-2</v>
      </c>
      <c r="AA1095" t="s">
        <v>94</v>
      </c>
      <c r="AB1095">
        <v>17337</v>
      </c>
      <c r="AD1095" t="s">
        <v>2</v>
      </c>
      <c r="AE1095">
        <v>52</v>
      </c>
      <c r="AF1095">
        <v>8</v>
      </c>
      <c r="AH1095" t="s">
        <v>4007</v>
      </c>
      <c r="AI1095" t="s">
        <v>4006</v>
      </c>
      <c r="AK1095" t="s">
        <v>4005</v>
      </c>
      <c r="AL1095">
        <v>108</v>
      </c>
      <c r="AM1095" s="5">
        <f t="shared" si="138"/>
        <v>6</v>
      </c>
      <c r="AN1095" s="4">
        <f t="shared" si="143"/>
        <v>9.0874668686103752E-3</v>
      </c>
      <c r="AO1095" s="3"/>
      <c r="AP1095">
        <v>0</v>
      </c>
      <c r="AQ1095" t="s">
        <v>16</v>
      </c>
      <c r="AR1095" t="s">
        <v>4004</v>
      </c>
      <c r="AS1095" t="s">
        <v>15</v>
      </c>
      <c r="AT1095" s="2" t="s">
        <v>0</v>
      </c>
      <c r="AU1095" s="1">
        <f t="shared" si="139"/>
        <v>3.3595677608966765</v>
      </c>
      <c r="AV1095" s="1">
        <f t="shared" si="140"/>
        <v>2.6593331683150652</v>
      </c>
      <c r="AW1095" s="1">
        <f t="shared" si="141"/>
        <v>1.959098575733454</v>
      </c>
    </row>
    <row r="1096" spans="1:49" x14ac:dyDescent="0.2">
      <c r="A1096">
        <v>1094</v>
      </c>
      <c r="B1096" t="s">
        <v>4003</v>
      </c>
      <c r="C1096" t="s">
        <v>4002</v>
      </c>
      <c r="F1096" t="s">
        <v>4001</v>
      </c>
      <c r="G1096" t="s">
        <v>6</v>
      </c>
      <c r="H1096" t="s">
        <v>5</v>
      </c>
      <c r="I1096" t="s">
        <v>4000</v>
      </c>
      <c r="J1096" t="s">
        <v>3999</v>
      </c>
      <c r="K1096" t="s">
        <v>3998</v>
      </c>
      <c r="L1096" t="s">
        <v>3997</v>
      </c>
      <c r="M1096" t="s">
        <v>17</v>
      </c>
      <c r="N1096">
        <v>3</v>
      </c>
      <c r="O1096" t="s">
        <v>3996</v>
      </c>
      <c r="P1096" t="s">
        <v>3995</v>
      </c>
      <c r="Q1096" t="s">
        <v>3994</v>
      </c>
      <c r="R1096" s="7">
        <v>38200</v>
      </c>
      <c r="S1096" s="8">
        <f t="shared" si="136"/>
        <v>2004</v>
      </c>
      <c r="T1096" s="8">
        <v>2004</v>
      </c>
      <c r="U1096" s="8">
        <f t="shared" si="137"/>
        <v>18</v>
      </c>
      <c r="V1096" s="7">
        <v>38200</v>
      </c>
      <c r="W1096" t="s">
        <v>3940</v>
      </c>
      <c r="X1096" s="2">
        <v>2.9860000000000002</v>
      </c>
      <c r="Y1096" s="6">
        <f t="shared" si="142"/>
        <v>7.9709564613865094E-2</v>
      </c>
      <c r="AA1096">
        <v>7338716</v>
      </c>
      <c r="AB1096">
        <v>18902</v>
      </c>
      <c r="AD1096" t="s">
        <v>2</v>
      </c>
      <c r="AE1096">
        <v>22</v>
      </c>
      <c r="AF1096">
        <v>6</v>
      </c>
      <c r="AH1096" t="s">
        <v>3993</v>
      </c>
      <c r="AI1096" t="s">
        <v>3992</v>
      </c>
      <c r="AJ1096" t="s">
        <v>3991</v>
      </c>
      <c r="AK1096" t="s">
        <v>3990</v>
      </c>
      <c r="AL1096">
        <v>77</v>
      </c>
      <c r="AM1096" s="5">
        <f t="shared" si="138"/>
        <v>4.2777777777777777</v>
      </c>
      <c r="AN1096" s="4">
        <f t="shared" si="143"/>
        <v>6.4790273044722114E-3</v>
      </c>
      <c r="AO1096" s="3"/>
      <c r="AP1096">
        <v>0</v>
      </c>
      <c r="AR1096" t="s">
        <v>1</v>
      </c>
      <c r="AT1096" s="2" t="s">
        <v>0</v>
      </c>
      <c r="AU1096" s="1">
        <f t="shared" si="139"/>
        <v>5.7740403421047217</v>
      </c>
      <c r="AV1096" s="1">
        <f t="shared" si="140"/>
        <v>4.3094295959168649</v>
      </c>
      <c r="AW1096" s="1">
        <f t="shared" si="141"/>
        <v>2.8448188497290077</v>
      </c>
    </row>
    <row r="1097" spans="1:49" x14ac:dyDescent="0.2">
      <c r="A1097">
        <v>1095</v>
      </c>
      <c r="B1097" t="s">
        <v>3989</v>
      </c>
      <c r="C1097" t="s">
        <v>3988</v>
      </c>
      <c r="D1097" t="s">
        <v>3987</v>
      </c>
      <c r="F1097" t="s">
        <v>3986</v>
      </c>
      <c r="G1097" t="s">
        <v>6</v>
      </c>
      <c r="H1097" t="s">
        <v>5</v>
      </c>
      <c r="I1097" t="s">
        <v>3985</v>
      </c>
      <c r="J1097" t="s">
        <v>3984</v>
      </c>
      <c r="K1097" t="s">
        <v>3983</v>
      </c>
      <c r="L1097" t="s">
        <v>3982</v>
      </c>
      <c r="M1097" t="s">
        <v>440</v>
      </c>
      <c r="N1097">
        <v>7</v>
      </c>
      <c r="O1097" t="s">
        <v>3981</v>
      </c>
      <c r="P1097" t="s">
        <v>3980</v>
      </c>
      <c r="Q1097" t="s">
        <v>3979</v>
      </c>
      <c r="R1097" s="7">
        <v>38200</v>
      </c>
      <c r="S1097" s="8">
        <f t="shared" si="136"/>
        <v>2004</v>
      </c>
      <c r="T1097" s="8">
        <v>2004</v>
      </c>
      <c r="U1097" s="8">
        <f t="shared" si="137"/>
        <v>18</v>
      </c>
      <c r="V1097" s="7">
        <v>38200</v>
      </c>
      <c r="W1097" t="s">
        <v>3978</v>
      </c>
      <c r="X1097" s="2">
        <v>0.51100000000000001</v>
      </c>
      <c r="Y1097" s="6">
        <f t="shared" si="142"/>
        <v>1.3640853153946772E-2</v>
      </c>
      <c r="AA1097">
        <v>13873806</v>
      </c>
      <c r="AB1097">
        <v>12142</v>
      </c>
      <c r="AD1097" t="s">
        <v>2</v>
      </c>
      <c r="AE1097">
        <v>236</v>
      </c>
      <c r="AF1097" s="9">
        <v>44256</v>
      </c>
      <c r="AH1097" t="s">
        <v>3977</v>
      </c>
      <c r="AI1097" t="s">
        <v>3976</v>
      </c>
      <c r="AJ1097" t="s">
        <v>3975</v>
      </c>
      <c r="AK1097" t="s">
        <v>3974</v>
      </c>
      <c r="AL1097">
        <v>118</v>
      </c>
      <c r="AM1097" s="5">
        <f t="shared" si="138"/>
        <v>6.5555555555555554</v>
      </c>
      <c r="AN1097" s="4">
        <f t="shared" si="143"/>
        <v>9.9288989860742988E-3</v>
      </c>
      <c r="AO1097" s="3"/>
      <c r="AP1097">
        <v>0</v>
      </c>
      <c r="AQ1097" t="s">
        <v>558</v>
      </c>
      <c r="AR1097" t="s">
        <v>3973</v>
      </c>
      <c r="AS1097" t="s">
        <v>557</v>
      </c>
      <c r="AT1097" s="2" t="s">
        <v>0</v>
      </c>
      <c r="AU1097" s="1">
        <f t="shared" si="139"/>
        <v>1.252726690358503</v>
      </c>
      <c r="AV1097" s="1">
        <f t="shared" si="140"/>
        <v>1.1784876070010535</v>
      </c>
      <c r="AW1097" s="1">
        <f t="shared" si="141"/>
        <v>1.1042485236436039</v>
      </c>
    </row>
    <row r="1098" spans="1:49" x14ac:dyDescent="0.2">
      <c r="A1098">
        <v>1096</v>
      </c>
      <c r="B1098" t="s">
        <v>3972</v>
      </c>
      <c r="C1098" t="s">
        <v>3971</v>
      </c>
      <c r="F1098" t="s">
        <v>3970</v>
      </c>
      <c r="G1098" t="s">
        <v>6</v>
      </c>
      <c r="H1098" t="s">
        <v>5</v>
      </c>
      <c r="I1098" t="s">
        <v>3969</v>
      </c>
      <c r="J1098" t="s">
        <v>3968</v>
      </c>
      <c r="K1098" t="s">
        <v>3967</v>
      </c>
      <c r="L1098" t="s">
        <v>3966</v>
      </c>
      <c r="M1098" t="s">
        <v>183</v>
      </c>
      <c r="N1098">
        <v>5</v>
      </c>
      <c r="O1098" t="s">
        <v>3965</v>
      </c>
      <c r="P1098" t="s">
        <v>3964</v>
      </c>
      <c r="Q1098" t="s">
        <v>3963</v>
      </c>
      <c r="R1098" s="7">
        <v>38200</v>
      </c>
      <c r="S1098" s="8">
        <f t="shared" si="136"/>
        <v>2004</v>
      </c>
      <c r="T1098" s="8">
        <v>2004</v>
      </c>
      <c r="U1098" s="8">
        <f t="shared" si="137"/>
        <v>18</v>
      </c>
      <c r="V1098" s="7">
        <v>38200</v>
      </c>
      <c r="W1098" t="s">
        <v>95</v>
      </c>
      <c r="X1098" s="2">
        <v>1.6519999999999999</v>
      </c>
      <c r="Y1098" s="6">
        <f t="shared" si="142"/>
        <v>4.409919649769093E-2</v>
      </c>
      <c r="AA1098" t="s">
        <v>94</v>
      </c>
      <c r="AB1098">
        <v>17337</v>
      </c>
      <c r="AD1098" t="s">
        <v>2</v>
      </c>
      <c r="AE1098">
        <v>52</v>
      </c>
      <c r="AF1098">
        <v>8</v>
      </c>
      <c r="AH1098" t="s">
        <v>3962</v>
      </c>
      <c r="AI1098" t="s">
        <v>3961</v>
      </c>
      <c r="AK1098" t="s">
        <v>3960</v>
      </c>
      <c r="AL1098">
        <v>35</v>
      </c>
      <c r="AM1098" s="5">
        <f t="shared" si="138"/>
        <v>1.9444444444444444</v>
      </c>
      <c r="AN1098" s="4">
        <f t="shared" si="143"/>
        <v>2.9450124111237326E-3</v>
      </c>
      <c r="AO1098" s="3"/>
      <c r="AP1098">
        <v>0</v>
      </c>
      <c r="AQ1098" t="s">
        <v>212</v>
      </c>
      <c r="AR1098" t="s">
        <v>3959</v>
      </c>
      <c r="AS1098" t="s">
        <v>211</v>
      </c>
      <c r="AT1098" s="2" t="s">
        <v>0</v>
      </c>
      <c r="AU1098" s="1">
        <f t="shared" si="139"/>
        <v>3.1752941271720769</v>
      </c>
      <c r="AV1098" s="1">
        <f t="shared" si="140"/>
        <v>2.3522104454407335</v>
      </c>
      <c r="AW1098" s="1">
        <f t="shared" si="141"/>
        <v>1.529126763709389</v>
      </c>
    </row>
    <row r="1099" spans="1:49" x14ac:dyDescent="0.2">
      <c r="A1099">
        <v>1097</v>
      </c>
      <c r="B1099" t="s">
        <v>3958</v>
      </c>
      <c r="C1099" t="s">
        <v>3957</v>
      </c>
      <c r="F1099" t="s">
        <v>3956</v>
      </c>
      <c r="G1099" t="s">
        <v>6</v>
      </c>
      <c r="H1099" t="s">
        <v>5</v>
      </c>
      <c r="I1099" t="s">
        <v>3955</v>
      </c>
      <c r="J1099" t="s">
        <v>3954</v>
      </c>
      <c r="K1099" t="s">
        <v>3953</v>
      </c>
      <c r="L1099" t="s">
        <v>3952</v>
      </c>
      <c r="M1099" t="s">
        <v>574</v>
      </c>
      <c r="N1099">
        <v>1</v>
      </c>
      <c r="O1099" t="s">
        <v>3951</v>
      </c>
      <c r="P1099">
        <v>55224072100</v>
      </c>
      <c r="Q1099" t="s">
        <v>3950</v>
      </c>
      <c r="R1099" s="7">
        <v>38200</v>
      </c>
      <c r="S1099" s="8">
        <f t="shared" si="136"/>
        <v>2004</v>
      </c>
      <c r="T1099" s="8">
        <v>2004</v>
      </c>
      <c r="U1099" s="8">
        <f t="shared" si="137"/>
        <v>18</v>
      </c>
      <c r="V1099" s="7">
        <v>38200</v>
      </c>
      <c r="W1099" t="s">
        <v>800</v>
      </c>
      <c r="X1099" s="2">
        <v>0.91600000000000004</v>
      </c>
      <c r="Y1099" s="6">
        <f t="shared" si="142"/>
        <v>2.4452096847387951E-2</v>
      </c>
      <c r="AA1099">
        <v>189359</v>
      </c>
      <c r="AB1099">
        <v>17344</v>
      </c>
      <c r="AD1099" t="s">
        <v>2</v>
      </c>
      <c r="AE1099">
        <v>47</v>
      </c>
      <c r="AF1099">
        <v>3</v>
      </c>
      <c r="AH1099" t="s">
        <v>3949</v>
      </c>
      <c r="AI1099" t="s">
        <v>3948</v>
      </c>
      <c r="AK1099" t="s">
        <v>3947</v>
      </c>
      <c r="AL1099">
        <v>5</v>
      </c>
      <c r="AM1099" s="5">
        <f t="shared" si="138"/>
        <v>0.27777777777777779</v>
      </c>
      <c r="AN1099" s="4">
        <f t="shared" si="143"/>
        <v>4.207160587319618E-4</v>
      </c>
      <c r="AO1099" s="3"/>
      <c r="AP1099">
        <v>0</v>
      </c>
      <c r="AR1099" t="s">
        <v>1</v>
      </c>
      <c r="AT1099" s="2">
        <v>2.1160000000000001</v>
      </c>
      <c r="AU1099" s="1">
        <f t="shared" si="139"/>
        <v>1.7242682610791153</v>
      </c>
      <c r="AV1099" s="1">
        <f t="shared" si="140"/>
        <v>1.2436406453059956</v>
      </c>
      <c r="AW1099" s="1">
        <f t="shared" si="141"/>
        <v>0.76301302953287575</v>
      </c>
    </row>
    <row r="1100" spans="1:49" x14ac:dyDescent="0.2">
      <c r="A1100">
        <v>1098</v>
      </c>
      <c r="B1100" t="s">
        <v>3946</v>
      </c>
      <c r="C1100" t="s">
        <v>3945</v>
      </c>
      <c r="F1100" t="s">
        <v>3944</v>
      </c>
      <c r="G1100" t="s">
        <v>6</v>
      </c>
      <c r="H1100" t="s">
        <v>5</v>
      </c>
      <c r="I1100" t="s">
        <v>3943</v>
      </c>
      <c r="J1100">
        <v>60025858</v>
      </c>
      <c r="K1100" t="s">
        <v>177</v>
      </c>
      <c r="L1100" t="s">
        <v>176</v>
      </c>
      <c r="M1100" t="s">
        <v>175</v>
      </c>
      <c r="N1100">
        <v>3</v>
      </c>
      <c r="O1100" t="s">
        <v>3942</v>
      </c>
      <c r="P1100" t="s">
        <v>3941</v>
      </c>
      <c r="Q1100" t="s">
        <v>443</v>
      </c>
      <c r="R1100" s="7">
        <v>38200</v>
      </c>
      <c r="S1100" s="8">
        <f t="shared" si="136"/>
        <v>2004</v>
      </c>
      <c r="T1100" s="8">
        <v>2004</v>
      </c>
      <c r="U1100" s="8">
        <f t="shared" si="137"/>
        <v>18</v>
      </c>
      <c r="V1100" s="7">
        <v>38200</v>
      </c>
      <c r="W1100" t="s">
        <v>3940</v>
      </c>
      <c r="X1100" s="2">
        <v>2.9860000000000002</v>
      </c>
      <c r="Y1100" s="6">
        <f t="shared" si="142"/>
        <v>7.9709564613865094E-2</v>
      </c>
      <c r="AA1100">
        <v>7338716</v>
      </c>
      <c r="AB1100">
        <v>18902</v>
      </c>
      <c r="AD1100" t="s">
        <v>2</v>
      </c>
      <c r="AE1100">
        <v>22</v>
      </c>
      <c r="AF1100">
        <v>6</v>
      </c>
      <c r="AH1100" t="s">
        <v>3939</v>
      </c>
      <c r="AI1100" t="s">
        <v>3938</v>
      </c>
      <c r="AK1100" t="s">
        <v>3937</v>
      </c>
      <c r="AL1100">
        <v>1573</v>
      </c>
      <c r="AM1100" s="5">
        <f t="shared" si="138"/>
        <v>87.388888888888886</v>
      </c>
      <c r="AN1100" s="4">
        <f t="shared" si="143"/>
        <v>0.13235727207707518</v>
      </c>
      <c r="AO1100" s="3"/>
      <c r="AP1100">
        <v>0</v>
      </c>
      <c r="AR1100" t="s">
        <v>1</v>
      </c>
      <c r="AT1100" s="2" t="s">
        <v>0</v>
      </c>
      <c r="AU1100" s="1">
        <f t="shared" si="139"/>
        <v>9.5503876852828107</v>
      </c>
      <c r="AV1100" s="1">
        <f t="shared" si="140"/>
        <v>10.603341834547015</v>
      </c>
      <c r="AW1100" s="1">
        <f t="shared" si="141"/>
        <v>11.656295983811214</v>
      </c>
    </row>
    <row r="1101" spans="1:49" x14ac:dyDescent="0.2">
      <c r="A1101">
        <v>1099</v>
      </c>
      <c r="B1101" t="s">
        <v>3936</v>
      </c>
      <c r="C1101" t="s">
        <v>3935</v>
      </c>
      <c r="F1101" t="s">
        <v>3934</v>
      </c>
      <c r="G1101" t="s">
        <v>6</v>
      </c>
      <c r="H1101" t="s">
        <v>5</v>
      </c>
      <c r="I1101" t="s">
        <v>3933</v>
      </c>
      <c r="J1101">
        <v>60002787</v>
      </c>
      <c r="K1101" t="s">
        <v>3932</v>
      </c>
      <c r="L1101" t="s">
        <v>3931</v>
      </c>
      <c r="M1101" t="s">
        <v>96</v>
      </c>
      <c r="N1101">
        <v>2</v>
      </c>
      <c r="O1101" t="s">
        <v>3930</v>
      </c>
      <c r="P1101" t="s">
        <v>3929</v>
      </c>
      <c r="Q1101" t="s">
        <v>3928</v>
      </c>
      <c r="R1101" s="7">
        <v>38200</v>
      </c>
      <c r="S1101" s="8">
        <f t="shared" si="136"/>
        <v>2004</v>
      </c>
      <c r="T1101" s="8">
        <v>2004</v>
      </c>
      <c r="U1101" s="8">
        <f t="shared" si="137"/>
        <v>18</v>
      </c>
      <c r="V1101" s="7">
        <v>38200</v>
      </c>
      <c r="W1101" t="s">
        <v>209</v>
      </c>
      <c r="X1101" s="2">
        <v>1.3720000000000001</v>
      </c>
      <c r="Y1101" s="6">
        <f t="shared" si="142"/>
        <v>3.662475641333654E-2</v>
      </c>
      <c r="AA1101">
        <v>189480</v>
      </c>
      <c r="AB1101">
        <v>17366</v>
      </c>
      <c r="AD1101" t="s">
        <v>2</v>
      </c>
      <c r="AE1101">
        <v>52</v>
      </c>
      <c r="AF1101" t="s">
        <v>586</v>
      </c>
      <c r="AH1101" t="s">
        <v>3927</v>
      </c>
      <c r="AI1101" t="s">
        <v>3926</v>
      </c>
      <c r="AJ1101" t="s">
        <v>3925</v>
      </c>
      <c r="AK1101" t="s">
        <v>3924</v>
      </c>
      <c r="AL1101">
        <v>26</v>
      </c>
      <c r="AM1101" s="5">
        <f t="shared" si="138"/>
        <v>1.4444444444444444</v>
      </c>
      <c r="AN1101" s="4">
        <f t="shared" si="143"/>
        <v>2.1877235054062012E-3</v>
      </c>
      <c r="AO1101" s="3"/>
      <c r="AP1101">
        <v>0</v>
      </c>
      <c r="AR1101" t="s">
        <v>1</v>
      </c>
      <c r="AT1101" s="2" t="s">
        <v>0</v>
      </c>
      <c r="AU1101" s="1">
        <f t="shared" si="139"/>
        <v>2.6293646540957436</v>
      </c>
      <c r="AV1101" s="1">
        <f t="shared" si="140"/>
        <v>1.940623995937137</v>
      </c>
      <c r="AW1101" s="1">
        <f t="shared" si="141"/>
        <v>1.2518833377785303</v>
      </c>
    </row>
    <row r="1102" spans="1:49" x14ac:dyDescent="0.2">
      <c r="A1102">
        <v>1100</v>
      </c>
      <c r="B1102" t="s">
        <v>3923</v>
      </c>
      <c r="C1102" t="s">
        <v>3922</v>
      </c>
      <c r="F1102" t="s">
        <v>3921</v>
      </c>
      <c r="G1102" t="s">
        <v>6</v>
      </c>
      <c r="H1102" t="s">
        <v>5</v>
      </c>
      <c r="I1102" t="s">
        <v>3920</v>
      </c>
      <c r="J1102">
        <v>60032179</v>
      </c>
      <c r="K1102" t="s">
        <v>487</v>
      </c>
      <c r="L1102" t="s">
        <v>486</v>
      </c>
      <c r="M1102" t="s">
        <v>19</v>
      </c>
      <c r="N1102">
        <v>4</v>
      </c>
      <c r="O1102" t="s">
        <v>3919</v>
      </c>
      <c r="P1102" t="s">
        <v>3918</v>
      </c>
      <c r="Q1102" t="s">
        <v>966</v>
      </c>
      <c r="R1102" s="7">
        <v>38200</v>
      </c>
      <c r="S1102" s="8">
        <f t="shared" si="136"/>
        <v>2004</v>
      </c>
      <c r="T1102" s="8">
        <v>2004</v>
      </c>
      <c r="U1102" s="8">
        <f t="shared" si="137"/>
        <v>18</v>
      </c>
      <c r="V1102" s="7">
        <v>38200</v>
      </c>
      <c r="W1102" t="s">
        <v>209</v>
      </c>
      <c r="X1102" s="2">
        <v>1.3720000000000001</v>
      </c>
      <c r="Y1102" s="6">
        <f t="shared" si="142"/>
        <v>3.662475641333654E-2</v>
      </c>
      <c r="AA1102">
        <v>189480</v>
      </c>
      <c r="AB1102">
        <v>17366</v>
      </c>
      <c r="AD1102" t="s">
        <v>2</v>
      </c>
      <c r="AE1102">
        <v>52</v>
      </c>
      <c r="AF1102" t="s">
        <v>586</v>
      </c>
      <c r="AH1102" t="s">
        <v>3917</v>
      </c>
      <c r="AI1102" t="s">
        <v>3916</v>
      </c>
      <c r="AJ1102" t="s">
        <v>3915</v>
      </c>
      <c r="AK1102" t="s">
        <v>3914</v>
      </c>
      <c r="AL1102">
        <v>115</v>
      </c>
      <c r="AM1102" s="5">
        <f t="shared" si="138"/>
        <v>6.3888888888888893</v>
      </c>
      <c r="AN1102" s="4">
        <f t="shared" si="143"/>
        <v>9.6764693508351214E-3</v>
      </c>
      <c r="AO1102" s="3"/>
      <c r="AP1102">
        <v>0</v>
      </c>
      <c r="AQ1102" t="s">
        <v>16</v>
      </c>
      <c r="AR1102" t="s">
        <v>3913</v>
      </c>
      <c r="AS1102" t="s">
        <v>15</v>
      </c>
      <c r="AT1102" s="2" t="s">
        <v>0</v>
      </c>
      <c r="AU1102" s="1">
        <f t="shared" si="139"/>
        <v>2.854027029458611</v>
      </c>
      <c r="AV1102" s="1">
        <f t="shared" si="140"/>
        <v>2.3150612882085828</v>
      </c>
      <c r="AW1102" s="1">
        <f t="shared" si="141"/>
        <v>1.7760955469585546</v>
      </c>
    </row>
    <row r="1103" spans="1:49" x14ac:dyDescent="0.2">
      <c r="A1103">
        <v>1101</v>
      </c>
      <c r="B1103" t="s">
        <v>3912</v>
      </c>
      <c r="C1103" t="s">
        <v>3911</v>
      </c>
      <c r="F1103" t="s">
        <v>3910</v>
      </c>
      <c r="G1103" t="s">
        <v>6</v>
      </c>
      <c r="H1103" t="s">
        <v>5</v>
      </c>
      <c r="I1103" t="s">
        <v>306</v>
      </c>
      <c r="J1103" t="s">
        <v>3909</v>
      </c>
      <c r="K1103" t="s">
        <v>3908</v>
      </c>
      <c r="L1103" t="s">
        <v>688</v>
      </c>
      <c r="M1103" t="s">
        <v>687</v>
      </c>
      <c r="N1103">
        <v>3</v>
      </c>
      <c r="O1103" t="s">
        <v>3907</v>
      </c>
      <c r="P1103" t="s">
        <v>3906</v>
      </c>
      <c r="Q1103" t="s">
        <v>3905</v>
      </c>
      <c r="R1103" s="7">
        <v>38200</v>
      </c>
      <c r="S1103" s="8">
        <f t="shared" si="136"/>
        <v>2004</v>
      </c>
      <c r="T1103" s="8">
        <v>2004</v>
      </c>
      <c r="U1103" s="8">
        <f t="shared" si="137"/>
        <v>18</v>
      </c>
      <c r="V1103" s="7">
        <v>38200</v>
      </c>
      <c r="W1103" t="s">
        <v>209</v>
      </c>
      <c r="X1103" s="2">
        <v>1.3720000000000001</v>
      </c>
      <c r="Y1103" s="6">
        <f t="shared" si="142"/>
        <v>3.662475641333654E-2</v>
      </c>
      <c r="AA1103">
        <v>189480</v>
      </c>
      <c r="AB1103">
        <v>17366</v>
      </c>
      <c r="AD1103" t="s">
        <v>2</v>
      </c>
      <c r="AE1103">
        <v>52</v>
      </c>
      <c r="AF1103" t="s">
        <v>586</v>
      </c>
      <c r="AH1103" t="s">
        <v>3904</v>
      </c>
      <c r="AI1103" t="s">
        <v>3903</v>
      </c>
      <c r="AJ1103" t="s">
        <v>3902</v>
      </c>
      <c r="AK1103" t="s">
        <v>3901</v>
      </c>
      <c r="AL1103">
        <v>51</v>
      </c>
      <c r="AM1103" s="5">
        <f t="shared" si="138"/>
        <v>2.8333333333333335</v>
      </c>
      <c r="AN1103" s="4">
        <f t="shared" si="143"/>
        <v>4.2913037990660102E-3</v>
      </c>
      <c r="AO1103" s="3"/>
      <c r="AP1103">
        <v>0</v>
      </c>
      <c r="AR1103" t="s">
        <v>1</v>
      </c>
      <c r="AT1103" s="2" t="s">
        <v>0</v>
      </c>
      <c r="AU1103" s="1">
        <f t="shared" si="139"/>
        <v>2.6924720629055381</v>
      </c>
      <c r="AV1103" s="1">
        <f t="shared" si="140"/>
        <v>2.0458030106201277</v>
      </c>
      <c r="AW1103" s="1">
        <f t="shared" si="141"/>
        <v>1.3991339583347169</v>
      </c>
    </row>
    <row r="1104" spans="1:49" x14ac:dyDescent="0.2">
      <c r="A1104">
        <v>1102</v>
      </c>
      <c r="B1104" t="s">
        <v>3900</v>
      </c>
      <c r="C1104" t="s">
        <v>3899</v>
      </c>
      <c r="F1104" t="s">
        <v>3898</v>
      </c>
      <c r="G1104" t="s">
        <v>6</v>
      </c>
      <c r="H1104" t="s">
        <v>5</v>
      </c>
      <c r="I1104" t="s">
        <v>3897</v>
      </c>
      <c r="J1104">
        <v>60025488</v>
      </c>
      <c r="K1104" t="s">
        <v>3896</v>
      </c>
      <c r="L1104" t="s">
        <v>3895</v>
      </c>
      <c r="M1104" t="s">
        <v>19</v>
      </c>
      <c r="N1104">
        <v>3</v>
      </c>
      <c r="O1104" t="s">
        <v>3894</v>
      </c>
      <c r="P1104" t="s">
        <v>3893</v>
      </c>
      <c r="Q1104" t="s">
        <v>3892</v>
      </c>
      <c r="R1104" s="7">
        <v>38200</v>
      </c>
      <c r="S1104" s="8">
        <f t="shared" si="136"/>
        <v>2004</v>
      </c>
      <c r="T1104" s="8">
        <v>2004</v>
      </c>
      <c r="U1104" s="8">
        <f t="shared" si="137"/>
        <v>18</v>
      </c>
      <c r="V1104" s="7">
        <v>38200</v>
      </c>
      <c r="W1104" t="s">
        <v>209</v>
      </c>
      <c r="X1104" s="2">
        <v>1.3720000000000001</v>
      </c>
      <c r="Y1104" s="6">
        <f t="shared" si="142"/>
        <v>3.662475641333654E-2</v>
      </c>
      <c r="AA1104">
        <v>189480</v>
      </c>
      <c r="AB1104">
        <v>17366</v>
      </c>
      <c r="AD1104" t="s">
        <v>2</v>
      </c>
      <c r="AE1104">
        <v>52</v>
      </c>
      <c r="AF1104" t="s">
        <v>586</v>
      </c>
      <c r="AH1104" t="s">
        <v>3891</v>
      </c>
      <c r="AI1104" t="s">
        <v>3890</v>
      </c>
      <c r="AJ1104" t="s">
        <v>3889</v>
      </c>
      <c r="AK1104" t="s">
        <v>3888</v>
      </c>
      <c r="AL1104">
        <v>371</v>
      </c>
      <c r="AM1104" s="5">
        <f t="shared" si="138"/>
        <v>20.611111111111111</v>
      </c>
      <c r="AN1104" s="4">
        <f t="shared" si="143"/>
        <v>3.1217131557911566E-2</v>
      </c>
      <c r="AO1104" s="3"/>
      <c r="AP1104">
        <v>0</v>
      </c>
      <c r="AQ1104" t="s">
        <v>16</v>
      </c>
      <c r="AR1104">
        <v>80559</v>
      </c>
      <c r="AS1104" t="s">
        <v>15</v>
      </c>
      <c r="AT1104" s="2" t="s">
        <v>0</v>
      </c>
      <c r="AU1104" s="1">
        <f t="shared" si="139"/>
        <v>3.5002468956709047</v>
      </c>
      <c r="AV1104" s="1">
        <f t="shared" si="140"/>
        <v>3.392094398562405</v>
      </c>
      <c r="AW1104" s="1">
        <f t="shared" si="141"/>
        <v>3.2839419014539057</v>
      </c>
    </row>
    <row r="1105" spans="1:49" x14ac:dyDescent="0.2">
      <c r="A1105">
        <v>1103</v>
      </c>
      <c r="B1105" t="s">
        <v>3887</v>
      </c>
      <c r="C1105" t="s">
        <v>3886</v>
      </c>
      <c r="F1105" t="s">
        <v>3885</v>
      </c>
      <c r="G1105" t="s">
        <v>6</v>
      </c>
      <c r="H1105" t="s">
        <v>5</v>
      </c>
      <c r="I1105" t="s">
        <v>3884</v>
      </c>
      <c r="J1105" t="s">
        <v>3883</v>
      </c>
      <c r="K1105" t="s">
        <v>3882</v>
      </c>
      <c r="L1105" t="s">
        <v>3881</v>
      </c>
      <c r="M1105" t="s">
        <v>885</v>
      </c>
      <c r="N1105">
        <v>8</v>
      </c>
      <c r="O1105" t="s">
        <v>3880</v>
      </c>
      <c r="P1105" t="s">
        <v>3879</v>
      </c>
      <c r="Q1105" t="s">
        <v>3878</v>
      </c>
      <c r="R1105" s="7">
        <v>38200</v>
      </c>
      <c r="S1105" s="8">
        <f t="shared" si="136"/>
        <v>2004</v>
      </c>
      <c r="T1105" s="8">
        <v>2004</v>
      </c>
      <c r="U1105" s="8">
        <f t="shared" si="137"/>
        <v>18</v>
      </c>
      <c r="V1105" s="7">
        <v>38200</v>
      </c>
      <c r="W1105" t="s">
        <v>612</v>
      </c>
      <c r="X1105" s="2">
        <v>0.79500000000000004</v>
      </c>
      <c r="Y1105" s="6">
        <f t="shared" si="142"/>
        <v>2.1222070953791944E-2</v>
      </c>
      <c r="AA1105">
        <v>9312048</v>
      </c>
      <c r="AB1105">
        <v>20459</v>
      </c>
      <c r="AD1105" t="s">
        <v>2</v>
      </c>
      <c r="AE1105">
        <v>128</v>
      </c>
      <c r="AF1105">
        <v>7</v>
      </c>
      <c r="AH1105" t="s">
        <v>3877</v>
      </c>
      <c r="AI1105" t="s">
        <v>3876</v>
      </c>
      <c r="AJ1105" t="s">
        <v>3875</v>
      </c>
      <c r="AK1105" t="s">
        <v>3874</v>
      </c>
      <c r="AL1105">
        <v>78</v>
      </c>
      <c r="AM1105" s="5">
        <f t="shared" si="138"/>
        <v>4.333333333333333</v>
      </c>
      <c r="AN1105" s="4">
        <f t="shared" si="143"/>
        <v>6.5631705162186036E-3</v>
      </c>
      <c r="AO1105" s="3"/>
      <c r="AP1105">
        <v>0</v>
      </c>
      <c r="AR1105" t="s">
        <v>1</v>
      </c>
      <c r="AT1105" s="2">
        <v>2.6030000000000002</v>
      </c>
      <c r="AU1105" s="1">
        <f t="shared" si="139"/>
        <v>1.682440082251994</v>
      </c>
      <c r="AV1105" s="1">
        <f t="shared" si="140"/>
        <v>1.3892620735005274</v>
      </c>
      <c r="AW1105" s="1">
        <f t="shared" si="141"/>
        <v>1.0960840647490606</v>
      </c>
    </row>
    <row r="1106" spans="1:49" x14ac:dyDescent="0.2">
      <c r="A1106">
        <v>1104</v>
      </c>
      <c r="B1106" t="s">
        <v>3873</v>
      </c>
      <c r="C1106" t="s">
        <v>3872</v>
      </c>
      <c r="F1106" t="s">
        <v>3871</v>
      </c>
      <c r="G1106" t="s">
        <v>6</v>
      </c>
      <c r="H1106" t="s">
        <v>5</v>
      </c>
      <c r="I1106" t="s">
        <v>3870</v>
      </c>
      <c r="J1106" t="s">
        <v>3869</v>
      </c>
      <c r="K1106" t="s">
        <v>3868</v>
      </c>
      <c r="L1106" t="s">
        <v>3867</v>
      </c>
      <c r="M1106" t="s">
        <v>47</v>
      </c>
      <c r="N1106">
        <v>5</v>
      </c>
      <c r="O1106" t="s">
        <v>3866</v>
      </c>
      <c r="P1106" t="s">
        <v>3865</v>
      </c>
      <c r="Q1106" t="s">
        <v>3864</v>
      </c>
      <c r="R1106" s="7">
        <v>38200</v>
      </c>
      <c r="S1106" s="8">
        <f t="shared" si="136"/>
        <v>2004</v>
      </c>
      <c r="T1106" s="8">
        <v>2004</v>
      </c>
      <c r="U1106" s="8">
        <f t="shared" si="137"/>
        <v>18</v>
      </c>
      <c r="V1106" s="7">
        <v>38200</v>
      </c>
      <c r="W1106" t="s">
        <v>209</v>
      </c>
      <c r="X1106" s="2">
        <v>1.3720000000000001</v>
      </c>
      <c r="Y1106" s="6">
        <f t="shared" si="142"/>
        <v>3.662475641333654E-2</v>
      </c>
      <c r="AA1106">
        <v>189480</v>
      </c>
      <c r="AB1106">
        <v>17366</v>
      </c>
      <c r="AD1106" t="s">
        <v>2</v>
      </c>
      <c r="AE1106">
        <v>52</v>
      </c>
      <c r="AF1106" t="s">
        <v>586</v>
      </c>
      <c r="AH1106" t="s">
        <v>3863</v>
      </c>
      <c r="AI1106" t="s">
        <v>3862</v>
      </c>
      <c r="AJ1106" t="s">
        <v>3861</v>
      </c>
      <c r="AK1106" t="s">
        <v>3860</v>
      </c>
      <c r="AL1106">
        <v>73</v>
      </c>
      <c r="AM1106" s="5">
        <f t="shared" si="138"/>
        <v>4.0555555555555554</v>
      </c>
      <c r="AN1106" s="4">
        <f t="shared" si="143"/>
        <v>6.1424544574866418E-3</v>
      </c>
      <c r="AO1106" s="3"/>
      <c r="AP1106">
        <v>0</v>
      </c>
      <c r="AR1106" t="s">
        <v>1</v>
      </c>
      <c r="AS1106" t="s">
        <v>3859</v>
      </c>
      <c r="AT1106" s="2" t="s">
        <v>0</v>
      </c>
      <c r="AU1106" s="1">
        <f t="shared" si="139"/>
        <v>2.748006582658157</v>
      </c>
      <c r="AV1106" s="1">
        <f t="shared" si="140"/>
        <v>2.1383605435411592</v>
      </c>
      <c r="AW1106" s="1">
        <f t="shared" si="141"/>
        <v>1.5287145044241612</v>
      </c>
    </row>
    <row r="1107" spans="1:49" x14ac:dyDescent="0.2">
      <c r="A1107">
        <v>1105</v>
      </c>
      <c r="B1107" t="s">
        <v>3858</v>
      </c>
      <c r="C1107" t="s">
        <v>3857</v>
      </c>
      <c r="F1107" t="s">
        <v>3856</v>
      </c>
      <c r="G1107" t="s">
        <v>6</v>
      </c>
      <c r="H1107" t="s">
        <v>5</v>
      </c>
      <c r="I1107" t="s">
        <v>914</v>
      </c>
      <c r="J1107">
        <v>60025555</v>
      </c>
      <c r="K1107" t="s">
        <v>110</v>
      </c>
      <c r="L1107" t="s">
        <v>109</v>
      </c>
      <c r="M1107" t="s">
        <v>96</v>
      </c>
      <c r="N1107">
        <v>5</v>
      </c>
      <c r="O1107" t="s">
        <v>3855</v>
      </c>
      <c r="P1107" t="s">
        <v>3854</v>
      </c>
      <c r="Q1107" t="s">
        <v>3853</v>
      </c>
      <c r="R1107" s="7">
        <v>38200</v>
      </c>
      <c r="S1107" s="8">
        <f t="shared" si="136"/>
        <v>2004</v>
      </c>
      <c r="T1107" s="8">
        <v>2004</v>
      </c>
      <c r="U1107" s="8">
        <f t="shared" si="137"/>
        <v>18</v>
      </c>
      <c r="V1107" s="7">
        <v>38200</v>
      </c>
      <c r="W1107" t="s">
        <v>209</v>
      </c>
      <c r="X1107" s="2">
        <v>1.3720000000000001</v>
      </c>
      <c r="Y1107" s="6">
        <f t="shared" si="142"/>
        <v>3.662475641333654E-2</v>
      </c>
      <c r="AA1107">
        <v>189480</v>
      </c>
      <c r="AB1107">
        <v>17366</v>
      </c>
      <c r="AD1107" t="s">
        <v>2</v>
      </c>
      <c r="AE1107">
        <v>52</v>
      </c>
      <c r="AF1107" t="s">
        <v>3718</v>
      </c>
      <c r="AH1107" t="s">
        <v>3852</v>
      </c>
      <c r="AI1107" t="s">
        <v>3851</v>
      </c>
      <c r="AJ1107" t="s">
        <v>3850</v>
      </c>
      <c r="AK1107" t="s">
        <v>3849</v>
      </c>
      <c r="AL1107">
        <v>44</v>
      </c>
      <c r="AM1107" s="5">
        <f t="shared" si="138"/>
        <v>2.4444444444444446</v>
      </c>
      <c r="AN1107" s="4">
        <f t="shared" si="143"/>
        <v>3.702301316841264E-3</v>
      </c>
      <c r="AO1107" s="3"/>
      <c r="AP1107">
        <v>0</v>
      </c>
      <c r="AR1107" t="s">
        <v>1</v>
      </c>
      <c r="AT1107" s="2" t="s">
        <v>0</v>
      </c>
      <c r="AU1107" s="1">
        <f t="shared" si="139"/>
        <v>2.6748019884387957</v>
      </c>
      <c r="AV1107" s="1">
        <f t="shared" si="140"/>
        <v>2.0163528865088902</v>
      </c>
      <c r="AW1107" s="1">
        <f t="shared" si="141"/>
        <v>1.3579037845789848</v>
      </c>
    </row>
    <row r="1108" spans="1:49" x14ac:dyDescent="0.2">
      <c r="A1108">
        <v>1106</v>
      </c>
      <c r="B1108" t="s">
        <v>3848</v>
      </c>
      <c r="C1108" t="s">
        <v>3847</v>
      </c>
      <c r="F1108" t="s">
        <v>3846</v>
      </c>
      <c r="G1108" t="s">
        <v>6</v>
      </c>
      <c r="H1108" t="s">
        <v>5</v>
      </c>
      <c r="I1108" t="s">
        <v>3845</v>
      </c>
      <c r="J1108" t="s">
        <v>3844</v>
      </c>
      <c r="K1108" t="s">
        <v>3843</v>
      </c>
      <c r="L1108" t="s">
        <v>3842</v>
      </c>
      <c r="M1108" t="s">
        <v>978</v>
      </c>
      <c r="N1108">
        <v>5</v>
      </c>
      <c r="O1108" t="s">
        <v>3841</v>
      </c>
      <c r="P1108" t="s">
        <v>3840</v>
      </c>
      <c r="Q1108" t="s">
        <v>3839</v>
      </c>
      <c r="R1108" s="7">
        <v>38200</v>
      </c>
      <c r="S1108" s="8">
        <f t="shared" si="136"/>
        <v>2004</v>
      </c>
      <c r="T1108" s="8">
        <v>2004</v>
      </c>
      <c r="U1108" s="8">
        <f t="shared" si="137"/>
        <v>18</v>
      </c>
      <c r="V1108" s="7">
        <v>38200</v>
      </c>
      <c r="W1108" t="s">
        <v>209</v>
      </c>
      <c r="X1108" s="2">
        <v>1.3720000000000001</v>
      </c>
      <c r="Y1108" s="6">
        <f t="shared" si="142"/>
        <v>3.662475641333654E-2</v>
      </c>
      <c r="AA1108">
        <v>189480</v>
      </c>
      <c r="AB1108">
        <v>17366</v>
      </c>
      <c r="AD1108" t="s">
        <v>2</v>
      </c>
      <c r="AE1108">
        <v>52</v>
      </c>
      <c r="AF1108" t="s">
        <v>586</v>
      </c>
      <c r="AH1108" t="s">
        <v>3838</v>
      </c>
      <c r="AI1108" t="s">
        <v>3837</v>
      </c>
      <c r="AJ1108" t="s">
        <v>3836</v>
      </c>
      <c r="AK1108" t="s">
        <v>3835</v>
      </c>
      <c r="AL1108">
        <v>51</v>
      </c>
      <c r="AM1108" s="5">
        <f t="shared" si="138"/>
        <v>2.8333333333333335</v>
      </c>
      <c r="AN1108" s="4">
        <f t="shared" si="143"/>
        <v>4.2913037990660102E-3</v>
      </c>
      <c r="AO1108" s="3"/>
      <c r="AP1108">
        <v>0</v>
      </c>
      <c r="AR1108" t="s">
        <v>1</v>
      </c>
      <c r="AS1108" t="s">
        <v>3834</v>
      </c>
      <c r="AT1108" s="2" t="s">
        <v>0</v>
      </c>
      <c r="AU1108" s="1">
        <f t="shared" si="139"/>
        <v>2.6924720629055381</v>
      </c>
      <c r="AV1108" s="1">
        <f t="shared" si="140"/>
        <v>2.0458030106201277</v>
      </c>
      <c r="AW1108" s="1">
        <f t="shared" si="141"/>
        <v>1.3991339583347169</v>
      </c>
    </row>
    <row r="1109" spans="1:49" x14ac:dyDescent="0.2">
      <c r="A1109">
        <v>1107</v>
      </c>
      <c r="B1109" t="s">
        <v>3833</v>
      </c>
      <c r="C1109" t="s">
        <v>3832</v>
      </c>
      <c r="F1109" t="s">
        <v>3831</v>
      </c>
      <c r="G1109" t="s">
        <v>6</v>
      </c>
      <c r="H1109" t="s">
        <v>5</v>
      </c>
      <c r="I1109" t="s">
        <v>3830</v>
      </c>
      <c r="J1109" t="s">
        <v>3829</v>
      </c>
      <c r="K1109" t="s">
        <v>3828</v>
      </c>
      <c r="L1109" t="s">
        <v>3827</v>
      </c>
      <c r="M1109" t="s">
        <v>17</v>
      </c>
      <c r="N1109">
        <v>3</v>
      </c>
      <c r="O1109" t="s">
        <v>3826</v>
      </c>
      <c r="P1109" t="s">
        <v>3825</v>
      </c>
      <c r="Q1109" t="s">
        <v>3824</v>
      </c>
      <c r="R1109" s="7">
        <v>38200</v>
      </c>
      <c r="S1109" s="8">
        <f t="shared" si="136"/>
        <v>2004</v>
      </c>
      <c r="T1109" s="8">
        <v>2004</v>
      </c>
      <c r="U1109" s="8">
        <f t="shared" si="137"/>
        <v>18</v>
      </c>
      <c r="V1109" s="7">
        <v>38200</v>
      </c>
      <c r="W1109" t="s">
        <v>209</v>
      </c>
      <c r="X1109" s="2">
        <v>1.3720000000000001</v>
      </c>
      <c r="Y1109" s="6">
        <f t="shared" si="142"/>
        <v>3.662475641333654E-2</v>
      </c>
      <c r="AA1109">
        <v>189480</v>
      </c>
      <c r="AB1109">
        <v>17366</v>
      </c>
      <c r="AD1109" t="s">
        <v>2</v>
      </c>
      <c r="AE1109">
        <v>52</v>
      </c>
      <c r="AF1109" t="s">
        <v>3718</v>
      </c>
      <c r="AH1109" t="s">
        <v>3823</v>
      </c>
      <c r="AI1109" t="s">
        <v>3822</v>
      </c>
      <c r="AJ1109" t="s">
        <v>3821</v>
      </c>
      <c r="AK1109" t="s">
        <v>3820</v>
      </c>
      <c r="AL1109">
        <v>148</v>
      </c>
      <c r="AM1109" s="5">
        <f t="shared" si="138"/>
        <v>8.2222222222222214</v>
      </c>
      <c r="AN1109" s="4">
        <f t="shared" si="143"/>
        <v>1.2453195338466068E-2</v>
      </c>
      <c r="AO1109" s="3"/>
      <c r="AP1109">
        <v>0</v>
      </c>
      <c r="AR1109" t="s">
        <v>1</v>
      </c>
      <c r="AT1109" s="2" t="s">
        <v>0</v>
      </c>
      <c r="AU1109" s="1">
        <f t="shared" si="139"/>
        <v>2.9373288090875396</v>
      </c>
      <c r="AV1109" s="1">
        <f t="shared" si="140"/>
        <v>2.4538975875901303</v>
      </c>
      <c r="AW1109" s="1">
        <f t="shared" si="141"/>
        <v>1.9704663660927209</v>
      </c>
    </row>
    <row r="1110" spans="1:49" x14ac:dyDescent="0.2">
      <c r="A1110">
        <v>1108</v>
      </c>
      <c r="B1110" t="s">
        <v>3819</v>
      </c>
      <c r="C1110" t="s">
        <v>3818</v>
      </c>
      <c r="F1110" t="s">
        <v>3817</v>
      </c>
      <c r="G1110" t="s">
        <v>6</v>
      </c>
      <c r="H1110" t="s">
        <v>5</v>
      </c>
      <c r="I1110" t="s">
        <v>3816</v>
      </c>
      <c r="J1110" t="s">
        <v>3815</v>
      </c>
      <c r="K1110" t="s">
        <v>3814</v>
      </c>
      <c r="L1110" t="s">
        <v>3813</v>
      </c>
      <c r="M1110" t="s">
        <v>17</v>
      </c>
      <c r="N1110">
        <v>2</v>
      </c>
      <c r="O1110" t="s">
        <v>3812</v>
      </c>
      <c r="P1110" t="s">
        <v>3811</v>
      </c>
      <c r="Q1110" t="s">
        <v>3810</v>
      </c>
      <c r="R1110" s="7">
        <v>38200</v>
      </c>
      <c r="S1110" s="8">
        <f t="shared" si="136"/>
        <v>2004</v>
      </c>
      <c r="T1110" s="8">
        <v>2004</v>
      </c>
      <c r="U1110" s="8">
        <f t="shared" si="137"/>
        <v>18</v>
      </c>
      <c r="V1110" s="7">
        <v>38200</v>
      </c>
      <c r="W1110" t="s">
        <v>209</v>
      </c>
      <c r="X1110" s="2">
        <v>1.3720000000000001</v>
      </c>
      <c r="Y1110" s="6">
        <f t="shared" si="142"/>
        <v>3.662475641333654E-2</v>
      </c>
      <c r="AA1110">
        <v>189480</v>
      </c>
      <c r="AB1110">
        <v>17366</v>
      </c>
      <c r="AD1110" t="s">
        <v>2</v>
      </c>
      <c r="AE1110">
        <v>52</v>
      </c>
      <c r="AF1110" t="s">
        <v>586</v>
      </c>
      <c r="AH1110" t="s">
        <v>3809</v>
      </c>
      <c r="AI1110" t="s">
        <v>3808</v>
      </c>
      <c r="AJ1110" t="s">
        <v>3807</v>
      </c>
      <c r="AK1110" t="s">
        <v>3806</v>
      </c>
      <c r="AL1110">
        <v>22</v>
      </c>
      <c r="AM1110" s="5">
        <f t="shared" si="138"/>
        <v>1.2222222222222223</v>
      </c>
      <c r="AN1110" s="4">
        <f t="shared" si="143"/>
        <v>1.851150658420632E-3</v>
      </c>
      <c r="AO1110" s="3"/>
      <c r="AP1110">
        <v>0</v>
      </c>
      <c r="AR1110" t="s">
        <v>1</v>
      </c>
      <c r="AT1110" s="2" t="s">
        <v>0</v>
      </c>
      <c r="AU1110" s="1">
        <f t="shared" si="139"/>
        <v>2.6192674686861763</v>
      </c>
      <c r="AV1110" s="1">
        <f t="shared" si="140"/>
        <v>1.9237953535878587</v>
      </c>
      <c r="AW1110" s="1">
        <f t="shared" si="141"/>
        <v>1.2283232384895406</v>
      </c>
    </row>
    <row r="1111" spans="1:49" x14ac:dyDescent="0.2">
      <c r="A1111">
        <v>1109</v>
      </c>
      <c r="B1111" t="s">
        <v>3805</v>
      </c>
      <c r="C1111" t="s">
        <v>3804</v>
      </c>
      <c r="F1111" t="s">
        <v>3803</v>
      </c>
      <c r="G1111" t="s">
        <v>6</v>
      </c>
      <c r="H1111" t="s">
        <v>5</v>
      </c>
      <c r="I1111" t="s">
        <v>3119</v>
      </c>
      <c r="J1111">
        <v>60027550</v>
      </c>
      <c r="K1111" t="s">
        <v>359</v>
      </c>
      <c r="L1111" t="s">
        <v>358</v>
      </c>
      <c r="M1111" t="s">
        <v>19</v>
      </c>
      <c r="N1111">
        <v>2</v>
      </c>
      <c r="O1111" t="s">
        <v>3802</v>
      </c>
      <c r="P1111" t="s">
        <v>3801</v>
      </c>
      <c r="Q1111" t="s">
        <v>842</v>
      </c>
      <c r="R1111" s="7">
        <v>38200</v>
      </c>
      <c r="S1111" s="8">
        <f t="shared" si="136"/>
        <v>2004</v>
      </c>
      <c r="T1111" s="8">
        <v>2004</v>
      </c>
      <c r="U1111" s="8">
        <f t="shared" si="137"/>
        <v>18</v>
      </c>
      <c r="V1111" s="7">
        <v>38200</v>
      </c>
      <c r="W1111" t="s">
        <v>209</v>
      </c>
      <c r="X1111" s="2">
        <v>1.3720000000000001</v>
      </c>
      <c r="Y1111" s="6">
        <f t="shared" si="142"/>
        <v>3.662475641333654E-2</v>
      </c>
      <c r="AA1111">
        <v>189480</v>
      </c>
      <c r="AB1111">
        <v>17366</v>
      </c>
      <c r="AD1111" t="s">
        <v>2</v>
      </c>
      <c r="AE1111">
        <v>52</v>
      </c>
      <c r="AF1111" t="s">
        <v>586</v>
      </c>
      <c r="AH1111" t="s">
        <v>3800</v>
      </c>
      <c r="AI1111" t="s">
        <v>3799</v>
      </c>
      <c r="AJ1111" t="s">
        <v>3798</v>
      </c>
      <c r="AK1111" t="s">
        <v>3797</v>
      </c>
      <c r="AL1111">
        <v>592</v>
      </c>
      <c r="AM1111" s="5">
        <f t="shared" si="138"/>
        <v>32.888888888888886</v>
      </c>
      <c r="AN1111" s="4">
        <f t="shared" si="143"/>
        <v>4.9812781353864272E-2</v>
      </c>
      <c r="AO1111" s="3"/>
      <c r="AP1111">
        <v>0</v>
      </c>
      <c r="AR1111" t="s">
        <v>1</v>
      </c>
      <c r="AT1111" s="2" t="s">
        <v>0</v>
      </c>
      <c r="AU1111" s="1">
        <f t="shared" si="139"/>
        <v>4.0581163895494852</v>
      </c>
      <c r="AV1111" s="1">
        <f t="shared" si="140"/>
        <v>4.3218768883600402</v>
      </c>
      <c r="AW1111" s="1">
        <f t="shared" si="141"/>
        <v>4.5856373871705953</v>
      </c>
    </row>
    <row r="1112" spans="1:49" x14ac:dyDescent="0.2">
      <c r="A1112">
        <v>1110</v>
      </c>
      <c r="B1112" t="s">
        <v>3796</v>
      </c>
      <c r="C1112" t="s">
        <v>3795</v>
      </c>
      <c r="F1112" t="s">
        <v>3794</v>
      </c>
      <c r="G1112" t="s">
        <v>6</v>
      </c>
      <c r="H1112" t="s">
        <v>5</v>
      </c>
      <c r="I1112" t="s">
        <v>345</v>
      </c>
      <c r="J1112" t="s">
        <v>3793</v>
      </c>
      <c r="K1112" t="s">
        <v>3792</v>
      </c>
      <c r="L1112" t="s">
        <v>3791</v>
      </c>
      <c r="M1112" t="s">
        <v>17</v>
      </c>
      <c r="N1112">
        <v>5</v>
      </c>
      <c r="O1112" t="s">
        <v>3790</v>
      </c>
      <c r="P1112" t="s">
        <v>3789</v>
      </c>
      <c r="Q1112" t="s">
        <v>3788</v>
      </c>
      <c r="R1112" s="7">
        <v>38200</v>
      </c>
      <c r="S1112" s="8">
        <f t="shared" si="136"/>
        <v>2004</v>
      </c>
      <c r="T1112" s="8">
        <v>2004</v>
      </c>
      <c r="U1112" s="8">
        <f t="shared" si="137"/>
        <v>18</v>
      </c>
      <c r="V1112" s="7">
        <v>38200</v>
      </c>
      <c r="W1112" t="s">
        <v>209</v>
      </c>
      <c r="X1112" s="2">
        <v>1.3720000000000001</v>
      </c>
      <c r="Y1112" s="6">
        <f t="shared" si="142"/>
        <v>3.662475641333654E-2</v>
      </c>
      <c r="AA1112">
        <v>189480</v>
      </c>
      <c r="AB1112">
        <v>17366</v>
      </c>
      <c r="AD1112" t="s">
        <v>2</v>
      </c>
      <c r="AE1112">
        <v>52</v>
      </c>
      <c r="AF1112" t="s">
        <v>586</v>
      </c>
      <c r="AH1112" t="s">
        <v>3787</v>
      </c>
      <c r="AI1112" t="s">
        <v>3786</v>
      </c>
      <c r="AJ1112" t="s">
        <v>3785</v>
      </c>
      <c r="AK1112" t="s">
        <v>3784</v>
      </c>
      <c r="AL1112">
        <v>283</v>
      </c>
      <c r="AM1112" s="5">
        <f t="shared" si="138"/>
        <v>15.722222222222221</v>
      </c>
      <c r="AN1112" s="4">
        <f t="shared" si="143"/>
        <v>2.3812528924229037E-2</v>
      </c>
      <c r="AO1112" s="3"/>
      <c r="AP1112">
        <v>0</v>
      </c>
      <c r="AQ1112" t="s">
        <v>16</v>
      </c>
      <c r="AR1112" t="s">
        <v>3783</v>
      </c>
      <c r="AS1112" t="s">
        <v>15</v>
      </c>
      <c r="AT1112" s="2" t="s">
        <v>0</v>
      </c>
      <c r="AU1112" s="1">
        <f t="shared" si="139"/>
        <v>3.2781088166604286</v>
      </c>
      <c r="AV1112" s="1">
        <f t="shared" si="140"/>
        <v>3.0218642668782789</v>
      </c>
      <c r="AW1112" s="1">
        <f t="shared" si="141"/>
        <v>2.7656197170961287</v>
      </c>
    </row>
    <row r="1113" spans="1:49" x14ac:dyDescent="0.2">
      <c r="A1113">
        <v>1111</v>
      </c>
      <c r="B1113" t="s">
        <v>3782</v>
      </c>
      <c r="C1113" t="s">
        <v>3781</v>
      </c>
      <c r="E1113">
        <v>15344406</v>
      </c>
      <c r="F1113" t="s">
        <v>3780</v>
      </c>
      <c r="G1113" t="s">
        <v>6</v>
      </c>
      <c r="H1113" t="s">
        <v>5</v>
      </c>
      <c r="I1113" t="s">
        <v>3779</v>
      </c>
      <c r="J1113">
        <v>60016005</v>
      </c>
      <c r="K1113" t="s">
        <v>560</v>
      </c>
      <c r="L1113" t="s">
        <v>559</v>
      </c>
      <c r="M1113" t="s">
        <v>57</v>
      </c>
      <c r="N1113">
        <v>3</v>
      </c>
      <c r="O1113" t="s">
        <v>3778</v>
      </c>
      <c r="P1113" t="s">
        <v>3777</v>
      </c>
      <c r="Q1113" t="s">
        <v>3776</v>
      </c>
      <c r="R1113" s="7">
        <v>38200</v>
      </c>
      <c r="S1113" s="8">
        <f t="shared" si="136"/>
        <v>2004</v>
      </c>
      <c r="T1113" s="8">
        <v>2004</v>
      </c>
      <c r="U1113" s="8">
        <f t="shared" si="137"/>
        <v>18</v>
      </c>
      <c r="V1113" s="7">
        <v>38200</v>
      </c>
      <c r="W1113" t="s">
        <v>3775</v>
      </c>
      <c r="X1113" s="2">
        <v>1.159</v>
      </c>
      <c r="Y1113" s="6">
        <f t="shared" si="142"/>
        <v>3.093884306345266E-2</v>
      </c>
      <c r="AA1113">
        <v>8853010</v>
      </c>
      <c r="AB1113">
        <v>12998</v>
      </c>
      <c r="AD1113" t="s">
        <v>2</v>
      </c>
      <c r="AE1113">
        <v>51</v>
      </c>
      <c r="AF1113">
        <v>8</v>
      </c>
      <c r="AH1113" t="s">
        <v>3774</v>
      </c>
      <c r="AI1113" t="s">
        <v>3773</v>
      </c>
      <c r="AK1113" t="s">
        <v>3772</v>
      </c>
      <c r="AL1113">
        <v>78</v>
      </c>
      <c r="AM1113" s="5">
        <f t="shared" si="138"/>
        <v>4.333333333333333</v>
      </c>
      <c r="AN1113" s="4">
        <f t="shared" si="143"/>
        <v>6.5631705162186036E-3</v>
      </c>
      <c r="AO1113" s="3"/>
      <c r="AP1113">
        <v>0</v>
      </c>
      <c r="AR1113" t="s">
        <v>1</v>
      </c>
      <c r="AT1113" s="2" t="s">
        <v>0</v>
      </c>
      <c r="AU1113" s="1">
        <f t="shared" si="139"/>
        <v>2.3626141299282444</v>
      </c>
      <c r="AV1113" s="1">
        <f t="shared" si="140"/>
        <v>1.8751006789835631</v>
      </c>
      <c r="AW1113" s="1">
        <f t="shared" si="141"/>
        <v>1.3875872280388821</v>
      </c>
    </row>
    <row r="1114" spans="1:49" x14ac:dyDescent="0.2">
      <c r="A1114">
        <v>1112</v>
      </c>
      <c r="B1114" t="s">
        <v>3771</v>
      </c>
      <c r="C1114" t="s">
        <v>3770</v>
      </c>
      <c r="F1114" t="s">
        <v>3769</v>
      </c>
      <c r="G1114" t="s">
        <v>6</v>
      </c>
      <c r="H1114" t="s">
        <v>5</v>
      </c>
      <c r="I1114" t="s">
        <v>3768</v>
      </c>
      <c r="J1114" t="s">
        <v>3767</v>
      </c>
      <c r="K1114" t="s">
        <v>3766</v>
      </c>
      <c r="L1114" t="s">
        <v>3765</v>
      </c>
      <c r="M1114" t="s">
        <v>17</v>
      </c>
      <c r="N1114">
        <v>3</v>
      </c>
      <c r="O1114" t="s">
        <v>3764</v>
      </c>
      <c r="P1114" t="s">
        <v>3763</v>
      </c>
      <c r="Q1114" t="s">
        <v>3762</v>
      </c>
      <c r="R1114" s="7">
        <v>38200</v>
      </c>
      <c r="S1114" s="8">
        <f t="shared" si="136"/>
        <v>2004</v>
      </c>
      <c r="T1114" s="8">
        <v>2004</v>
      </c>
      <c r="U1114" s="8">
        <f t="shared" si="137"/>
        <v>18</v>
      </c>
      <c r="V1114" s="7">
        <v>38200</v>
      </c>
      <c r="W1114" t="s">
        <v>209</v>
      </c>
      <c r="X1114" s="2">
        <v>1.3720000000000001</v>
      </c>
      <c r="Y1114" s="6">
        <f t="shared" si="142"/>
        <v>3.662475641333654E-2</v>
      </c>
      <c r="AA1114">
        <v>189480</v>
      </c>
      <c r="AB1114">
        <v>17366</v>
      </c>
      <c r="AD1114" t="s">
        <v>2</v>
      </c>
      <c r="AE1114">
        <v>52</v>
      </c>
      <c r="AF1114" t="s">
        <v>586</v>
      </c>
      <c r="AH1114" t="s">
        <v>3761</v>
      </c>
      <c r="AI1114" t="s">
        <v>3760</v>
      </c>
      <c r="AJ1114" t="s">
        <v>3759</v>
      </c>
      <c r="AK1114" t="s">
        <v>3758</v>
      </c>
      <c r="AL1114">
        <v>87</v>
      </c>
      <c r="AM1114" s="5">
        <f t="shared" si="138"/>
        <v>4.833333333333333</v>
      </c>
      <c r="AN1114" s="4">
        <f t="shared" si="143"/>
        <v>7.320459421936135E-3</v>
      </c>
      <c r="AO1114" s="3"/>
      <c r="AP1114">
        <v>0</v>
      </c>
      <c r="AQ1114" t="s">
        <v>16</v>
      </c>
      <c r="AR1114" t="s">
        <v>3757</v>
      </c>
      <c r="AS1114" t="s">
        <v>15</v>
      </c>
      <c r="AT1114" s="2" t="s">
        <v>0</v>
      </c>
      <c r="AU1114" s="1">
        <f t="shared" si="139"/>
        <v>2.7833467315916414</v>
      </c>
      <c r="AV1114" s="1">
        <f t="shared" si="140"/>
        <v>2.1972607917636338</v>
      </c>
      <c r="AW1114" s="1">
        <f t="shared" si="141"/>
        <v>1.6111748519356255</v>
      </c>
    </row>
    <row r="1115" spans="1:49" x14ac:dyDescent="0.2">
      <c r="A1115">
        <v>1113</v>
      </c>
      <c r="B1115" t="s">
        <v>3756</v>
      </c>
      <c r="C1115" t="s">
        <v>3755</v>
      </c>
      <c r="F1115" t="s">
        <v>3754</v>
      </c>
      <c r="G1115" t="s">
        <v>6</v>
      </c>
      <c r="H1115" t="s">
        <v>5</v>
      </c>
      <c r="I1115" t="s">
        <v>3753</v>
      </c>
      <c r="J1115" t="s">
        <v>3752</v>
      </c>
      <c r="K1115" t="s">
        <v>3751</v>
      </c>
      <c r="L1115" t="s">
        <v>3750</v>
      </c>
      <c r="M1115" t="s">
        <v>3749</v>
      </c>
      <c r="N1115">
        <v>6</v>
      </c>
      <c r="O1115" t="s">
        <v>3748</v>
      </c>
      <c r="P1115" t="s">
        <v>3747</v>
      </c>
      <c r="Q1115" t="s">
        <v>3746</v>
      </c>
      <c r="R1115" s="7">
        <v>38200</v>
      </c>
      <c r="S1115" s="8">
        <f t="shared" si="136"/>
        <v>2004</v>
      </c>
      <c r="T1115" s="8">
        <v>2004</v>
      </c>
      <c r="U1115" s="8">
        <f t="shared" si="137"/>
        <v>18</v>
      </c>
      <c r="V1115" s="7">
        <v>38200</v>
      </c>
      <c r="W1115" t="s">
        <v>1859</v>
      </c>
      <c r="X1115" s="2">
        <v>0.61899999999999999</v>
      </c>
      <c r="Y1115" s="6">
        <f t="shared" si="142"/>
        <v>1.6523851472197752E-2</v>
      </c>
      <c r="AA1115">
        <v>14966</v>
      </c>
      <c r="AB1115">
        <v>12936</v>
      </c>
      <c r="AD1115" t="s">
        <v>2</v>
      </c>
      <c r="AE1115">
        <v>116</v>
      </c>
      <c r="AF1115">
        <v>2</v>
      </c>
      <c r="AH1115" t="s">
        <v>3745</v>
      </c>
      <c r="AI1115" t="s">
        <v>3744</v>
      </c>
      <c r="AK1115" t="s">
        <v>3743</v>
      </c>
      <c r="AL1115">
        <v>42</v>
      </c>
      <c r="AM1115" s="5">
        <f t="shared" si="138"/>
        <v>2.3333333333333335</v>
      </c>
      <c r="AN1115" s="4">
        <f t="shared" si="143"/>
        <v>3.5340148933484792E-3</v>
      </c>
      <c r="AO1115" s="3"/>
      <c r="AP1115">
        <v>0</v>
      </c>
      <c r="AR1115" t="s">
        <v>1</v>
      </c>
      <c r="AT1115" s="2" t="s">
        <v>0</v>
      </c>
      <c r="AU1115" s="1">
        <f t="shared" si="139"/>
        <v>1.262690049854297</v>
      </c>
      <c r="AV1115" s="1">
        <f t="shared" si="140"/>
        <v>1.0028933182773117</v>
      </c>
      <c r="AW1115" s="1">
        <f t="shared" si="141"/>
        <v>0.74309658670032608</v>
      </c>
    </row>
    <row r="1116" spans="1:49" x14ac:dyDescent="0.2">
      <c r="A1116">
        <v>1114</v>
      </c>
      <c r="B1116" t="s">
        <v>3742</v>
      </c>
      <c r="C1116" t="s">
        <v>3741</v>
      </c>
      <c r="F1116" t="s">
        <v>3740</v>
      </c>
      <c r="G1116" t="s">
        <v>6</v>
      </c>
      <c r="H1116" t="s">
        <v>5</v>
      </c>
      <c r="I1116" t="s">
        <v>3739</v>
      </c>
      <c r="J1116" t="s">
        <v>3738</v>
      </c>
      <c r="K1116" t="s">
        <v>3737</v>
      </c>
      <c r="L1116" t="s">
        <v>3736</v>
      </c>
      <c r="M1116" t="s">
        <v>638</v>
      </c>
      <c r="N1116">
        <v>4</v>
      </c>
      <c r="O1116" t="s">
        <v>3735</v>
      </c>
      <c r="P1116" t="s">
        <v>3734</v>
      </c>
      <c r="Q1116" t="s">
        <v>3733</v>
      </c>
      <c r="R1116" s="7">
        <v>38200</v>
      </c>
      <c r="S1116" s="8">
        <f t="shared" si="136"/>
        <v>2004</v>
      </c>
      <c r="T1116" s="8">
        <v>2004</v>
      </c>
      <c r="U1116" s="8">
        <f t="shared" si="137"/>
        <v>18</v>
      </c>
      <c r="V1116" s="7">
        <v>38200</v>
      </c>
      <c r="W1116" t="s">
        <v>209</v>
      </c>
      <c r="X1116" s="2">
        <v>1.3720000000000001</v>
      </c>
      <c r="Y1116" s="6">
        <f t="shared" si="142"/>
        <v>3.662475641333654E-2</v>
      </c>
      <c r="AA1116">
        <v>189480</v>
      </c>
      <c r="AB1116">
        <v>17366</v>
      </c>
      <c r="AD1116" t="s">
        <v>2</v>
      </c>
      <c r="AE1116">
        <v>52</v>
      </c>
      <c r="AF1116" t="s">
        <v>586</v>
      </c>
      <c r="AH1116" t="s">
        <v>3732</v>
      </c>
      <c r="AI1116" t="s">
        <v>3731</v>
      </c>
      <c r="AJ1116" t="s">
        <v>3730</v>
      </c>
      <c r="AK1116" t="s">
        <v>3729</v>
      </c>
      <c r="AL1116">
        <v>11</v>
      </c>
      <c r="AM1116" s="5">
        <f t="shared" si="138"/>
        <v>0.61111111111111116</v>
      </c>
      <c r="AN1116" s="4">
        <f t="shared" si="143"/>
        <v>9.25575329210316E-4</v>
      </c>
      <c r="AO1116" s="3"/>
      <c r="AP1116">
        <v>0</v>
      </c>
      <c r="AR1116" t="s">
        <v>1</v>
      </c>
      <c r="AT1116" s="2" t="s">
        <v>0</v>
      </c>
      <c r="AU1116" s="1">
        <f t="shared" si="139"/>
        <v>2.5915002088098671</v>
      </c>
      <c r="AV1116" s="1">
        <f t="shared" si="140"/>
        <v>1.8775165871273429</v>
      </c>
      <c r="AW1116" s="1">
        <f t="shared" si="141"/>
        <v>1.1635329654448183</v>
      </c>
    </row>
    <row r="1117" spans="1:49" x14ac:dyDescent="0.2">
      <c r="A1117">
        <v>1115</v>
      </c>
      <c r="B1117" t="s">
        <v>3728</v>
      </c>
      <c r="C1117" t="s">
        <v>3727</v>
      </c>
      <c r="F1117" t="s">
        <v>3726</v>
      </c>
      <c r="G1117" t="s">
        <v>6</v>
      </c>
      <c r="H1117" t="s">
        <v>5</v>
      </c>
      <c r="I1117" t="s">
        <v>3725</v>
      </c>
      <c r="J1117" t="s">
        <v>3724</v>
      </c>
      <c r="K1117" t="s">
        <v>3723</v>
      </c>
      <c r="L1117" t="s">
        <v>3722</v>
      </c>
      <c r="M1117" t="s">
        <v>17</v>
      </c>
      <c r="N1117">
        <v>2</v>
      </c>
      <c r="O1117" t="s">
        <v>3721</v>
      </c>
      <c r="P1117" t="s">
        <v>3720</v>
      </c>
      <c r="Q1117" t="s">
        <v>3719</v>
      </c>
      <c r="R1117" s="7">
        <v>38200</v>
      </c>
      <c r="S1117" s="8">
        <f t="shared" si="136"/>
        <v>2004</v>
      </c>
      <c r="T1117" s="8">
        <v>2004</v>
      </c>
      <c r="U1117" s="8">
        <f t="shared" si="137"/>
        <v>18</v>
      </c>
      <c r="V1117" s="7">
        <v>38200</v>
      </c>
      <c r="W1117" t="s">
        <v>209</v>
      </c>
      <c r="X1117" s="2">
        <v>1.3720000000000001</v>
      </c>
      <c r="Y1117" s="6">
        <f t="shared" si="142"/>
        <v>3.662475641333654E-2</v>
      </c>
      <c r="AA1117">
        <v>189480</v>
      </c>
      <c r="AB1117">
        <v>17366</v>
      </c>
      <c r="AD1117" t="s">
        <v>2</v>
      </c>
      <c r="AE1117">
        <v>52</v>
      </c>
      <c r="AF1117" t="s">
        <v>3718</v>
      </c>
      <c r="AH1117" t="s">
        <v>3717</v>
      </c>
      <c r="AI1117" t="s">
        <v>3716</v>
      </c>
      <c r="AJ1117" t="s">
        <v>3715</v>
      </c>
      <c r="AK1117" t="s">
        <v>3714</v>
      </c>
      <c r="AL1117">
        <v>15</v>
      </c>
      <c r="AM1117" s="5">
        <f t="shared" si="138"/>
        <v>0.83333333333333337</v>
      </c>
      <c r="AN1117" s="4">
        <f t="shared" si="143"/>
        <v>1.2621481761958854E-3</v>
      </c>
      <c r="AO1117" s="3"/>
      <c r="AP1117">
        <v>0</v>
      </c>
      <c r="AQ1117" t="s">
        <v>1352</v>
      </c>
      <c r="AR1117" t="s">
        <v>3713</v>
      </c>
      <c r="AS1117" t="s">
        <v>1351</v>
      </c>
      <c r="AT1117" s="2" t="s">
        <v>0</v>
      </c>
      <c r="AU1117" s="1">
        <f t="shared" si="139"/>
        <v>2.6015973942194339</v>
      </c>
      <c r="AV1117" s="1">
        <f t="shared" si="140"/>
        <v>1.8943452294766212</v>
      </c>
      <c r="AW1117" s="1">
        <f t="shared" si="141"/>
        <v>1.1870930647338083</v>
      </c>
    </row>
    <row r="1118" spans="1:49" x14ac:dyDescent="0.2">
      <c r="A1118">
        <v>1116</v>
      </c>
      <c r="B1118" t="s">
        <v>3712</v>
      </c>
      <c r="C1118" t="s">
        <v>3711</v>
      </c>
      <c r="F1118" t="s">
        <v>3710</v>
      </c>
      <c r="G1118" t="s">
        <v>6</v>
      </c>
      <c r="H1118" t="s">
        <v>5</v>
      </c>
      <c r="I1118" t="s">
        <v>3709</v>
      </c>
      <c r="J1118">
        <v>60000145</v>
      </c>
      <c r="K1118" t="s">
        <v>3708</v>
      </c>
      <c r="L1118" t="s">
        <v>476</v>
      </c>
      <c r="M1118" t="s">
        <v>475</v>
      </c>
      <c r="N1118">
        <v>2</v>
      </c>
      <c r="O1118" t="s">
        <v>3707</v>
      </c>
      <c r="P1118" t="s">
        <v>3706</v>
      </c>
      <c r="Q1118" t="s">
        <v>3705</v>
      </c>
      <c r="R1118" s="7">
        <v>38200</v>
      </c>
      <c r="S1118" s="8">
        <f t="shared" si="136"/>
        <v>2004</v>
      </c>
      <c r="T1118" s="8">
        <v>2004</v>
      </c>
      <c r="U1118" s="8">
        <f t="shared" si="137"/>
        <v>18</v>
      </c>
      <c r="V1118" s="7">
        <v>38200</v>
      </c>
      <c r="W1118" t="s">
        <v>338</v>
      </c>
      <c r="X1118" s="2">
        <v>0.22500000000000001</v>
      </c>
      <c r="Y1118" s="6">
        <f t="shared" si="142"/>
        <v>6.0062464963562111E-3</v>
      </c>
      <c r="AA1118">
        <v>2726343</v>
      </c>
      <c r="AB1118">
        <v>16128</v>
      </c>
      <c r="AD1118" t="s">
        <v>2</v>
      </c>
      <c r="AE1118">
        <v>24</v>
      </c>
      <c r="AF1118">
        <v>6</v>
      </c>
      <c r="AH1118" t="s">
        <v>3704</v>
      </c>
      <c r="AI1118" t="s">
        <v>3703</v>
      </c>
      <c r="AJ1118" t="s">
        <v>3702</v>
      </c>
      <c r="AK1118" t="s">
        <v>3701</v>
      </c>
      <c r="AL1118">
        <v>14</v>
      </c>
      <c r="AM1118" s="5">
        <f t="shared" si="138"/>
        <v>0.77777777777777779</v>
      </c>
      <c r="AN1118" s="4">
        <f t="shared" si="143"/>
        <v>1.178004964449493E-3</v>
      </c>
      <c r="AO1118" s="3"/>
      <c r="AP1118">
        <v>0</v>
      </c>
      <c r="AR1118" t="s">
        <v>1</v>
      </c>
      <c r="AT1118" s="2">
        <v>1.099</v>
      </c>
      <c r="AU1118" s="1">
        <f t="shared" si="139"/>
        <v>0.45577740367841951</v>
      </c>
      <c r="AV1118" s="1">
        <f t="shared" si="140"/>
        <v>0.3592125730402852</v>
      </c>
      <c r="AW1118" s="1">
        <f t="shared" si="141"/>
        <v>0.26264774240215083</v>
      </c>
    </row>
    <row r="1119" spans="1:49" x14ac:dyDescent="0.2">
      <c r="A1119">
        <v>1117</v>
      </c>
      <c r="B1119" t="s">
        <v>3700</v>
      </c>
      <c r="C1119" t="s">
        <v>3699</v>
      </c>
      <c r="F1119" t="s">
        <v>3698</v>
      </c>
      <c r="G1119" t="s">
        <v>6</v>
      </c>
      <c r="H1119" t="s">
        <v>5</v>
      </c>
      <c r="I1119" t="s">
        <v>3697</v>
      </c>
      <c r="J1119" t="s">
        <v>3696</v>
      </c>
      <c r="K1119" t="s">
        <v>3695</v>
      </c>
      <c r="L1119" t="s">
        <v>3694</v>
      </c>
      <c r="M1119" t="s">
        <v>457</v>
      </c>
      <c r="N1119">
        <v>4</v>
      </c>
      <c r="O1119" t="s">
        <v>3693</v>
      </c>
      <c r="P1119" t="s">
        <v>3692</v>
      </c>
      <c r="Q1119" t="s">
        <v>3691</v>
      </c>
      <c r="R1119" s="7">
        <v>38200</v>
      </c>
      <c r="S1119" s="8">
        <f t="shared" si="136"/>
        <v>2004</v>
      </c>
      <c r="T1119" s="8">
        <v>2004</v>
      </c>
      <c r="U1119" s="8">
        <f t="shared" si="137"/>
        <v>18</v>
      </c>
      <c r="V1119" s="7">
        <v>38200</v>
      </c>
      <c r="W1119" t="s">
        <v>209</v>
      </c>
      <c r="X1119" s="2">
        <v>1.3720000000000001</v>
      </c>
      <c r="Y1119" s="6">
        <f t="shared" si="142"/>
        <v>3.662475641333654E-2</v>
      </c>
      <c r="AA1119">
        <v>189480</v>
      </c>
      <c r="AB1119">
        <v>17366</v>
      </c>
      <c r="AD1119" t="s">
        <v>2</v>
      </c>
      <c r="AE1119">
        <v>52</v>
      </c>
      <c r="AF1119" t="s">
        <v>586</v>
      </c>
      <c r="AH1119" t="s">
        <v>3690</v>
      </c>
      <c r="AI1119" t="s">
        <v>3689</v>
      </c>
      <c r="AJ1119" t="s">
        <v>3688</v>
      </c>
      <c r="AK1119" t="s">
        <v>3687</v>
      </c>
      <c r="AL1119">
        <v>50</v>
      </c>
      <c r="AM1119" s="5">
        <f t="shared" si="138"/>
        <v>2.7777777777777777</v>
      </c>
      <c r="AN1119" s="4">
        <f t="shared" si="143"/>
        <v>4.207160587319618E-3</v>
      </c>
      <c r="AO1119" s="3"/>
      <c r="AP1119">
        <v>0</v>
      </c>
      <c r="AR1119" t="s">
        <v>1</v>
      </c>
      <c r="AT1119" s="2" t="s">
        <v>0</v>
      </c>
      <c r="AU1119" s="1">
        <f t="shared" si="139"/>
        <v>2.6899477665531459</v>
      </c>
      <c r="AV1119" s="1">
        <f t="shared" si="140"/>
        <v>2.0415958500328077</v>
      </c>
      <c r="AW1119" s="1">
        <f t="shared" si="141"/>
        <v>1.3932439335124696</v>
      </c>
    </row>
    <row r="1120" spans="1:49" x14ac:dyDescent="0.2">
      <c r="A1120">
        <v>1118</v>
      </c>
      <c r="B1120" t="s">
        <v>3686</v>
      </c>
      <c r="C1120" t="s">
        <v>3685</v>
      </c>
      <c r="F1120" t="s">
        <v>3684</v>
      </c>
      <c r="G1120" t="s">
        <v>6</v>
      </c>
      <c r="H1120" t="s">
        <v>5</v>
      </c>
      <c r="I1120" t="s">
        <v>1374</v>
      </c>
      <c r="J1120">
        <v>60078684</v>
      </c>
      <c r="K1120" t="s">
        <v>2407</v>
      </c>
      <c r="L1120" t="s">
        <v>2406</v>
      </c>
      <c r="M1120" t="s">
        <v>19</v>
      </c>
      <c r="N1120">
        <v>3</v>
      </c>
      <c r="O1120" t="s">
        <v>3683</v>
      </c>
      <c r="P1120" t="s">
        <v>3682</v>
      </c>
      <c r="Q1120" t="s">
        <v>3681</v>
      </c>
      <c r="R1120" s="7">
        <v>38200</v>
      </c>
      <c r="S1120" s="8">
        <f t="shared" si="136"/>
        <v>2004</v>
      </c>
      <c r="T1120" s="8">
        <v>2004</v>
      </c>
      <c r="U1120" s="8">
        <f t="shared" si="137"/>
        <v>18</v>
      </c>
      <c r="V1120" s="7">
        <v>38200</v>
      </c>
      <c r="W1120" t="s">
        <v>223</v>
      </c>
      <c r="X1120" s="2">
        <v>1.218</v>
      </c>
      <c r="Y1120" s="6">
        <f t="shared" si="142"/>
        <v>3.2513814366941618E-2</v>
      </c>
      <c r="AA1120">
        <v>189448</v>
      </c>
      <c r="AB1120">
        <v>15107</v>
      </c>
      <c r="AD1120" t="s">
        <v>2</v>
      </c>
      <c r="AE1120">
        <v>50</v>
      </c>
      <c r="AF1120">
        <v>8</v>
      </c>
      <c r="AH1120" t="s">
        <v>3680</v>
      </c>
      <c r="AI1120" t="s">
        <v>3679</v>
      </c>
      <c r="AK1120" t="s">
        <v>3678</v>
      </c>
      <c r="AL1120">
        <v>20</v>
      </c>
      <c r="AM1120" s="5">
        <f t="shared" si="138"/>
        <v>1.1111111111111112</v>
      </c>
      <c r="AN1120" s="4">
        <f t="shared" si="143"/>
        <v>1.6828642349278472E-3</v>
      </c>
      <c r="AO1120" s="3"/>
      <c r="AP1120">
        <v>0</v>
      </c>
      <c r="AQ1120" t="s">
        <v>1359</v>
      </c>
      <c r="AR1120" t="s">
        <v>1372</v>
      </c>
      <c r="AS1120" t="s">
        <v>1358</v>
      </c>
      <c r="AT1120" s="2" t="s">
        <v>0</v>
      </c>
      <c r="AU1120" s="1">
        <f t="shared" si="139"/>
        <v>2.3264529327337486</v>
      </c>
      <c r="AV1120" s="1">
        <f t="shared" si="140"/>
        <v>1.7098339300934733</v>
      </c>
      <c r="AW1120" s="1">
        <f t="shared" si="141"/>
        <v>1.0932149274531977</v>
      </c>
    </row>
    <row r="1121" spans="1:49" x14ac:dyDescent="0.2">
      <c r="A1121">
        <v>1119</v>
      </c>
      <c r="B1121" t="s">
        <v>3677</v>
      </c>
      <c r="C1121" t="s">
        <v>3676</v>
      </c>
      <c r="F1121" t="s">
        <v>3675</v>
      </c>
      <c r="G1121" t="s">
        <v>6</v>
      </c>
      <c r="H1121" t="s">
        <v>5</v>
      </c>
      <c r="I1121" t="s">
        <v>3674</v>
      </c>
      <c r="J1121">
        <v>60023053</v>
      </c>
      <c r="K1121" t="s">
        <v>447</v>
      </c>
      <c r="L1121" t="s">
        <v>446</v>
      </c>
      <c r="M1121" t="s">
        <v>19</v>
      </c>
      <c r="N1121">
        <v>5</v>
      </c>
      <c r="O1121" t="s">
        <v>3673</v>
      </c>
      <c r="P1121" t="s">
        <v>3672</v>
      </c>
      <c r="Q1121" t="s">
        <v>3671</v>
      </c>
      <c r="R1121" s="7">
        <v>38200</v>
      </c>
      <c r="S1121" s="8">
        <f t="shared" si="136"/>
        <v>2004</v>
      </c>
      <c r="T1121" s="8">
        <v>2004</v>
      </c>
      <c r="U1121" s="8">
        <f t="shared" si="137"/>
        <v>18</v>
      </c>
      <c r="V1121" s="7">
        <v>38200</v>
      </c>
      <c r="W1121" t="s">
        <v>311</v>
      </c>
      <c r="X1121" s="2">
        <v>0.39600000000000002</v>
      </c>
      <c r="Y1121" s="6">
        <f t="shared" si="142"/>
        <v>1.0570993833586931E-2</v>
      </c>
      <c r="AA1121">
        <v>8858985</v>
      </c>
      <c r="AB1121">
        <v>25993</v>
      </c>
      <c r="AD1121" t="s">
        <v>2</v>
      </c>
      <c r="AE1121">
        <v>19</v>
      </c>
      <c r="AF1121">
        <v>8</v>
      </c>
      <c r="AH1121" t="s">
        <v>3670</v>
      </c>
      <c r="AI1121" t="s">
        <v>3669</v>
      </c>
      <c r="AK1121" t="s">
        <v>3668</v>
      </c>
      <c r="AL1121">
        <v>5</v>
      </c>
      <c r="AM1121" s="5">
        <f t="shared" si="138"/>
        <v>0.27777777777777779</v>
      </c>
      <c r="AN1121" s="4">
        <f t="shared" si="143"/>
        <v>4.207160587319618E-4</v>
      </c>
      <c r="AO1121" s="3"/>
      <c r="AP1121">
        <v>0</v>
      </c>
      <c r="AR1121" t="s">
        <v>1</v>
      </c>
      <c r="AT1121" s="2" t="s">
        <v>0</v>
      </c>
      <c r="AU1121" s="1">
        <f t="shared" si="139"/>
        <v>0.75259105011304406</v>
      </c>
      <c r="AV1121" s="1">
        <f t="shared" si="140"/>
        <v>0.54958549461594464</v>
      </c>
      <c r="AW1121" s="1">
        <f t="shared" si="141"/>
        <v>0.34657993911884521</v>
      </c>
    </row>
    <row r="1122" spans="1:49" x14ac:dyDescent="0.2">
      <c r="A1122">
        <v>1120</v>
      </c>
      <c r="B1122" t="s">
        <v>3667</v>
      </c>
      <c r="C1122" t="s">
        <v>3666</v>
      </c>
      <c r="F1122" t="s">
        <v>3665</v>
      </c>
      <c r="G1122" t="s">
        <v>6</v>
      </c>
      <c r="H1122" t="s">
        <v>5</v>
      </c>
      <c r="I1122" t="s">
        <v>3664</v>
      </c>
      <c r="J1122">
        <v>60022403</v>
      </c>
      <c r="K1122" t="s">
        <v>820</v>
      </c>
      <c r="L1122" t="s">
        <v>819</v>
      </c>
      <c r="M1122" t="s">
        <v>818</v>
      </c>
      <c r="N1122">
        <v>3</v>
      </c>
      <c r="O1122" t="s">
        <v>3663</v>
      </c>
      <c r="P1122" t="s">
        <v>3662</v>
      </c>
      <c r="Q1122" t="s">
        <v>1730</v>
      </c>
      <c r="R1122" s="7">
        <v>38200</v>
      </c>
      <c r="S1122" s="8">
        <f t="shared" si="136"/>
        <v>2004</v>
      </c>
      <c r="T1122" s="8">
        <v>2004</v>
      </c>
      <c r="U1122" s="8">
        <f t="shared" si="137"/>
        <v>18</v>
      </c>
      <c r="V1122" s="7">
        <v>38200</v>
      </c>
      <c r="W1122" t="s">
        <v>223</v>
      </c>
      <c r="X1122" s="2">
        <v>1.218</v>
      </c>
      <c r="Y1122" s="6">
        <f t="shared" si="142"/>
        <v>3.2513814366941618E-2</v>
      </c>
      <c r="AA1122">
        <v>189448</v>
      </c>
      <c r="AB1122">
        <v>15107</v>
      </c>
      <c r="AD1122" t="s">
        <v>2</v>
      </c>
      <c r="AE1122">
        <v>50</v>
      </c>
      <c r="AF1122">
        <v>8</v>
      </c>
      <c r="AH1122" t="s">
        <v>3661</v>
      </c>
      <c r="AI1122" t="s">
        <v>3660</v>
      </c>
      <c r="AK1122" t="s">
        <v>3659</v>
      </c>
      <c r="AL1122">
        <v>36</v>
      </c>
      <c r="AM1122" s="5">
        <f t="shared" si="138"/>
        <v>2</v>
      </c>
      <c r="AN1122" s="4">
        <f t="shared" si="143"/>
        <v>3.0291556228701248E-3</v>
      </c>
      <c r="AO1122" s="3"/>
      <c r="AP1122">
        <v>0</v>
      </c>
      <c r="AQ1122" t="s">
        <v>3658</v>
      </c>
      <c r="AR1122" t="s">
        <v>1</v>
      </c>
      <c r="AS1122" t="s">
        <v>3657</v>
      </c>
      <c r="AT1122" s="2" t="s">
        <v>0</v>
      </c>
      <c r="AU1122" s="1">
        <f t="shared" si="139"/>
        <v>2.3668416743720169</v>
      </c>
      <c r="AV1122" s="1">
        <f t="shared" si="140"/>
        <v>1.7771484994905871</v>
      </c>
      <c r="AW1122" s="1">
        <f t="shared" si="141"/>
        <v>1.1874553246091573</v>
      </c>
    </row>
    <row r="1123" spans="1:49" x14ac:dyDescent="0.2">
      <c r="A1123">
        <v>1121</v>
      </c>
      <c r="B1123" t="s">
        <v>3656</v>
      </c>
      <c r="C1123" t="s">
        <v>3655</v>
      </c>
      <c r="E1123">
        <v>15292122</v>
      </c>
      <c r="F1123" t="s">
        <v>3654</v>
      </c>
      <c r="G1123" t="s">
        <v>6</v>
      </c>
      <c r="H1123" t="s">
        <v>5</v>
      </c>
      <c r="I1123" t="s">
        <v>3653</v>
      </c>
      <c r="J1123">
        <v>60001439</v>
      </c>
      <c r="K1123" t="s">
        <v>33</v>
      </c>
      <c r="L1123" t="s">
        <v>32</v>
      </c>
      <c r="M1123" t="s">
        <v>19</v>
      </c>
      <c r="N1123">
        <v>5</v>
      </c>
      <c r="O1123" t="s">
        <v>3652</v>
      </c>
      <c r="P1123" t="s">
        <v>3651</v>
      </c>
      <c r="Q1123" t="s">
        <v>3650</v>
      </c>
      <c r="R1123" s="7">
        <v>38200</v>
      </c>
      <c r="S1123" s="8">
        <f t="shared" si="136"/>
        <v>2004</v>
      </c>
      <c r="T1123" s="8">
        <v>2004</v>
      </c>
      <c r="U1123" s="8">
        <f t="shared" si="137"/>
        <v>18</v>
      </c>
      <c r="V1123" s="7">
        <v>38200</v>
      </c>
      <c r="W1123" t="s">
        <v>822</v>
      </c>
      <c r="X1123" s="2">
        <v>1.6519999999999999</v>
      </c>
      <c r="Y1123" s="6">
        <f t="shared" si="142"/>
        <v>4.409919649769093E-2</v>
      </c>
      <c r="AA1123">
        <v>219193</v>
      </c>
      <c r="AB1123">
        <v>20220</v>
      </c>
      <c r="AD1123" t="s">
        <v>2</v>
      </c>
      <c r="AE1123">
        <v>186</v>
      </c>
      <c r="AF1123">
        <v>16</v>
      </c>
      <c r="AH1123" t="s">
        <v>3649</v>
      </c>
      <c r="AI1123" t="s">
        <v>3648</v>
      </c>
      <c r="AK1123" t="s">
        <v>3647</v>
      </c>
      <c r="AL1123">
        <v>83</v>
      </c>
      <c r="AM1123" s="5">
        <f t="shared" si="138"/>
        <v>4.6111111111111107</v>
      </c>
      <c r="AN1123" s="4">
        <f t="shared" si="143"/>
        <v>6.9838865749505654E-3</v>
      </c>
      <c r="AO1123" s="3"/>
      <c r="AP1123">
        <v>1</v>
      </c>
      <c r="AR1123" t="s">
        <v>1</v>
      </c>
      <c r="AT1123" s="2">
        <v>3.49</v>
      </c>
      <c r="AU1123" s="1">
        <f t="shared" si="139"/>
        <v>3.296460352086882</v>
      </c>
      <c r="AV1123" s="1">
        <f t="shared" si="140"/>
        <v>2.5541541536320751</v>
      </c>
      <c r="AW1123" s="1">
        <f t="shared" si="141"/>
        <v>1.8118479551772673</v>
      </c>
    </row>
    <row r="1124" spans="1:49" x14ac:dyDescent="0.2">
      <c r="A1124">
        <v>1122</v>
      </c>
      <c r="B1124" t="s">
        <v>3646</v>
      </c>
      <c r="C1124" t="s">
        <v>3645</v>
      </c>
      <c r="D1124" t="s">
        <v>3644</v>
      </c>
      <c r="E1124">
        <v>15300537</v>
      </c>
      <c r="F1124" t="s">
        <v>3643</v>
      </c>
      <c r="G1124" t="s">
        <v>6</v>
      </c>
      <c r="H1124" t="s">
        <v>5</v>
      </c>
      <c r="I1124" t="s">
        <v>3642</v>
      </c>
      <c r="J1124">
        <v>60000291</v>
      </c>
      <c r="K1124" t="s">
        <v>3641</v>
      </c>
      <c r="L1124" t="s">
        <v>418</v>
      </c>
      <c r="M1124" t="s">
        <v>83</v>
      </c>
      <c r="N1124">
        <v>2</v>
      </c>
      <c r="O1124" t="s">
        <v>3640</v>
      </c>
      <c r="P1124" t="s">
        <v>3639</v>
      </c>
      <c r="Q1124" t="s">
        <v>3638</v>
      </c>
      <c r="R1124" s="7">
        <v>38200</v>
      </c>
      <c r="S1124" s="8">
        <f t="shared" si="136"/>
        <v>2004</v>
      </c>
      <c r="T1124" s="8">
        <v>2004</v>
      </c>
      <c r="U1124" s="8">
        <f t="shared" si="137"/>
        <v>18</v>
      </c>
      <c r="V1124" s="7">
        <v>38200</v>
      </c>
      <c r="W1124" t="s">
        <v>3637</v>
      </c>
      <c r="X1124" s="2">
        <v>0.93700000000000006</v>
      </c>
      <c r="Y1124" s="6">
        <f t="shared" si="142"/>
        <v>2.5012679853714533E-2</v>
      </c>
      <c r="AA1124">
        <v>223468</v>
      </c>
      <c r="AB1124">
        <v>21712</v>
      </c>
      <c r="AD1124" t="s">
        <v>2</v>
      </c>
      <c r="AE1124">
        <v>39</v>
      </c>
      <c r="AF1124">
        <v>8</v>
      </c>
      <c r="AH1124" t="s">
        <v>3636</v>
      </c>
      <c r="AI1124" t="s">
        <v>3635</v>
      </c>
      <c r="AJ1124" t="s">
        <v>3634</v>
      </c>
      <c r="AK1124" t="s">
        <v>3633</v>
      </c>
      <c r="AL1124">
        <v>25</v>
      </c>
      <c r="AM1124" s="5">
        <f t="shared" si="138"/>
        <v>1.3888888888888888</v>
      </c>
      <c r="AN1124" s="4">
        <f t="shared" si="143"/>
        <v>2.103580293659809E-3</v>
      </c>
      <c r="AO1124" s="3"/>
      <c r="AP1124">
        <v>0</v>
      </c>
      <c r="AR1124" t="s">
        <v>1</v>
      </c>
      <c r="AT1124" s="2">
        <v>2.5449999999999999</v>
      </c>
      <c r="AU1124" s="1">
        <f t="shared" si="139"/>
        <v>1.8139949985698116</v>
      </c>
      <c r="AV1124" s="1">
        <f t="shared" si="140"/>
        <v>1.3558130073687171</v>
      </c>
      <c r="AW1124" s="1">
        <f t="shared" si="141"/>
        <v>0.89763101616762253</v>
      </c>
    </row>
    <row r="1125" spans="1:49" x14ac:dyDescent="0.2">
      <c r="A1125">
        <v>1123</v>
      </c>
      <c r="B1125" t="s">
        <v>3632</v>
      </c>
      <c r="C1125" t="s">
        <v>3631</v>
      </c>
      <c r="D1125" t="s">
        <v>3630</v>
      </c>
      <c r="E1125">
        <v>15288206</v>
      </c>
      <c r="F1125" t="s">
        <v>3629</v>
      </c>
      <c r="G1125" t="s">
        <v>6</v>
      </c>
      <c r="H1125" t="s">
        <v>5</v>
      </c>
      <c r="I1125" t="s">
        <v>3628</v>
      </c>
      <c r="J1125" t="s">
        <v>3627</v>
      </c>
      <c r="K1125" t="s">
        <v>3626</v>
      </c>
      <c r="L1125" t="s">
        <v>3625</v>
      </c>
      <c r="M1125" t="s">
        <v>196</v>
      </c>
      <c r="N1125">
        <v>4</v>
      </c>
      <c r="O1125" t="s">
        <v>3624</v>
      </c>
      <c r="P1125" t="s">
        <v>3623</v>
      </c>
      <c r="Q1125" t="s">
        <v>3622</v>
      </c>
      <c r="R1125" s="7">
        <v>38200</v>
      </c>
      <c r="S1125" s="8">
        <f t="shared" si="136"/>
        <v>2004</v>
      </c>
      <c r="T1125" s="8">
        <v>2004</v>
      </c>
      <c r="U1125" s="8">
        <f t="shared" si="137"/>
        <v>18</v>
      </c>
      <c r="V1125" s="7">
        <v>38200</v>
      </c>
      <c r="W1125" t="s">
        <v>3621</v>
      </c>
      <c r="X1125" s="2">
        <v>0.89900000000000002</v>
      </c>
      <c r="Y1125" s="6">
        <f t="shared" si="142"/>
        <v>2.399829155655215E-2</v>
      </c>
      <c r="AA1125">
        <v>221910</v>
      </c>
      <c r="AB1125">
        <v>20487</v>
      </c>
      <c r="AD1125" t="s">
        <v>2</v>
      </c>
      <c r="AE1125">
        <v>50</v>
      </c>
      <c r="AF1125">
        <v>8</v>
      </c>
      <c r="AH1125" t="s">
        <v>3620</v>
      </c>
      <c r="AI1125" t="s">
        <v>3619</v>
      </c>
      <c r="AJ1125" t="s">
        <v>3618</v>
      </c>
      <c r="AK1125" t="s">
        <v>3617</v>
      </c>
      <c r="AL1125">
        <v>19</v>
      </c>
      <c r="AM1125" s="5">
        <f t="shared" si="138"/>
        <v>1.0555555555555556</v>
      </c>
      <c r="AN1125" s="4">
        <f t="shared" si="143"/>
        <v>1.5987210231814548E-3</v>
      </c>
      <c r="AO1125" s="3"/>
      <c r="AP1125">
        <v>0</v>
      </c>
      <c r="AQ1125" t="s">
        <v>1270</v>
      </c>
      <c r="AR1125" t="s">
        <v>1</v>
      </c>
      <c r="AS1125" t="s">
        <v>1322</v>
      </c>
      <c r="AT1125" s="2">
        <v>2.3540000000000001</v>
      </c>
      <c r="AU1125" s="1">
        <f t="shared" si="139"/>
        <v>1.7278420396540939</v>
      </c>
      <c r="AV1125" s="1">
        <f t="shared" si="140"/>
        <v>1.2798506289866802</v>
      </c>
      <c r="AW1125" s="1">
        <f t="shared" si="141"/>
        <v>0.83185921831926624</v>
      </c>
    </row>
    <row r="1126" spans="1:49" x14ac:dyDescent="0.2">
      <c r="A1126">
        <v>1124</v>
      </c>
      <c r="B1126" t="s">
        <v>3616</v>
      </c>
      <c r="C1126" t="s">
        <v>3615</v>
      </c>
      <c r="E1126">
        <v>15277026</v>
      </c>
      <c r="F1126" t="s">
        <v>3614</v>
      </c>
      <c r="G1126" t="s">
        <v>6</v>
      </c>
      <c r="H1126" t="s">
        <v>5</v>
      </c>
      <c r="I1126" t="s">
        <v>3613</v>
      </c>
      <c r="J1126" t="s">
        <v>3612</v>
      </c>
      <c r="K1126" t="s">
        <v>3611</v>
      </c>
      <c r="L1126" t="s">
        <v>3610</v>
      </c>
      <c r="M1126" t="s">
        <v>3609</v>
      </c>
      <c r="N1126">
        <v>5</v>
      </c>
      <c r="O1126" t="s">
        <v>3608</v>
      </c>
      <c r="P1126" t="s">
        <v>3607</v>
      </c>
      <c r="Q1126" t="s">
        <v>3606</v>
      </c>
      <c r="R1126" s="7">
        <v>38200</v>
      </c>
      <c r="S1126" s="8">
        <f t="shared" si="136"/>
        <v>2004</v>
      </c>
      <c r="T1126" s="8">
        <v>2004</v>
      </c>
      <c r="U1126" s="8">
        <f t="shared" si="137"/>
        <v>18</v>
      </c>
      <c r="V1126" s="7">
        <v>38200</v>
      </c>
      <c r="W1126" t="s">
        <v>3605</v>
      </c>
      <c r="X1126" s="2">
        <v>0.89600000000000002</v>
      </c>
      <c r="Y1126" s="6">
        <f t="shared" si="142"/>
        <v>2.3918208269934065E-2</v>
      </c>
      <c r="AA1126">
        <v>2656736</v>
      </c>
      <c r="AB1126">
        <v>29901</v>
      </c>
      <c r="AD1126" t="s">
        <v>2</v>
      </c>
      <c r="AE1126">
        <v>20</v>
      </c>
      <c r="AF1126">
        <v>5</v>
      </c>
      <c r="AH1126" t="s">
        <v>3604</v>
      </c>
      <c r="AI1126" t="s">
        <v>3603</v>
      </c>
      <c r="AJ1126" t="s">
        <v>3602</v>
      </c>
      <c r="AK1126" t="s">
        <v>3601</v>
      </c>
      <c r="AL1126">
        <v>20</v>
      </c>
      <c r="AM1126" s="5">
        <f t="shared" si="138"/>
        <v>1.1111111111111112</v>
      </c>
      <c r="AN1126" s="4">
        <f t="shared" si="143"/>
        <v>1.6828642349278472E-3</v>
      </c>
      <c r="AO1126" s="3"/>
      <c r="AP1126">
        <v>0</v>
      </c>
      <c r="AR1126" t="s">
        <v>1</v>
      </c>
      <c r="AS1126" t="s">
        <v>3600</v>
      </c>
      <c r="AT1126" s="2">
        <v>3.9140000000000001</v>
      </c>
      <c r="AU1126" s="1">
        <f t="shared" si="139"/>
        <v>1.7247605059432198</v>
      </c>
      <c r="AV1126" s="1">
        <f t="shared" si="140"/>
        <v>1.2800536252430956</v>
      </c>
      <c r="AW1126" s="1">
        <f t="shared" si="141"/>
        <v>0.8353467445429712</v>
      </c>
    </row>
    <row r="1127" spans="1:49" x14ac:dyDescent="0.2">
      <c r="A1127">
        <v>1125</v>
      </c>
      <c r="B1127" t="s">
        <v>3599</v>
      </c>
      <c r="C1127" t="s">
        <v>3598</v>
      </c>
      <c r="F1127" t="s">
        <v>3597</v>
      </c>
      <c r="G1127" t="s">
        <v>6</v>
      </c>
      <c r="H1127" t="s">
        <v>5</v>
      </c>
      <c r="I1127" t="s">
        <v>3596</v>
      </c>
      <c r="J1127" t="s">
        <v>3595</v>
      </c>
      <c r="K1127" t="s">
        <v>3594</v>
      </c>
      <c r="L1127" t="s">
        <v>3593</v>
      </c>
      <c r="M1127" t="s">
        <v>3592</v>
      </c>
      <c r="N1127">
        <v>32</v>
      </c>
      <c r="O1127" t="s">
        <v>3591</v>
      </c>
      <c r="P1127" t="s">
        <v>3590</v>
      </c>
      <c r="Q1127" t="s">
        <v>3589</v>
      </c>
      <c r="R1127" s="7">
        <v>38200</v>
      </c>
      <c r="S1127" s="8">
        <f t="shared" si="136"/>
        <v>2004</v>
      </c>
      <c r="T1127" s="8">
        <v>2004</v>
      </c>
      <c r="U1127" s="8">
        <f t="shared" si="137"/>
        <v>18</v>
      </c>
      <c r="V1127" s="7">
        <v>38200</v>
      </c>
      <c r="W1127" t="s">
        <v>567</v>
      </c>
      <c r="X1127" s="2">
        <v>0.39100000000000001</v>
      </c>
      <c r="Y1127" s="6">
        <f t="shared" si="142"/>
        <v>1.043752168922346E-2</v>
      </c>
      <c r="AA1127">
        <v>10090630</v>
      </c>
      <c r="AB1127">
        <v>145343</v>
      </c>
      <c r="AD1127" t="s">
        <v>2</v>
      </c>
      <c r="AE1127">
        <v>6</v>
      </c>
      <c r="AF1127">
        <v>4</v>
      </c>
      <c r="AH1127" t="s">
        <v>3588</v>
      </c>
      <c r="AI1127" t="s">
        <v>3587</v>
      </c>
      <c r="AJ1127" t="s">
        <v>3586</v>
      </c>
      <c r="AK1127" t="s">
        <v>3585</v>
      </c>
      <c r="AL1127">
        <v>1</v>
      </c>
      <c r="AM1127" s="5">
        <f t="shared" si="138"/>
        <v>5.5555555555555552E-2</v>
      </c>
      <c r="AN1127" s="4">
        <f t="shared" si="143"/>
        <v>8.4143211746392349E-5</v>
      </c>
      <c r="AO1127" s="3"/>
      <c r="AP1127">
        <v>0</v>
      </c>
      <c r="AR1127" t="s">
        <v>1</v>
      </c>
      <c r="AT1127" s="2" t="s">
        <v>0</v>
      </c>
      <c r="AU1127" s="1">
        <f t="shared" si="139"/>
        <v>0.73315081459803388</v>
      </c>
      <c r="AV1127" s="1">
        <f t="shared" si="140"/>
        <v>0.52608324504849258</v>
      </c>
      <c r="AW1127" s="1">
        <f t="shared" si="141"/>
        <v>0.31901567549895121</v>
      </c>
    </row>
    <row r="1128" spans="1:49" x14ac:dyDescent="0.2">
      <c r="A1128">
        <v>1126</v>
      </c>
      <c r="B1128" t="s">
        <v>3584</v>
      </c>
      <c r="C1128" t="s">
        <v>3583</v>
      </c>
      <c r="D1128" t="s">
        <v>3582</v>
      </c>
      <c r="F1128" t="s">
        <v>3581</v>
      </c>
      <c r="G1128" t="s">
        <v>6</v>
      </c>
      <c r="H1128" t="s">
        <v>5</v>
      </c>
      <c r="I1128" t="s">
        <v>3580</v>
      </c>
      <c r="J1128">
        <v>60010065</v>
      </c>
      <c r="K1128" t="s">
        <v>157</v>
      </c>
      <c r="L1128" t="s">
        <v>156</v>
      </c>
      <c r="M1128" t="s">
        <v>19</v>
      </c>
      <c r="N1128">
        <v>2</v>
      </c>
      <c r="O1128" t="s">
        <v>611</v>
      </c>
      <c r="P1128" t="s">
        <v>610</v>
      </c>
      <c r="Q1128" t="s">
        <v>155</v>
      </c>
      <c r="R1128" s="7">
        <v>38200</v>
      </c>
      <c r="S1128" s="8">
        <f t="shared" si="136"/>
        <v>2004</v>
      </c>
      <c r="T1128" s="8">
        <v>2004</v>
      </c>
      <c r="U1128" s="8">
        <f t="shared" si="137"/>
        <v>18</v>
      </c>
      <c r="V1128" s="7">
        <v>38200</v>
      </c>
      <c r="W1128" t="s">
        <v>1097</v>
      </c>
      <c r="X1128" s="2">
        <v>0.93600000000000005</v>
      </c>
      <c r="Y1128" s="6">
        <f t="shared" si="142"/>
        <v>2.4985985424841838E-2</v>
      </c>
      <c r="AA1128">
        <v>983004</v>
      </c>
      <c r="AB1128">
        <v>110327</v>
      </c>
      <c r="AD1128" t="s">
        <v>2</v>
      </c>
      <c r="AE1128">
        <v>30</v>
      </c>
      <c r="AF1128">
        <v>7</v>
      </c>
      <c r="AH1128" t="s">
        <v>3579</v>
      </c>
      <c r="AI1128" t="s">
        <v>3578</v>
      </c>
      <c r="AJ1128" t="s">
        <v>3577</v>
      </c>
      <c r="AK1128" t="s">
        <v>3576</v>
      </c>
      <c r="AL1128">
        <v>9</v>
      </c>
      <c r="AM1128" s="5">
        <f t="shared" si="138"/>
        <v>0.5</v>
      </c>
      <c r="AN1128" s="4">
        <f t="shared" si="143"/>
        <v>7.572889057175312E-4</v>
      </c>
      <c r="AO1128" s="3"/>
      <c r="AP1128">
        <v>0</v>
      </c>
      <c r="AR1128">
        <v>97171</v>
      </c>
      <c r="AS1128" t="s">
        <v>15</v>
      </c>
      <c r="AT1128" s="2" t="s">
        <v>0</v>
      </c>
      <c r="AU1128" s="1">
        <f t="shared" si="139"/>
        <v>1.7717376469104547</v>
      </c>
      <c r="AV1128" s="1">
        <f t="shared" si="140"/>
        <v>1.2871637165279683</v>
      </c>
      <c r="AW1128" s="1">
        <f t="shared" si="141"/>
        <v>0.80258978614548226</v>
      </c>
    </row>
    <row r="1129" spans="1:49" x14ac:dyDescent="0.2">
      <c r="A1129">
        <v>1127</v>
      </c>
      <c r="B1129" t="s">
        <v>3575</v>
      </c>
      <c r="C1129" t="s">
        <v>3574</v>
      </c>
      <c r="D1129" t="s">
        <v>3573</v>
      </c>
      <c r="F1129" t="s">
        <v>3572</v>
      </c>
      <c r="G1129" t="s">
        <v>6</v>
      </c>
      <c r="H1129" t="s">
        <v>5</v>
      </c>
      <c r="I1129" t="s">
        <v>3571</v>
      </c>
      <c r="J1129">
        <v>60030823</v>
      </c>
      <c r="K1129" t="s">
        <v>3560</v>
      </c>
      <c r="L1129" t="s">
        <v>3559</v>
      </c>
      <c r="M1129" t="s">
        <v>83</v>
      </c>
      <c r="N1129">
        <v>2</v>
      </c>
      <c r="O1129" t="s">
        <v>3570</v>
      </c>
      <c r="P1129" t="s">
        <v>3569</v>
      </c>
      <c r="Q1129" t="s">
        <v>3556</v>
      </c>
      <c r="R1129" s="7">
        <v>38200</v>
      </c>
      <c r="S1129" s="8">
        <f t="shared" si="136"/>
        <v>2004</v>
      </c>
      <c r="T1129" s="8">
        <v>2004</v>
      </c>
      <c r="U1129" s="8">
        <f t="shared" si="137"/>
        <v>18</v>
      </c>
      <c r="V1129" s="7">
        <v>38200</v>
      </c>
      <c r="W1129" t="s">
        <v>66</v>
      </c>
      <c r="X1129" s="2">
        <v>0.44500000000000001</v>
      </c>
      <c r="Y1129" s="6">
        <f t="shared" si="142"/>
        <v>1.1879020848348951E-2</v>
      </c>
      <c r="AA1129">
        <v>262714</v>
      </c>
      <c r="AB1129">
        <v>26717</v>
      </c>
      <c r="AD1129" t="s">
        <v>2</v>
      </c>
      <c r="AE1129">
        <v>44</v>
      </c>
      <c r="AF1129">
        <v>8</v>
      </c>
      <c r="AH1129" t="s">
        <v>3568</v>
      </c>
      <c r="AI1129" t="s">
        <v>3567</v>
      </c>
      <c r="AK1129" t="s">
        <v>3566</v>
      </c>
      <c r="AL1129">
        <v>4</v>
      </c>
      <c r="AM1129" s="5">
        <f t="shared" si="138"/>
        <v>0.22222222222222221</v>
      </c>
      <c r="AN1129" s="4">
        <f t="shared" si="143"/>
        <v>3.365728469855694E-4</v>
      </c>
      <c r="AO1129" s="3"/>
      <c r="AP1129">
        <v>0</v>
      </c>
      <c r="AR1129" t="s">
        <v>1</v>
      </c>
      <c r="AT1129" s="2">
        <v>1.589</v>
      </c>
      <c r="AU1129" s="1">
        <f t="shared" si="139"/>
        <v>0.84162864479399357</v>
      </c>
      <c r="AV1129" s="1">
        <f t="shared" si="140"/>
        <v>0.61077968476672595</v>
      </c>
      <c r="AW1129" s="1">
        <f t="shared" si="141"/>
        <v>0.37993072473945838</v>
      </c>
    </row>
    <row r="1130" spans="1:49" x14ac:dyDescent="0.2">
      <c r="A1130">
        <v>1128</v>
      </c>
      <c r="B1130" t="s">
        <v>3565</v>
      </c>
      <c r="C1130" t="s">
        <v>3564</v>
      </c>
      <c r="D1130" t="s">
        <v>3563</v>
      </c>
      <c r="F1130" t="s">
        <v>3562</v>
      </c>
      <c r="G1130" t="s">
        <v>6</v>
      </c>
      <c r="H1130" t="s">
        <v>5</v>
      </c>
      <c r="I1130" t="s">
        <v>3561</v>
      </c>
      <c r="J1130">
        <v>60030823</v>
      </c>
      <c r="K1130" t="s">
        <v>3560</v>
      </c>
      <c r="L1130" t="s">
        <v>3559</v>
      </c>
      <c r="M1130" t="s">
        <v>83</v>
      </c>
      <c r="N1130">
        <v>2</v>
      </c>
      <c r="O1130" t="s">
        <v>3558</v>
      </c>
      <c r="P1130" t="s">
        <v>3557</v>
      </c>
      <c r="Q1130" t="s">
        <v>3556</v>
      </c>
      <c r="R1130" s="7">
        <v>38200</v>
      </c>
      <c r="S1130" s="8">
        <f t="shared" si="136"/>
        <v>2004</v>
      </c>
      <c r="T1130" s="8">
        <v>2004</v>
      </c>
      <c r="U1130" s="8">
        <f t="shared" si="137"/>
        <v>18</v>
      </c>
      <c r="V1130" s="7">
        <v>38200</v>
      </c>
      <c r="W1130" t="s">
        <v>66</v>
      </c>
      <c r="X1130" s="2">
        <v>0.44500000000000001</v>
      </c>
      <c r="Y1130" s="6">
        <f t="shared" si="142"/>
        <v>1.1879020848348951E-2</v>
      </c>
      <c r="AA1130">
        <v>262714</v>
      </c>
      <c r="AB1130">
        <v>26717</v>
      </c>
      <c r="AD1130" t="s">
        <v>2</v>
      </c>
      <c r="AE1130">
        <v>44</v>
      </c>
      <c r="AF1130">
        <v>8</v>
      </c>
      <c r="AH1130" t="s">
        <v>3555</v>
      </c>
      <c r="AI1130" t="s">
        <v>3554</v>
      </c>
      <c r="AK1130" t="s">
        <v>3553</v>
      </c>
      <c r="AL1130">
        <v>26</v>
      </c>
      <c r="AM1130" s="5">
        <f t="shared" si="138"/>
        <v>1.4444444444444444</v>
      </c>
      <c r="AN1130" s="4">
        <f t="shared" si="143"/>
        <v>2.1877235054062012E-3</v>
      </c>
      <c r="AO1130" s="3"/>
      <c r="AP1130">
        <v>0</v>
      </c>
      <c r="AR1130" t="s">
        <v>1</v>
      </c>
      <c r="AT1130" s="2">
        <v>1.589</v>
      </c>
      <c r="AU1130" s="1">
        <f t="shared" si="139"/>
        <v>0.89716316454661238</v>
      </c>
      <c r="AV1130" s="1">
        <f t="shared" si="140"/>
        <v>0.70333721768775759</v>
      </c>
      <c r="AW1130" s="1">
        <f t="shared" si="141"/>
        <v>0.50951127082890257</v>
      </c>
    </row>
    <row r="1131" spans="1:49" x14ac:dyDescent="0.2">
      <c r="A1131">
        <v>1129</v>
      </c>
      <c r="B1131" t="s">
        <v>3552</v>
      </c>
      <c r="C1131" t="s">
        <v>3551</v>
      </c>
      <c r="E1131">
        <v>15277593</v>
      </c>
      <c r="F1131" t="s">
        <v>3550</v>
      </c>
      <c r="G1131" t="s">
        <v>6</v>
      </c>
      <c r="H1131" t="s">
        <v>5</v>
      </c>
      <c r="I1131" t="s">
        <v>3549</v>
      </c>
      <c r="J1131">
        <v>60025272</v>
      </c>
      <c r="K1131" t="s">
        <v>461</v>
      </c>
      <c r="L1131" t="s">
        <v>109</v>
      </c>
      <c r="M1131" t="s">
        <v>96</v>
      </c>
      <c r="N1131">
        <v>4</v>
      </c>
      <c r="O1131" t="s">
        <v>3548</v>
      </c>
      <c r="P1131" t="s">
        <v>3547</v>
      </c>
      <c r="Q1131" t="s">
        <v>3546</v>
      </c>
      <c r="R1131" s="7">
        <v>38200</v>
      </c>
      <c r="S1131" s="8">
        <f t="shared" si="136"/>
        <v>2004</v>
      </c>
      <c r="T1131" s="8">
        <v>2004</v>
      </c>
      <c r="U1131" s="8">
        <f t="shared" si="137"/>
        <v>18</v>
      </c>
      <c r="V1131" s="7">
        <v>38200</v>
      </c>
      <c r="W1131" t="s">
        <v>1585</v>
      </c>
      <c r="X1131" s="2">
        <v>1.302</v>
      </c>
      <c r="Y1131" s="6">
        <f t="shared" si="142"/>
        <v>3.4756146392247937E-2</v>
      </c>
      <c r="AA1131">
        <v>223077</v>
      </c>
      <c r="AB1131">
        <v>23475</v>
      </c>
      <c r="AD1131" t="s">
        <v>2</v>
      </c>
      <c r="AE1131">
        <v>92</v>
      </c>
      <c r="AF1131">
        <v>2</v>
      </c>
      <c r="AH1131" t="s">
        <v>3545</v>
      </c>
      <c r="AI1131" t="s">
        <v>3544</v>
      </c>
      <c r="AK1131" t="s">
        <v>3543</v>
      </c>
      <c r="AL1131">
        <v>16</v>
      </c>
      <c r="AM1131" s="5">
        <f t="shared" si="138"/>
        <v>0.88888888888888884</v>
      </c>
      <c r="AN1131" s="4">
        <f t="shared" si="143"/>
        <v>1.3462913879422776E-3</v>
      </c>
      <c r="AO1131" s="3"/>
      <c r="AP1131">
        <v>0</v>
      </c>
      <c r="AR1131" t="s">
        <v>1</v>
      </c>
      <c r="AT1131" s="2">
        <v>2.714</v>
      </c>
      <c r="AU1131" s="1">
        <f t="shared" si="139"/>
        <v>2.473318989095624</v>
      </c>
      <c r="AV1131" s="1">
        <f t="shared" si="140"/>
        <v>1.8051218890095106</v>
      </c>
      <c r="AW1131" s="1">
        <f t="shared" si="141"/>
        <v>1.1369247889233975</v>
      </c>
    </row>
    <row r="1132" spans="1:49" x14ac:dyDescent="0.2">
      <c r="A1132">
        <v>1130</v>
      </c>
      <c r="B1132" t="s">
        <v>3542</v>
      </c>
      <c r="C1132" t="s">
        <v>3541</v>
      </c>
      <c r="E1132">
        <v>15259368</v>
      </c>
      <c r="F1132" t="s">
        <v>3540</v>
      </c>
      <c r="G1132" t="s">
        <v>6</v>
      </c>
      <c r="H1132" t="s">
        <v>5</v>
      </c>
      <c r="I1132" t="s">
        <v>3539</v>
      </c>
      <c r="J1132">
        <v>60008132</v>
      </c>
      <c r="K1132" t="s">
        <v>3538</v>
      </c>
      <c r="L1132" t="s">
        <v>3537</v>
      </c>
      <c r="M1132" t="s">
        <v>42</v>
      </c>
      <c r="N1132">
        <v>3</v>
      </c>
      <c r="O1132" t="s">
        <v>3536</v>
      </c>
      <c r="P1132" t="s">
        <v>3535</v>
      </c>
      <c r="Q1132" t="s">
        <v>3534</v>
      </c>
      <c r="R1132" s="7">
        <v>38200</v>
      </c>
      <c r="S1132" s="8">
        <f t="shared" si="136"/>
        <v>2004</v>
      </c>
      <c r="T1132" s="8">
        <v>2004</v>
      </c>
      <c r="U1132" s="8">
        <f t="shared" si="137"/>
        <v>18</v>
      </c>
      <c r="V1132" s="7">
        <v>38200</v>
      </c>
      <c r="W1132" t="s">
        <v>3533</v>
      </c>
      <c r="X1132" s="2">
        <v>0.64100000000000001</v>
      </c>
      <c r="Y1132" s="6">
        <f t="shared" si="142"/>
        <v>1.7111128907397029E-2</v>
      </c>
      <c r="AA1132">
        <v>9660844</v>
      </c>
      <c r="AB1132">
        <v>16919</v>
      </c>
      <c r="AD1132" t="s">
        <v>2</v>
      </c>
      <c r="AE1132">
        <v>17</v>
      </c>
      <c r="AF1132">
        <v>4</v>
      </c>
      <c r="AH1132" t="s">
        <v>3532</v>
      </c>
      <c r="AI1132" t="s">
        <v>3531</v>
      </c>
      <c r="AJ1132" t="s">
        <v>3530</v>
      </c>
      <c r="AK1132" t="s">
        <v>3529</v>
      </c>
      <c r="AL1132">
        <v>31</v>
      </c>
      <c r="AM1132" s="5">
        <f t="shared" si="138"/>
        <v>1.7222222222222223</v>
      </c>
      <c r="AN1132" s="4">
        <f t="shared" si="143"/>
        <v>2.6084395641381634E-3</v>
      </c>
      <c r="AO1132" s="3"/>
      <c r="AP1132">
        <v>0</v>
      </c>
      <c r="AQ1132" t="s">
        <v>3528</v>
      </c>
      <c r="AR1132" t="s">
        <v>1</v>
      </c>
      <c r="AS1132" t="s">
        <v>3527</v>
      </c>
      <c r="AT1132" s="2">
        <v>2.9489999999999998</v>
      </c>
      <c r="AU1132" s="1">
        <f t="shared" si="139"/>
        <v>1.2760322104419368</v>
      </c>
      <c r="AV1132" s="1">
        <f t="shared" si="140"/>
        <v>0.98597842357675969</v>
      </c>
      <c r="AW1132" s="1">
        <f t="shared" si="141"/>
        <v>0.69592463671158222</v>
      </c>
    </row>
    <row r="1133" spans="1:49" x14ac:dyDescent="0.2">
      <c r="A1133">
        <v>1131</v>
      </c>
      <c r="B1133" t="s">
        <v>3526</v>
      </c>
      <c r="C1133" t="s">
        <v>3525</v>
      </c>
      <c r="D1133" t="s">
        <v>3524</v>
      </c>
      <c r="F1133" t="s">
        <v>3523</v>
      </c>
      <c r="G1133" t="s">
        <v>6</v>
      </c>
      <c r="H1133" t="s">
        <v>5</v>
      </c>
      <c r="I1133" t="s">
        <v>3522</v>
      </c>
      <c r="J1133">
        <v>60027272</v>
      </c>
      <c r="K1133" t="s">
        <v>3521</v>
      </c>
      <c r="L1133" t="s">
        <v>3520</v>
      </c>
      <c r="M1133" t="s">
        <v>213</v>
      </c>
      <c r="N1133">
        <v>2</v>
      </c>
      <c r="O1133" t="s">
        <v>3519</v>
      </c>
      <c r="P1133" t="s">
        <v>3518</v>
      </c>
      <c r="Q1133" t="s">
        <v>3517</v>
      </c>
      <c r="R1133" s="7">
        <v>38200</v>
      </c>
      <c r="S1133" s="8">
        <f t="shared" si="136"/>
        <v>2004</v>
      </c>
      <c r="T1133" s="8">
        <v>2004</v>
      </c>
      <c r="U1133" s="8">
        <f t="shared" si="137"/>
        <v>18</v>
      </c>
      <c r="V1133" s="7">
        <v>38200</v>
      </c>
      <c r="W1133" t="s">
        <v>563</v>
      </c>
      <c r="X1133" s="2">
        <v>0.90700000000000003</v>
      </c>
      <c r="Y1133" s="6">
        <f t="shared" si="142"/>
        <v>2.4211846987533703E-2</v>
      </c>
      <c r="AA1133">
        <v>1651684</v>
      </c>
      <c r="AB1133">
        <v>25548</v>
      </c>
      <c r="AD1133" t="s">
        <v>2</v>
      </c>
      <c r="AE1133">
        <v>84</v>
      </c>
      <c r="AF1133">
        <v>8</v>
      </c>
      <c r="AH1133" t="s">
        <v>3516</v>
      </c>
      <c r="AI1133" t="s">
        <v>3515</v>
      </c>
      <c r="AJ1133" t="s">
        <v>3514</v>
      </c>
      <c r="AK1133" t="s">
        <v>3513</v>
      </c>
      <c r="AL1133">
        <v>0</v>
      </c>
      <c r="AM1133" s="5">
        <f t="shared" si="138"/>
        <v>0</v>
      </c>
      <c r="AN1133" s="4">
        <f t="shared" si="143"/>
        <v>0</v>
      </c>
      <c r="AO1133" s="3"/>
      <c r="AP1133">
        <v>0</v>
      </c>
      <c r="AR1133" t="s">
        <v>1</v>
      </c>
      <c r="AT1133" s="2">
        <v>4.6619999999999999</v>
      </c>
      <c r="AU1133" s="1">
        <f t="shared" si="139"/>
        <v>1.6948292891273591</v>
      </c>
      <c r="AV1133" s="1">
        <f t="shared" si="140"/>
        <v>1.210592349376685</v>
      </c>
      <c r="AW1133" s="1">
        <f t="shared" si="141"/>
        <v>0.72635540962601108</v>
      </c>
    </row>
    <row r="1134" spans="1:49" x14ac:dyDescent="0.2">
      <c r="A1134">
        <v>1132</v>
      </c>
      <c r="B1134" t="s">
        <v>3512</v>
      </c>
      <c r="C1134" t="s">
        <v>3511</v>
      </c>
      <c r="F1134" t="s">
        <v>3510</v>
      </c>
      <c r="G1134" t="s">
        <v>6</v>
      </c>
      <c r="H1134" t="s">
        <v>5</v>
      </c>
      <c r="I1134" t="s">
        <v>3509</v>
      </c>
      <c r="J1134">
        <v>60008673</v>
      </c>
      <c r="K1134" t="s">
        <v>3508</v>
      </c>
      <c r="L1134" t="s">
        <v>322</v>
      </c>
      <c r="M1134" t="s">
        <v>321</v>
      </c>
      <c r="N1134">
        <v>3</v>
      </c>
      <c r="O1134" t="s">
        <v>3507</v>
      </c>
      <c r="P1134" t="s">
        <v>3506</v>
      </c>
      <c r="Q1134" t="s">
        <v>3505</v>
      </c>
      <c r="R1134" s="7">
        <v>38200</v>
      </c>
      <c r="S1134" s="8">
        <f t="shared" si="136"/>
        <v>2004</v>
      </c>
      <c r="T1134" s="8">
        <v>2004</v>
      </c>
      <c r="U1134" s="8">
        <f t="shared" si="137"/>
        <v>18</v>
      </c>
      <c r="V1134" s="7">
        <v>38200</v>
      </c>
      <c r="W1134" t="s">
        <v>873</v>
      </c>
      <c r="X1134" s="2">
        <v>0.318</v>
      </c>
      <c r="Y1134" s="6">
        <f t="shared" si="142"/>
        <v>8.4888283815167786E-3</v>
      </c>
      <c r="AA1134">
        <v>338443</v>
      </c>
      <c r="AB1134">
        <v>27160</v>
      </c>
      <c r="AC1134">
        <v>15739120</v>
      </c>
      <c r="AD1134" t="s">
        <v>2</v>
      </c>
      <c r="AE1134">
        <v>47</v>
      </c>
      <c r="AF1134">
        <v>8</v>
      </c>
      <c r="AH1134" t="s">
        <v>3504</v>
      </c>
      <c r="AI1134" t="s">
        <v>3503</v>
      </c>
      <c r="AK1134" t="s">
        <v>3502</v>
      </c>
      <c r="AL1134">
        <v>4</v>
      </c>
      <c r="AM1134" s="5">
        <f t="shared" si="138"/>
        <v>0.22222222222222221</v>
      </c>
      <c r="AN1134" s="4">
        <f t="shared" si="143"/>
        <v>3.365728469855694E-4</v>
      </c>
      <c r="AO1134" s="3"/>
      <c r="AP1134">
        <v>0</v>
      </c>
      <c r="AQ1134" t="s">
        <v>595</v>
      </c>
      <c r="AR1134" t="s">
        <v>3501</v>
      </c>
      <c r="AS1134" t="s">
        <v>316</v>
      </c>
      <c r="AT1134" s="2">
        <v>0.77</v>
      </c>
      <c r="AU1134" s="1">
        <f t="shared" si="139"/>
        <v>0.60431517211574159</v>
      </c>
      <c r="AV1134" s="1">
        <f t="shared" si="140"/>
        <v>0.44127006142511738</v>
      </c>
      <c r="AW1134" s="1">
        <f t="shared" si="141"/>
        <v>0.27822495073449321</v>
      </c>
    </row>
    <row r="1135" spans="1:49" x14ac:dyDescent="0.2">
      <c r="A1135">
        <v>1133</v>
      </c>
      <c r="B1135" t="s">
        <v>3500</v>
      </c>
      <c r="C1135" t="s">
        <v>3499</v>
      </c>
      <c r="F1135" t="s">
        <v>3498</v>
      </c>
      <c r="G1135" t="s">
        <v>6</v>
      </c>
      <c r="H1135" t="s">
        <v>5</v>
      </c>
      <c r="I1135" t="s">
        <v>3497</v>
      </c>
      <c r="J1135" t="s">
        <v>3496</v>
      </c>
      <c r="K1135" t="s">
        <v>3495</v>
      </c>
      <c r="L1135" t="s">
        <v>3494</v>
      </c>
      <c r="M1135" t="s">
        <v>4</v>
      </c>
      <c r="N1135">
        <v>3</v>
      </c>
      <c r="O1135" t="s">
        <v>3493</v>
      </c>
      <c r="P1135" t="s">
        <v>3492</v>
      </c>
      <c r="Q1135" t="s">
        <v>3491</v>
      </c>
      <c r="R1135" s="7">
        <v>38200</v>
      </c>
      <c r="S1135" s="8">
        <f t="shared" si="136"/>
        <v>2004</v>
      </c>
      <c r="T1135" s="8">
        <v>2004</v>
      </c>
      <c r="U1135" s="8">
        <f t="shared" si="137"/>
        <v>18</v>
      </c>
      <c r="V1135" s="7">
        <v>38200</v>
      </c>
      <c r="W1135" t="s">
        <v>3</v>
      </c>
      <c r="X1135" s="2">
        <v>0.111</v>
      </c>
      <c r="Y1135" s="6">
        <f t="shared" si="142"/>
        <v>2.9630816048690639E-3</v>
      </c>
      <c r="AA1135">
        <v>87566621</v>
      </c>
      <c r="AB1135">
        <v>24890</v>
      </c>
      <c r="AD1135" t="s">
        <v>2</v>
      </c>
      <c r="AE1135">
        <v>87</v>
      </c>
      <c r="AF1135">
        <v>8</v>
      </c>
      <c r="AH1135" t="s">
        <v>3490</v>
      </c>
      <c r="AI1135" t="s">
        <v>3489</v>
      </c>
      <c r="AJ1135" t="s">
        <v>3488</v>
      </c>
      <c r="AK1135" t="s">
        <v>3487</v>
      </c>
      <c r="AL1135">
        <v>3</v>
      </c>
      <c r="AM1135" s="5">
        <f t="shared" si="138"/>
        <v>0.16666666666666666</v>
      </c>
      <c r="AN1135" s="4">
        <f t="shared" si="143"/>
        <v>2.5242963523917705E-4</v>
      </c>
      <c r="AO1135" s="3"/>
      <c r="AP1135">
        <v>0</v>
      </c>
      <c r="AR1135" t="s">
        <v>1</v>
      </c>
      <c r="AT1135" s="2" t="s">
        <v>0</v>
      </c>
      <c r="AU1135" s="1">
        <f t="shared" si="139"/>
        <v>0.21498860139800977</v>
      </c>
      <c r="AV1135" s="1">
        <f t="shared" si="140"/>
        <v>0.16077556200541204</v>
      </c>
      <c r="AW1135" s="1">
        <f t="shared" si="141"/>
        <v>0.10656252261281431</v>
      </c>
    </row>
    <row r="1136" spans="1:49" x14ac:dyDescent="0.2">
      <c r="A1136">
        <v>1134</v>
      </c>
      <c r="B1136" t="s">
        <v>3486</v>
      </c>
      <c r="C1136" t="s">
        <v>3485</v>
      </c>
      <c r="F1136" t="s">
        <v>3484</v>
      </c>
      <c r="G1136" t="s">
        <v>6</v>
      </c>
      <c r="H1136" t="s">
        <v>5</v>
      </c>
      <c r="I1136" t="s">
        <v>3483</v>
      </c>
      <c r="J1136">
        <v>60000011</v>
      </c>
      <c r="K1136" t="s">
        <v>3482</v>
      </c>
      <c r="L1136" t="s">
        <v>3481</v>
      </c>
      <c r="M1136" t="s">
        <v>96</v>
      </c>
      <c r="N1136">
        <v>1</v>
      </c>
      <c r="O1136" t="s">
        <v>3480</v>
      </c>
      <c r="P1136">
        <v>7101817540</v>
      </c>
      <c r="Q1136">
        <v>60000011</v>
      </c>
      <c r="R1136" s="7">
        <v>38200</v>
      </c>
      <c r="S1136" s="8">
        <f t="shared" si="136"/>
        <v>2004</v>
      </c>
      <c r="T1136" s="8">
        <v>2004</v>
      </c>
      <c r="U1136" s="8">
        <f t="shared" si="137"/>
        <v>18</v>
      </c>
      <c r="V1136" s="7">
        <v>38200</v>
      </c>
      <c r="W1136" t="s">
        <v>3</v>
      </c>
      <c r="X1136" s="2">
        <v>0.111</v>
      </c>
      <c r="Y1136" s="6">
        <f t="shared" si="142"/>
        <v>2.9630816048690639E-3</v>
      </c>
      <c r="AA1136">
        <v>87566621</v>
      </c>
      <c r="AB1136">
        <v>24890</v>
      </c>
      <c r="AD1136" t="s">
        <v>2</v>
      </c>
      <c r="AE1136">
        <v>87</v>
      </c>
      <c r="AF1136">
        <v>8</v>
      </c>
      <c r="AH1136" t="s">
        <v>3479</v>
      </c>
      <c r="AI1136" t="s">
        <v>3478</v>
      </c>
      <c r="AJ1136" t="s">
        <v>3477</v>
      </c>
      <c r="AK1136" t="s">
        <v>3476</v>
      </c>
      <c r="AL1136">
        <v>0</v>
      </c>
      <c r="AM1136" s="5">
        <f t="shared" si="138"/>
        <v>0</v>
      </c>
      <c r="AN1136" s="4">
        <f t="shared" si="143"/>
        <v>0</v>
      </c>
      <c r="AO1136" s="3"/>
      <c r="AP1136">
        <v>0</v>
      </c>
      <c r="AR1136" t="s">
        <v>1</v>
      </c>
      <c r="AT1136" s="2" t="s">
        <v>0</v>
      </c>
      <c r="AU1136" s="1">
        <f t="shared" si="139"/>
        <v>0.20741571234083445</v>
      </c>
      <c r="AV1136" s="1">
        <f t="shared" si="140"/>
        <v>0.1481540802434532</v>
      </c>
      <c r="AW1136" s="1">
        <f t="shared" si="141"/>
        <v>8.8892448146071903E-2</v>
      </c>
    </row>
    <row r="1137" spans="1:49" x14ac:dyDescent="0.2">
      <c r="A1137">
        <v>1135</v>
      </c>
      <c r="B1137" t="s">
        <v>3475</v>
      </c>
      <c r="C1137" t="s">
        <v>3474</v>
      </c>
      <c r="F1137" t="s">
        <v>3473</v>
      </c>
      <c r="G1137" t="s">
        <v>6</v>
      </c>
      <c r="H1137" t="s">
        <v>5</v>
      </c>
      <c r="I1137" t="s">
        <v>3472</v>
      </c>
      <c r="J1137">
        <v>60025278</v>
      </c>
      <c r="K1137" t="s">
        <v>424</v>
      </c>
      <c r="L1137" t="s">
        <v>423</v>
      </c>
      <c r="M1137" t="s">
        <v>166</v>
      </c>
      <c r="N1137">
        <v>3</v>
      </c>
      <c r="O1137" t="s">
        <v>3471</v>
      </c>
      <c r="P1137" t="s">
        <v>3470</v>
      </c>
      <c r="Q1137" t="s">
        <v>1382</v>
      </c>
      <c r="R1137" s="7">
        <v>38200</v>
      </c>
      <c r="S1137" s="8">
        <f t="shared" si="136"/>
        <v>2004</v>
      </c>
      <c r="T1137" s="8">
        <v>2004</v>
      </c>
      <c r="U1137" s="8">
        <f t="shared" si="137"/>
        <v>18</v>
      </c>
      <c r="V1137" s="7">
        <v>38200</v>
      </c>
      <c r="W1137" t="s">
        <v>1199</v>
      </c>
      <c r="X1137" s="2">
        <v>0.42</v>
      </c>
      <c r="Y1137" s="6">
        <f t="shared" si="142"/>
        <v>1.1211660126531593E-2</v>
      </c>
      <c r="AA1137">
        <v>15308669</v>
      </c>
      <c r="AB1137">
        <v>17543</v>
      </c>
      <c r="AD1137" t="s">
        <v>2</v>
      </c>
      <c r="AE1137">
        <v>4</v>
      </c>
      <c r="AF1137">
        <v>5</v>
      </c>
      <c r="AH1137" t="s">
        <v>3469</v>
      </c>
      <c r="AI1137" t="s">
        <v>3468</v>
      </c>
      <c r="AJ1137" t="s">
        <v>3467</v>
      </c>
      <c r="AK1137" t="s">
        <v>3466</v>
      </c>
      <c r="AL1137">
        <v>0</v>
      </c>
      <c r="AM1137" s="5">
        <f t="shared" si="138"/>
        <v>0</v>
      </c>
      <c r="AN1137" s="4">
        <f t="shared" si="143"/>
        <v>0</v>
      </c>
      <c r="AO1137" s="3"/>
      <c r="AP1137">
        <v>0</v>
      </c>
      <c r="AR1137" t="s">
        <v>1</v>
      </c>
      <c r="AT1137" s="2" t="s">
        <v>0</v>
      </c>
      <c r="AU1137" s="1">
        <f t="shared" si="139"/>
        <v>0.78481620885721137</v>
      </c>
      <c r="AV1137" s="1">
        <f t="shared" si="140"/>
        <v>0.56058300632657965</v>
      </c>
      <c r="AW1137" s="1">
        <f t="shared" si="141"/>
        <v>0.33634980379594775</v>
      </c>
    </row>
    <row r="1138" spans="1:49" x14ac:dyDescent="0.2">
      <c r="A1138">
        <v>1136</v>
      </c>
      <c r="B1138" t="s">
        <v>3465</v>
      </c>
      <c r="C1138" t="s">
        <v>3464</v>
      </c>
      <c r="F1138" t="s">
        <v>3463</v>
      </c>
      <c r="G1138" t="s">
        <v>6</v>
      </c>
      <c r="H1138" t="s">
        <v>5</v>
      </c>
      <c r="I1138" t="s">
        <v>3462</v>
      </c>
      <c r="J1138" t="s">
        <v>3456</v>
      </c>
      <c r="K1138" t="s">
        <v>3461</v>
      </c>
      <c r="L1138" t="s">
        <v>3460</v>
      </c>
      <c r="M1138" t="s">
        <v>3459</v>
      </c>
      <c r="N1138">
        <v>2</v>
      </c>
      <c r="O1138" t="s">
        <v>3458</v>
      </c>
      <c r="P1138" t="s">
        <v>3457</v>
      </c>
      <c r="Q1138" t="s">
        <v>3456</v>
      </c>
      <c r="R1138" s="7">
        <v>38200</v>
      </c>
      <c r="S1138" s="8">
        <f t="shared" si="136"/>
        <v>2004</v>
      </c>
      <c r="T1138" s="8">
        <v>2004</v>
      </c>
      <c r="U1138" s="8">
        <f t="shared" si="137"/>
        <v>18</v>
      </c>
      <c r="V1138" s="7">
        <v>38200</v>
      </c>
      <c r="W1138" t="s">
        <v>1199</v>
      </c>
      <c r="X1138" s="2">
        <v>0.42</v>
      </c>
      <c r="Y1138" s="6">
        <f t="shared" si="142"/>
        <v>1.1211660126531593E-2</v>
      </c>
      <c r="AA1138">
        <v>15308669</v>
      </c>
      <c r="AB1138">
        <v>17543</v>
      </c>
      <c r="AD1138" t="s">
        <v>2</v>
      </c>
      <c r="AE1138">
        <v>4</v>
      </c>
      <c r="AF1138">
        <v>5</v>
      </c>
      <c r="AH1138" t="s">
        <v>3455</v>
      </c>
      <c r="AI1138" t="s">
        <v>3454</v>
      </c>
      <c r="AJ1138" t="s">
        <v>3453</v>
      </c>
      <c r="AK1138" t="s">
        <v>3452</v>
      </c>
      <c r="AL1138">
        <v>0</v>
      </c>
      <c r="AM1138" s="5">
        <f t="shared" si="138"/>
        <v>0</v>
      </c>
      <c r="AN1138" s="4">
        <f t="shared" si="143"/>
        <v>0</v>
      </c>
      <c r="AO1138" s="3"/>
      <c r="AP1138">
        <v>0</v>
      </c>
      <c r="AR1138" t="s">
        <v>1</v>
      </c>
      <c r="AT1138" s="2" t="s">
        <v>0</v>
      </c>
      <c r="AU1138" s="1">
        <f t="shared" si="139"/>
        <v>0.78481620885721137</v>
      </c>
      <c r="AV1138" s="1">
        <f t="shared" si="140"/>
        <v>0.56058300632657965</v>
      </c>
      <c r="AW1138" s="1">
        <f t="shared" si="141"/>
        <v>0.33634980379594775</v>
      </c>
    </row>
    <row r="1139" spans="1:49" x14ac:dyDescent="0.2">
      <c r="A1139">
        <v>1137</v>
      </c>
      <c r="B1139" t="s">
        <v>3451</v>
      </c>
      <c r="C1139" t="s">
        <v>3450</v>
      </c>
      <c r="F1139" t="s">
        <v>3449</v>
      </c>
      <c r="G1139" t="s">
        <v>6</v>
      </c>
      <c r="H1139" t="s">
        <v>5</v>
      </c>
      <c r="I1139" t="s">
        <v>3448</v>
      </c>
      <c r="J1139" t="s">
        <v>3447</v>
      </c>
      <c r="K1139" t="s">
        <v>3446</v>
      </c>
      <c r="L1139" t="s">
        <v>3445</v>
      </c>
      <c r="M1139" t="s">
        <v>103</v>
      </c>
      <c r="N1139">
        <v>4</v>
      </c>
      <c r="O1139" t="s">
        <v>3444</v>
      </c>
      <c r="P1139" t="s">
        <v>3443</v>
      </c>
      <c r="Q1139" t="s">
        <v>3442</v>
      </c>
      <c r="R1139" s="7">
        <v>38200</v>
      </c>
      <c r="S1139" s="8">
        <f t="shared" si="136"/>
        <v>2004</v>
      </c>
      <c r="T1139" s="8">
        <v>2004</v>
      </c>
      <c r="U1139" s="8">
        <f t="shared" si="137"/>
        <v>18</v>
      </c>
      <c r="V1139" s="7">
        <v>38200</v>
      </c>
      <c r="W1139" t="s">
        <v>1199</v>
      </c>
      <c r="X1139" s="2">
        <v>0.42</v>
      </c>
      <c r="Y1139" s="6">
        <f t="shared" si="142"/>
        <v>1.1211660126531593E-2</v>
      </c>
      <c r="AA1139">
        <v>15308669</v>
      </c>
      <c r="AB1139">
        <v>17543</v>
      </c>
      <c r="AD1139" t="s">
        <v>2</v>
      </c>
      <c r="AE1139">
        <v>4</v>
      </c>
      <c r="AF1139">
        <v>5</v>
      </c>
      <c r="AH1139" t="s">
        <v>3441</v>
      </c>
      <c r="AI1139" t="s">
        <v>3440</v>
      </c>
      <c r="AJ1139" t="s">
        <v>3439</v>
      </c>
      <c r="AK1139" t="s">
        <v>3438</v>
      </c>
      <c r="AL1139">
        <v>4</v>
      </c>
      <c r="AM1139" s="5">
        <f t="shared" si="138"/>
        <v>0.22222222222222221</v>
      </c>
      <c r="AN1139" s="4">
        <f t="shared" si="143"/>
        <v>3.365728469855694E-4</v>
      </c>
      <c r="AO1139" s="3"/>
      <c r="AP1139">
        <v>0</v>
      </c>
      <c r="AR1139" t="s">
        <v>1</v>
      </c>
      <c r="AT1139" s="2" t="s">
        <v>0</v>
      </c>
      <c r="AU1139" s="1">
        <f t="shared" si="139"/>
        <v>0.79491339426677843</v>
      </c>
      <c r="AV1139" s="1">
        <f t="shared" si="140"/>
        <v>0.57741164867585804</v>
      </c>
      <c r="AW1139" s="1">
        <f t="shared" si="141"/>
        <v>0.35990990308493759</v>
      </c>
    </row>
    <row r="1140" spans="1:49" x14ac:dyDescent="0.2">
      <c r="A1140">
        <v>1138</v>
      </c>
      <c r="B1140" t="s">
        <v>3437</v>
      </c>
      <c r="F1140" t="s">
        <v>3436</v>
      </c>
      <c r="G1140" t="s">
        <v>6</v>
      </c>
      <c r="H1140" t="s">
        <v>5</v>
      </c>
      <c r="I1140" t="s">
        <v>3435</v>
      </c>
      <c r="J1140" t="s">
        <v>2134</v>
      </c>
      <c r="K1140" t="s">
        <v>2133</v>
      </c>
      <c r="L1140" t="s">
        <v>2132</v>
      </c>
      <c r="M1140" t="s">
        <v>103</v>
      </c>
      <c r="N1140">
        <v>3</v>
      </c>
      <c r="O1140" t="s">
        <v>3434</v>
      </c>
      <c r="P1140" t="s">
        <v>3433</v>
      </c>
      <c r="Q1140" t="s">
        <v>2129</v>
      </c>
      <c r="R1140" s="7">
        <v>38200</v>
      </c>
      <c r="S1140" s="8">
        <f t="shared" si="136"/>
        <v>2004</v>
      </c>
      <c r="T1140" s="8">
        <v>2004</v>
      </c>
      <c r="U1140" s="8">
        <f t="shared" si="137"/>
        <v>18</v>
      </c>
      <c r="V1140" s="7">
        <v>38200</v>
      </c>
      <c r="W1140" t="s">
        <v>3432</v>
      </c>
      <c r="X1140" s="2" t="s">
        <v>0</v>
      </c>
      <c r="Y1140" s="6" t="e">
        <f t="shared" si="142"/>
        <v>#VALUE!</v>
      </c>
      <c r="AB1140">
        <v>15345</v>
      </c>
      <c r="AD1140" t="s">
        <v>2</v>
      </c>
      <c r="AE1140">
        <v>21</v>
      </c>
      <c r="AF1140">
        <v>4</v>
      </c>
      <c r="AH1140" s="9">
        <v>44381</v>
      </c>
      <c r="AI1140" t="s">
        <v>3431</v>
      </c>
      <c r="AJ1140" t="s">
        <v>3430</v>
      </c>
      <c r="AK1140" t="s">
        <v>3429</v>
      </c>
      <c r="AL1140">
        <v>0</v>
      </c>
      <c r="AM1140" s="5">
        <f t="shared" si="138"/>
        <v>0</v>
      </c>
      <c r="AN1140" s="4">
        <f t="shared" si="143"/>
        <v>0</v>
      </c>
      <c r="AO1140" s="3"/>
      <c r="AP1140">
        <v>0</v>
      </c>
      <c r="AR1140" t="s">
        <v>1</v>
      </c>
      <c r="AT1140" s="2" t="s">
        <v>0</v>
      </c>
      <c r="AU1140" s="1" t="e">
        <f t="shared" si="139"/>
        <v>#VALUE!</v>
      </c>
      <c r="AV1140" s="1" t="e">
        <f t="shared" si="140"/>
        <v>#VALUE!</v>
      </c>
      <c r="AW1140" s="1" t="e">
        <f t="shared" si="141"/>
        <v>#VALUE!</v>
      </c>
    </row>
    <row r="1141" spans="1:49" x14ac:dyDescent="0.2">
      <c r="A1141">
        <v>1139</v>
      </c>
      <c r="B1141" t="s">
        <v>3428</v>
      </c>
      <c r="C1141" t="s">
        <v>3427</v>
      </c>
      <c r="F1141" t="s">
        <v>3426</v>
      </c>
      <c r="G1141" t="s">
        <v>6</v>
      </c>
      <c r="H1141" t="s">
        <v>5</v>
      </c>
      <c r="I1141" t="s">
        <v>3425</v>
      </c>
      <c r="J1141" t="s">
        <v>3424</v>
      </c>
      <c r="K1141" t="s">
        <v>3423</v>
      </c>
      <c r="L1141" t="s">
        <v>3422</v>
      </c>
      <c r="M1141" t="s">
        <v>3421</v>
      </c>
      <c r="N1141">
        <v>5</v>
      </c>
      <c r="O1141" t="s">
        <v>3420</v>
      </c>
      <c r="P1141" t="s">
        <v>3419</v>
      </c>
      <c r="Q1141" t="s">
        <v>3418</v>
      </c>
      <c r="R1141" s="7">
        <v>38197</v>
      </c>
      <c r="S1141" s="8">
        <f t="shared" si="136"/>
        <v>2004</v>
      </c>
      <c r="T1141" s="8">
        <v>2004</v>
      </c>
      <c r="U1141" s="8">
        <f t="shared" si="137"/>
        <v>18</v>
      </c>
      <c r="V1141" s="7">
        <v>2004</v>
      </c>
      <c r="W1141" t="s">
        <v>209</v>
      </c>
      <c r="X1141" s="2">
        <v>1.3720000000000001</v>
      </c>
      <c r="Y1141" s="6">
        <f t="shared" si="142"/>
        <v>3.662475641333654E-2</v>
      </c>
      <c r="AA1141">
        <v>189480</v>
      </c>
      <c r="AB1141">
        <v>17366</v>
      </c>
      <c r="AD1141" t="s">
        <v>2</v>
      </c>
      <c r="AE1141">
        <v>52</v>
      </c>
      <c r="AF1141">
        <v>7</v>
      </c>
      <c r="AH1141" t="s">
        <v>3417</v>
      </c>
      <c r="AI1141" t="s">
        <v>3416</v>
      </c>
      <c r="AJ1141" t="s">
        <v>3415</v>
      </c>
      <c r="AK1141" t="s">
        <v>3414</v>
      </c>
      <c r="AL1141">
        <v>12</v>
      </c>
      <c r="AM1141" s="5">
        <f t="shared" si="138"/>
        <v>0.66666666666666663</v>
      </c>
      <c r="AN1141" s="4">
        <f t="shared" si="143"/>
        <v>1.0097185409567082E-3</v>
      </c>
      <c r="AO1141" s="3"/>
      <c r="AP1141">
        <v>0</v>
      </c>
      <c r="AQ1141" t="s">
        <v>558</v>
      </c>
      <c r="AR1141" t="s">
        <v>3413</v>
      </c>
      <c r="AS1141" t="s">
        <v>557</v>
      </c>
      <c r="AT1141" s="2" t="s">
        <v>0</v>
      </c>
      <c r="AU1141" s="1">
        <f t="shared" si="139"/>
        <v>2.5940245051622588</v>
      </c>
      <c r="AV1141" s="1">
        <f t="shared" si="140"/>
        <v>1.8817237477146624</v>
      </c>
      <c r="AW1141" s="1">
        <f t="shared" si="141"/>
        <v>1.1694229902670656</v>
      </c>
    </row>
    <row r="1142" spans="1:49" x14ac:dyDescent="0.2">
      <c r="A1142">
        <v>1140</v>
      </c>
      <c r="B1142" t="s">
        <v>3412</v>
      </c>
      <c r="C1142" t="s">
        <v>3411</v>
      </c>
      <c r="E1142">
        <v>15260489</v>
      </c>
      <c r="F1142" t="s">
        <v>3410</v>
      </c>
      <c r="G1142" t="s">
        <v>6</v>
      </c>
      <c r="H1142" t="s">
        <v>5</v>
      </c>
      <c r="I1142" t="s">
        <v>3409</v>
      </c>
      <c r="J1142" t="s">
        <v>3408</v>
      </c>
      <c r="K1142" t="s">
        <v>3407</v>
      </c>
      <c r="L1142" t="s">
        <v>3406</v>
      </c>
      <c r="M1142" t="s">
        <v>3405</v>
      </c>
      <c r="N1142">
        <v>4</v>
      </c>
      <c r="O1142" t="s">
        <v>3404</v>
      </c>
      <c r="P1142" t="s">
        <v>3403</v>
      </c>
      <c r="Q1142" t="s">
        <v>3402</v>
      </c>
      <c r="R1142" s="7">
        <v>38195</v>
      </c>
      <c r="S1142" s="8">
        <f t="shared" si="136"/>
        <v>2004</v>
      </c>
      <c r="T1142" s="8">
        <v>2004</v>
      </c>
      <c r="U1142" s="8">
        <f t="shared" si="137"/>
        <v>18</v>
      </c>
      <c r="V1142" s="7">
        <v>38195</v>
      </c>
      <c r="W1142" t="s">
        <v>898</v>
      </c>
      <c r="X1142" s="2">
        <v>1.43</v>
      </c>
      <c r="Y1142" s="6">
        <f t="shared" si="142"/>
        <v>3.8173033287952803E-2</v>
      </c>
      <c r="AA1142">
        <v>62960</v>
      </c>
      <c r="AB1142">
        <v>16867</v>
      </c>
      <c r="AD1142" t="s">
        <v>2</v>
      </c>
      <c r="AE1142">
        <v>43</v>
      </c>
      <c r="AF1142">
        <v>29</v>
      </c>
      <c r="AH1142" t="s">
        <v>3401</v>
      </c>
      <c r="AI1142" t="s">
        <v>3400</v>
      </c>
      <c r="AK1142" t="s">
        <v>3399</v>
      </c>
      <c r="AL1142">
        <v>104</v>
      </c>
      <c r="AM1142" s="5">
        <f t="shared" si="138"/>
        <v>5.7777777777777777</v>
      </c>
      <c r="AN1142" s="4">
        <f t="shared" si="143"/>
        <v>8.7508940216248048E-3</v>
      </c>
      <c r="AO1142" s="3"/>
      <c r="AP1142">
        <v>0</v>
      </c>
      <c r="AR1142" t="s">
        <v>1</v>
      </c>
      <c r="AT1142" s="2">
        <v>3.1619999999999999</v>
      </c>
      <c r="AU1142" s="1">
        <f t="shared" si="139"/>
        <v>2.9346391508054404</v>
      </c>
      <c r="AV1142" s="1">
        <f t="shared" si="140"/>
        <v>2.34619636547888</v>
      </c>
      <c r="AW1142" s="1">
        <f t="shared" si="141"/>
        <v>1.7577535801523203</v>
      </c>
    </row>
    <row r="1143" spans="1:49" x14ac:dyDescent="0.2">
      <c r="A1143">
        <v>1141</v>
      </c>
      <c r="B1143" t="s">
        <v>3398</v>
      </c>
      <c r="C1143" t="s">
        <v>3397</v>
      </c>
      <c r="D1143" t="s">
        <v>3396</v>
      </c>
      <c r="F1143" t="s">
        <v>3395</v>
      </c>
      <c r="G1143" t="s">
        <v>6</v>
      </c>
      <c r="H1143" t="s">
        <v>5</v>
      </c>
      <c r="I1143" t="s">
        <v>3394</v>
      </c>
      <c r="J1143">
        <v>60086501</v>
      </c>
      <c r="K1143" t="s">
        <v>3393</v>
      </c>
      <c r="M1143" t="s">
        <v>125</v>
      </c>
      <c r="N1143">
        <v>2</v>
      </c>
      <c r="O1143" t="s">
        <v>3392</v>
      </c>
      <c r="P1143" t="s">
        <v>3391</v>
      </c>
      <c r="Q1143" t="s">
        <v>3390</v>
      </c>
      <c r="R1143" s="7">
        <v>38194</v>
      </c>
      <c r="S1143" s="8">
        <f t="shared" si="136"/>
        <v>2004</v>
      </c>
      <c r="T1143" s="8">
        <v>2004</v>
      </c>
      <c r="U1143" s="8">
        <f t="shared" si="137"/>
        <v>18</v>
      </c>
      <c r="V1143" s="7">
        <v>38194</v>
      </c>
      <c r="W1143" t="s">
        <v>720</v>
      </c>
      <c r="X1143" s="2">
        <v>0.54100000000000004</v>
      </c>
      <c r="Y1143" s="6">
        <f t="shared" si="142"/>
        <v>1.4441686020127601E-2</v>
      </c>
      <c r="AA1143">
        <v>404039</v>
      </c>
      <c r="AB1143">
        <v>26514</v>
      </c>
      <c r="AD1143" t="s">
        <v>2</v>
      </c>
      <c r="AE1143">
        <v>45</v>
      </c>
      <c r="AF1143">
        <v>31</v>
      </c>
      <c r="AH1143" t="s">
        <v>3389</v>
      </c>
      <c r="AI1143" t="s">
        <v>3388</v>
      </c>
      <c r="AJ1143" t="s">
        <v>3387</v>
      </c>
      <c r="AK1143" t="s">
        <v>3386</v>
      </c>
      <c r="AL1143">
        <v>24</v>
      </c>
      <c r="AM1143" s="5">
        <f t="shared" si="138"/>
        <v>1.3333333333333333</v>
      </c>
      <c r="AN1143" s="4">
        <f t="shared" si="143"/>
        <v>2.0194370819134164E-3</v>
      </c>
      <c r="AO1143" s="3"/>
      <c r="AP1143">
        <v>0</v>
      </c>
      <c r="AQ1143" t="s">
        <v>3385</v>
      </c>
      <c r="AR1143" t="s">
        <v>3384</v>
      </c>
      <c r="AS1143" t="s">
        <v>3383</v>
      </c>
      <c r="AT1143" s="2">
        <v>2.415</v>
      </c>
      <c r="AU1143" s="1">
        <f t="shared" si="139"/>
        <v>1.0715011338663345</v>
      </c>
      <c r="AV1143" s="1">
        <f t="shared" si="140"/>
        <v>0.82305615510205099</v>
      </c>
      <c r="AW1143" s="1">
        <f t="shared" si="141"/>
        <v>0.57461117633776715</v>
      </c>
    </row>
    <row r="1144" spans="1:49" x14ac:dyDescent="0.2">
      <c r="A1144">
        <v>1142</v>
      </c>
      <c r="B1144" t="s">
        <v>3382</v>
      </c>
      <c r="F1144" t="s">
        <v>3381</v>
      </c>
      <c r="G1144" t="s">
        <v>6</v>
      </c>
      <c r="H1144" t="s">
        <v>5</v>
      </c>
      <c r="I1144" t="s">
        <v>3380</v>
      </c>
      <c r="N1144">
        <v>1</v>
      </c>
      <c r="O1144" t="s">
        <v>3379</v>
      </c>
      <c r="P1144">
        <v>7003408701</v>
      </c>
      <c r="R1144" s="7">
        <v>38194</v>
      </c>
      <c r="S1144" s="8">
        <f t="shared" si="136"/>
        <v>2004</v>
      </c>
      <c r="T1144" s="8">
        <v>2004</v>
      </c>
      <c r="U1144" s="8">
        <f t="shared" si="137"/>
        <v>18</v>
      </c>
      <c r="V1144" s="7">
        <v>2004</v>
      </c>
      <c r="W1144" t="s">
        <v>3378</v>
      </c>
      <c r="X1144" s="2">
        <v>0.378</v>
      </c>
      <c r="Y1144" s="6">
        <f t="shared" si="142"/>
        <v>1.0090494113878435E-2</v>
      </c>
      <c r="AA1144">
        <v>3616525</v>
      </c>
      <c r="AB1144">
        <v>14248</v>
      </c>
      <c r="AD1144" t="s">
        <v>2</v>
      </c>
      <c r="AE1144">
        <v>44</v>
      </c>
      <c r="AF1144">
        <v>1</v>
      </c>
      <c r="AH1144" t="s">
        <v>1293</v>
      </c>
      <c r="AI1144" t="s">
        <v>3377</v>
      </c>
      <c r="AJ1144" t="s">
        <v>3376</v>
      </c>
      <c r="AK1144" t="s">
        <v>3375</v>
      </c>
      <c r="AL1144">
        <v>1</v>
      </c>
      <c r="AM1144" s="5">
        <f t="shared" si="138"/>
        <v>5.5555555555555552E-2</v>
      </c>
      <c r="AN1144" s="4">
        <f t="shared" si="143"/>
        <v>8.4143211746392349E-5</v>
      </c>
      <c r="AO1144" s="3"/>
      <c r="AP1144">
        <v>0</v>
      </c>
      <c r="AR1144" t="s">
        <v>1</v>
      </c>
      <c r="AT1144" s="2">
        <v>0.98299999999999998</v>
      </c>
      <c r="AU1144" s="1">
        <f t="shared" si="139"/>
        <v>0.70885888432388211</v>
      </c>
      <c r="AV1144" s="1">
        <f t="shared" si="140"/>
        <v>0.50873186628124134</v>
      </c>
      <c r="AW1144" s="1">
        <f t="shared" si="141"/>
        <v>0.30860484823860052</v>
      </c>
    </row>
    <row r="1145" spans="1:49" x14ac:dyDescent="0.2">
      <c r="A1145">
        <v>1143</v>
      </c>
      <c r="B1145" t="s">
        <v>3374</v>
      </c>
      <c r="C1145" t="s">
        <v>3373</v>
      </c>
      <c r="E1145">
        <v>15221948</v>
      </c>
      <c r="F1145" t="s">
        <v>3372</v>
      </c>
      <c r="G1145" t="s">
        <v>6</v>
      </c>
      <c r="H1145" t="s">
        <v>5</v>
      </c>
      <c r="I1145" t="s">
        <v>3371</v>
      </c>
      <c r="J1145" t="s">
        <v>3370</v>
      </c>
      <c r="K1145" t="s">
        <v>3369</v>
      </c>
      <c r="L1145" t="s">
        <v>3368</v>
      </c>
      <c r="M1145" t="s">
        <v>3367</v>
      </c>
      <c r="N1145">
        <v>2</v>
      </c>
      <c r="O1145" t="s">
        <v>3366</v>
      </c>
      <c r="P1145" t="s">
        <v>3365</v>
      </c>
      <c r="Q1145" t="s">
        <v>3364</v>
      </c>
      <c r="R1145" s="7">
        <v>38194</v>
      </c>
      <c r="S1145" s="8">
        <f t="shared" si="136"/>
        <v>2004</v>
      </c>
      <c r="T1145" s="8">
        <v>2004</v>
      </c>
      <c r="U1145" s="8">
        <f t="shared" si="137"/>
        <v>18</v>
      </c>
      <c r="V1145" s="7">
        <v>38194</v>
      </c>
      <c r="W1145" t="s">
        <v>1077</v>
      </c>
      <c r="X1145" s="2">
        <v>1.855</v>
      </c>
      <c r="Y1145" s="6">
        <f t="shared" si="142"/>
        <v>4.9518165558847867E-2</v>
      </c>
      <c r="AA1145">
        <v>219967</v>
      </c>
      <c r="AB1145">
        <v>16689</v>
      </c>
      <c r="AD1145" t="s">
        <v>2</v>
      </c>
      <c r="AE1145">
        <v>475</v>
      </c>
      <c r="AF1145">
        <v>3</v>
      </c>
      <c r="AH1145" t="s">
        <v>3363</v>
      </c>
      <c r="AI1145" t="s">
        <v>3362</v>
      </c>
      <c r="AJ1145" t="s">
        <v>3361</v>
      </c>
      <c r="AK1145" t="s">
        <v>3360</v>
      </c>
      <c r="AL1145">
        <v>17</v>
      </c>
      <c r="AM1145" s="5">
        <f t="shared" si="138"/>
        <v>0.94444444444444442</v>
      </c>
      <c r="AN1145" s="4">
        <f t="shared" si="143"/>
        <v>1.43043459968867E-3</v>
      </c>
      <c r="AO1145" s="3"/>
      <c r="AP1145">
        <v>0</v>
      </c>
      <c r="AR1145" t="s">
        <v>1</v>
      </c>
      <c r="AT1145" s="2">
        <v>3.2149999999999999</v>
      </c>
      <c r="AU1145" s="1">
        <f t="shared" si="139"/>
        <v>3.5091846271100104</v>
      </c>
      <c r="AV1145" s="1">
        <f t="shared" si="140"/>
        <v>2.5474300079268266</v>
      </c>
      <c r="AW1145" s="1">
        <f t="shared" si="141"/>
        <v>1.5856753887436428</v>
      </c>
    </row>
    <row r="1146" spans="1:49" x14ac:dyDescent="0.2">
      <c r="A1146">
        <v>1144</v>
      </c>
      <c r="B1146" t="s">
        <v>3359</v>
      </c>
      <c r="C1146" t="s">
        <v>3358</v>
      </c>
      <c r="F1146" t="s">
        <v>3357</v>
      </c>
      <c r="G1146" t="s">
        <v>6</v>
      </c>
      <c r="H1146" t="s">
        <v>5</v>
      </c>
      <c r="I1146" t="s">
        <v>3356</v>
      </c>
      <c r="J1146" t="s">
        <v>3355</v>
      </c>
      <c r="K1146" t="s">
        <v>3354</v>
      </c>
      <c r="L1146" t="s">
        <v>3353</v>
      </c>
      <c r="M1146" t="s">
        <v>17</v>
      </c>
      <c r="N1146">
        <v>3</v>
      </c>
      <c r="O1146" t="s">
        <v>3352</v>
      </c>
      <c r="P1146" t="s">
        <v>3351</v>
      </c>
      <c r="Q1146" t="s">
        <v>3350</v>
      </c>
      <c r="R1146" s="7">
        <v>38193</v>
      </c>
      <c r="S1146" s="8">
        <f t="shared" si="136"/>
        <v>2004</v>
      </c>
      <c r="T1146" s="8">
        <v>2004</v>
      </c>
      <c r="U1146" s="8">
        <f t="shared" si="137"/>
        <v>18</v>
      </c>
      <c r="V1146" s="7">
        <v>38193</v>
      </c>
      <c r="W1146" t="s">
        <v>3349</v>
      </c>
      <c r="X1146" s="2">
        <v>0</v>
      </c>
      <c r="Y1146" s="6">
        <f t="shared" si="142"/>
        <v>0</v>
      </c>
      <c r="AA1146">
        <v>1480227</v>
      </c>
      <c r="AB1146">
        <v>28428</v>
      </c>
      <c r="AD1146" t="s">
        <v>2</v>
      </c>
      <c r="AE1146">
        <v>109</v>
      </c>
      <c r="AF1146">
        <v>7</v>
      </c>
      <c r="AI1146" t="s">
        <v>3348</v>
      </c>
      <c r="AJ1146" t="s">
        <v>3347</v>
      </c>
      <c r="AK1146" t="s">
        <v>3346</v>
      </c>
      <c r="AL1146">
        <v>17</v>
      </c>
      <c r="AM1146" s="5">
        <f t="shared" si="138"/>
        <v>0.94444444444444442</v>
      </c>
      <c r="AN1146" s="4">
        <f t="shared" si="143"/>
        <v>1.43043459968867E-3</v>
      </c>
      <c r="AO1146" s="3"/>
      <c r="AP1146">
        <v>1</v>
      </c>
      <c r="AR1146" t="s">
        <v>1</v>
      </c>
      <c r="AT1146" s="2" t="s">
        <v>0</v>
      </c>
      <c r="AU1146" s="1">
        <f t="shared" si="139"/>
        <v>4.2913037990660097E-2</v>
      </c>
      <c r="AV1146" s="1">
        <f t="shared" si="140"/>
        <v>7.1521729984433499E-2</v>
      </c>
      <c r="AW1146" s="1">
        <f t="shared" si="141"/>
        <v>0.1001304219782069</v>
      </c>
    </row>
    <row r="1147" spans="1:49" x14ac:dyDescent="0.2">
      <c r="A1147">
        <v>1145</v>
      </c>
      <c r="B1147" t="s">
        <v>3345</v>
      </c>
      <c r="C1147" t="s">
        <v>3344</v>
      </c>
      <c r="F1147" t="s">
        <v>3343</v>
      </c>
      <c r="G1147" t="s">
        <v>6</v>
      </c>
      <c r="H1147" t="s">
        <v>5</v>
      </c>
      <c r="I1147" t="s">
        <v>3342</v>
      </c>
      <c r="J1147">
        <v>60009455</v>
      </c>
      <c r="K1147" t="s">
        <v>536</v>
      </c>
      <c r="L1147" t="s">
        <v>535</v>
      </c>
      <c r="M1147" t="s">
        <v>120</v>
      </c>
      <c r="N1147">
        <v>3</v>
      </c>
      <c r="O1147" t="s">
        <v>3341</v>
      </c>
      <c r="P1147" t="s">
        <v>3340</v>
      </c>
      <c r="Q1147" t="s">
        <v>532</v>
      </c>
      <c r="R1147" s="7">
        <v>38190</v>
      </c>
      <c r="S1147" s="8">
        <f t="shared" si="136"/>
        <v>2004</v>
      </c>
      <c r="T1147" s="8">
        <v>2004</v>
      </c>
      <c r="U1147" s="8">
        <f t="shared" si="137"/>
        <v>18</v>
      </c>
      <c r="V1147" s="7">
        <v>38190</v>
      </c>
      <c r="W1147" t="s">
        <v>722</v>
      </c>
      <c r="X1147" s="2">
        <v>0.375</v>
      </c>
      <c r="Y1147" s="6">
        <f t="shared" si="142"/>
        <v>1.0010410827260351E-2</v>
      </c>
      <c r="AA1147">
        <v>135194</v>
      </c>
      <c r="AB1147">
        <v>24918</v>
      </c>
      <c r="AD1147" t="s">
        <v>2</v>
      </c>
      <c r="AE1147">
        <v>40</v>
      </c>
      <c r="AF1147">
        <v>15</v>
      </c>
      <c r="AH1147" t="s">
        <v>3339</v>
      </c>
      <c r="AI1147" t="s">
        <v>3338</v>
      </c>
      <c r="AK1147" t="s">
        <v>3337</v>
      </c>
      <c r="AL1147">
        <v>0</v>
      </c>
      <c r="AM1147" s="5">
        <f t="shared" si="138"/>
        <v>0</v>
      </c>
      <c r="AN1147" s="4">
        <f t="shared" si="143"/>
        <v>0</v>
      </c>
      <c r="AO1147" s="3"/>
      <c r="AP1147">
        <v>0</v>
      </c>
      <c r="AR1147" t="s">
        <v>1</v>
      </c>
      <c r="AT1147" s="2">
        <v>1.3140000000000001</v>
      </c>
      <c r="AU1147" s="1">
        <f t="shared" si="139"/>
        <v>0.70072875790822453</v>
      </c>
      <c r="AV1147" s="1">
        <f t="shared" si="140"/>
        <v>0.5005205413630176</v>
      </c>
      <c r="AW1147" s="1">
        <f t="shared" si="141"/>
        <v>0.30031232481781051</v>
      </c>
    </row>
    <row r="1148" spans="1:49" x14ac:dyDescent="0.2">
      <c r="A1148">
        <v>1146</v>
      </c>
      <c r="B1148" t="s">
        <v>3336</v>
      </c>
      <c r="C1148" t="s">
        <v>3335</v>
      </c>
      <c r="F1148" t="s">
        <v>3334</v>
      </c>
      <c r="G1148" t="s">
        <v>6</v>
      </c>
      <c r="H1148" t="s">
        <v>5</v>
      </c>
      <c r="I1148" t="s">
        <v>3333</v>
      </c>
      <c r="J1148" t="s">
        <v>3332</v>
      </c>
      <c r="K1148" t="s">
        <v>3331</v>
      </c>
      <c r="L1148" t="s">
        <v>1144</v>
      </c>
      <c r="M1148" t="s">
        <v>1143</v>
      </c>
      <c r="N1148">
        <v>4</v>
      </c>
      <c r="O1148" t="s">
        <v>3330</v>
      </c>
      <c r="P1148" t="s">
        <v>3329</v>
      </c>
      <c r="Q1148" t="s">
        <v>3328</v>
      </c>
      <c r="R1148" s="7">
        <v>38190</v>
      </c>
      <c r="S1148" s="8">
        <f t="shared" si="136"/>
        <v>2004</v>
      </c>
      <c r="T1148" s="8">
        <v>2004</v>
      </c>
      <c r="U1148" s="8">
        <f t="shared" si="137"/>
        <v>18</v>
      </c>
      <c r="V1148" s="7">
        <v>38190</v>
      </c>
      <c r="W1148" t="s">
        <v>722</v>
      </c>
      <c r="X1148" s="2">
        <v>0.375</v>
      </c>
      <c r="Y1148" s="6">
        <f t="shared" si="142"/>
        <v>1.0010410827260351E-2</v>
      </c>
      <c r="AA1148">
        <v>135194</v>
      </c>
      <c r="AB1148">
        <v>24918</v>
      </c>
      <c r="AD1148" t="s">
        <v>2</v>
      </c>
      <c r="AE1148">
        <v>40</v>
      </c>
      <c r="AF1148">
        <v>15</v>
      </c>
      <c r="AH1148" t="s">
        <v>3327</v>
      </c>
      <c r="AI1148" t="s">
        <v>3326</v>
      </c>
      <c r="AK1148" t="s">
        <v>3325</v>
      </c>
      <c r="AL1148">
        <v>62</v>
      </c>
      <c r="AM1148" s="5">
        <f t="shared" si="138"/>
        <v>3.4444444444444446</v>
      </c>
      <c r="AN1148" s="4">
        <f t="shared" si="143"/>
        <v>5.2168791282763268E-3</v>
      </c>
      <c r="AO1148" s="3"/>
      <c r="AP1148">
        <v>0</v>
      </c>
      <c r="AR1148" t="s">
        <v>1</v>
      </c>
      <c r="AT1148" s="2">
        <v>1.3140000000000001</v>
      </c>
      <c r="AU1148" s="1">
        <f t="shared" si="139"/>
        <v>0.85723513175651433</v>
      </c>
      <c r="AV1148" s="1">
        <f t="shared" si="140"/>
        <v>0.7613644977768339</v>
      </c>
      <c r="AW1148" s="1">
        <f t="shared" si="141"/>
        <v>0.66549386379715336</v>
      </c>
    </row>
    <row r="1149" spans="1:49" x14ac:dyDescent="0.2">
      <c r="A1149">
        <v>1147</v>
      </c>
      <c r="B1149" t="s">
        <v>3324</v>
      </c>
      <c r="C1149" t="s">
        <v>3323</v>
      </c>
      <c r="F1149" t="s">
        <v>3322</v>
      </c>
      <c r="G1149" t="s">
        <v>6</v>
      </c>
      <c r="H1149" t="s">
        <v>5</v>
      </c>
      <c r="I1149" t="s">
        <v>3321</v>
      </c>
      <c r="J1149" t="s">
        <v>3320</v>
      </c>
      <c r="K1149" t="s">
        <v>3319</v>
      </c>
      <c r="L1149" t="s">
        <v>3318</v>
      </c>
      <c r="M1149" t="s">
        <v>457</v>
      </c>
      <c r="N1149">
        <v>3</v>
      </c>
      <c r="O1149" t="s">
        <v>3317</v>
      </c>
      <c r="P1149" t="s">
        <v>3316</v>
      </c>
      <c r="Q1149" t="s">
        <v>3315</v>
      </c>
      <c r="R1149" s="7">
        <v>38190</v>
      </c>
      <c r="S1149" s="8">
        <f t="shared" si="136"/>
        <v>2004</v>
      </c>
      <c r="T1149" s="8">
        <v>2004</v>
      </c>
      <c r="U1149" s="8">
        <f t="shared" si="137"/>
        <v>18</v>
      </c>
      <c r="V1149" s="7">
        <v>38190</v>
      </c>
      <c r="W1149" t="s">
        <v>722</v>
      </c>
      <c r="X1149" s="2">
        <v>0.375</v>
      </c>
      <c r="Y1149" s="6">
        <f t="shared" si="142"/>
        <v>1.0010410827260351E-2</v>
      </c>
      <c r="AA1149">
        <v>135194</v>
      </c>
      <c r="AB1149">
        <v>24918</v>
      </c>
      <c r="AD1149" t="s">
        <v>2</v>
      </c>
      <c r="AE1149">
        <v>40</v>
      </c>
      <c r="AF1149">
        <v>15</v>
      </c>
      <c r="AH1149" t="s">
        <v>3314</v>
      </c>
      <c r="AI1149" t="s">
        <v>3313</v>
      </c>
      <c r="AK1149" t="s">
        <v>3312</v>
      </c>
      <c r="AL1149">
        <v>27</v>
      </c>
      <c r="AM1149" s="5">
        <f t="shared" si="138"/>
        <v>1.5</v>
      </c>
      <c r="AN1149" s="4">
        <f t="shared" si="143"/>
        <v>2.2718667171525938E-3</v>
      </c>
      <c r="AO1149" s="3"/>
      <c r="AP1149">
        <v>0</v>
      </c>
      <c r="AR1149" t="s">
        <v>1</v>
      </c>
      <c r="AT1149" s="2">
        <v>1.3140000000000001</v>
      </c>
      <c r="AU1149" s="1">
        <f t="shared" si="139"/>
        <v>0.76888475942280243</v>
      </c>
      <c r="AV1149" s="1">
        <f t="shared" si="140"/>
        <v>0.61411387722064725</v>
      </c>
      <c r="AW1149" s="1">
        <f t="shared" si="141"/>
        <v>0.45934299501849207</v>
      </c>
    </row>
    <row r="1150" spans="1:49" x14ac:dyDescent="0.2">
      <c r="A1150">
        <v>1148</v>
      </c>
      <c r="B1150" t="s">
        <v>3311</v>
      </c>
      <c r="C1150" t="s">
        <v>3310</v>
      </c>
      <c r="F1150" t="s">
        <v>3309</v>
      </c>
      <c r="G1150" t="s">
        <v>6</v>
      </c>
      <c r="H1150" t="s">
        <v>5</v>
      </c>
      <c r="I1150" t="s">
        <v>1148</v>
      </c>
      <c r="J1150">
        <v>60110693</v>
      </c>
      <c r="K1150" t="s">
        <v>1288</v>
      </c>
      <c r="L1150" t="s">
        <v>1287</v>
      </c>
      <c r="M1150" t="s">
        <v>39</v>
      </c>
      <c r="N1150">
        <v>4</v>
      </c>
      <c r="O1150" t="s">
        <v>3308</v>
      </c>
      <c r="P1150" t="s">
        <v>1146</v>
      </c>
      <c r="Q1150" t="s">
        <v>1286</v>
      </c>
      <c r="R1150" s="7">
        <v>38190</v>
      </c>
      <c r="S1150" s="8">
        <f t="shared" si="136"/>
        <v>2004</v>
      </c>
      <c r="T1150" s="8">
        <v>2004</v>
      </c>
      <c r="U1150" s="8">
        <f t="shared" si="137"/>
        <v>18</v>
      </c>
      <c r="V1150" s="7">
        <v>38190</v>
      </c>
      <c r="W1150" t="s">
        <v>722</v>
      </c>
      <c r="X1150" s="2">
        <v>0.375</v>
      </c>
      <c r="Y1150" s="6">
        <f t="shared" si="142"/>
        <v>1.0010410827260351E-2</v>
      </c>
      <c r="AA1150">
        <v>135194</v>
      </c>
      <c r="AB1150">
        <v>24918</v>
      </c>
      <c r="AD1150" t="s">
        <v>2</v>
      </c>
      <c r="AE1150">
        <v>40</v>
      </c>
      <c r="AF1150">
        <v>15</v>
      </c>
      <c r="AH1150" t="s">
        <v>3307</v>
      </c>
      <c r="AI1150" t="s">
        <v>3306</v>
      </c>
      <c r="AK1150" t="s">
        <v>3305</v>
      </c>
      <c r="AL1150">
        <v>85</v>
      </c>
      <c r="AM1150" s="5">
        <f t="shared" si="138"/>
        <v>4.7222222222222223</v>
      </c>
      <c r="AN1150" s="4">
        <f t="shared" si="143"/>
        <v>7.1521729984433506E-3</v>
      </c>
      <c r="AO1150" s="3"/>
      <c r="AP1150">
        <v>0</v>
      </c>
      <c r="AR1150" t="s">
        <v>1</v>
      </c>
      <c r="AT1150" s="2">
        <v>1.3140000000000001</v>
      </c>
      <c r="AU1150" s="1">
        <f t="shared" si="139"/>
        <v>0.91529394786152507</v>
      </c>
      <c r="AV1150" s="1">
        <f t="shared" si="140"/>
        <v>0.85812919128518506</v>
      </c>
      <c r="AW1150" s="1">
        <f t="shared" si="141"/>
        <v>0.80096443470884493</v>
      </c>
    </row>
    <row r="1151" spans="1:49" x14ac:dyDescent="0.2">
      <c r="A1151">
        <v>1149</v>
      </c>
      <c r="B1151" t="s">
        <v>3304</v>
      </c>
      <c r="C1151" t="s">
        <v>3303</v>
      </c>
      <c r="F1151" t="s">
        <v>3302</v>
      </c>
      <c r="G1151" t="s">
        <v>6</v>
      </c>
      <c r="H1151" t="s">
        <v>5</v>
      </c>
      <c r="I1151" t="s">
        <v>3301</v>
      </c>
      <c r="J1151" t="s">
        <v>3300</v>
      </c>
      <c r="K1151" t="s">
        <v>3299</v>
      </c>
      <c r="L1151" t="s">
        <v>3298</v>
      </c>
      <c r="M1151" t="s">
        <v>3297</v>
      </c>
      <c r="N1151">
        <v>4</v>
      </c>
      <c r="O1151" t="s">
        <v>3296</v>
      </c>
      <c r="P1151" t="s">
        <v>3295</v>
      </c>
      <c r="Q1151" t="s">
        <v>3294</v>
      </c>
      <c r="R1151" s="7">
        <v>38190</v>
      </c>
      <c r="S1151" s="8">
        <f t="shared" si="136"/>
        <v>2004</v>
      </c>
      <c r="T1151" s="8">
        <v>2004</v>
      </c>
      <c r="U1151" s="8">
        <f t="shared" si="137"/>
        <v>18</v>
      </c>
      <c r="V1151" s="7">
        <v>38190</v>
      </c>
      <c r="W1151" t="s">
        <v>735</v>
      </c>
      <c r="X1151" s="2">
        <v>0.86399999999999999</v>
      </c>
      <c r="Y1151" s="6">
        <f t="shared" si="142"/>
        <v>2.3063986546007848E-2</v>
      </c>
      <c r="AA1151">
        <v>15206106</v>
      </c>
      <c r="AB1151">
        <v>26970</v>
      </c>
      <c r="AD1151" t="s">
        <v>2</v>
      </c>
      <c r="AE1151">
        <v>108</v>
      </c>
      <c r="AF1151">
        <v>29</v>
      </c>
      <c r="AH1151" t="s">
        <v>3293</v>
      </c>
      <c r="AI1151" t="s">
        <v>3292</v>
      </c>
      <c r="AK1151" t="s">
        <v>3291</v>
      </c>
      <c r="AL1151">
        <v>17</v>
      </c>
      <c r="AM1151" s="5">
        <f t="shared" si="138"/>
        <v>0.94444444444444442</v>
      </c>
      <c r="AN1151" s="4">
        <f t="shared" si="143"/>
        <v>1.43043459968867E-3</v>
      </c>
      <c r="AO1151" s="3"/>
      <c r="AP1151">
        <v>0</v>
      </c>
      <c r="AR1151" t="s">
        <v>1</v>
      </c>
      <c r="AT1151" s="2">
        <v>2.9910000000000001</v>
      </c>
      <c r="AU1151" s="1">
        <f t="shared" si="139"/>
        <v>1.6573920962112094</v>
      </c>
      <c r="AV1151" s="1">
        <f t="shared" si="140"/>
        <v>1.2247210572848259</v>
      </c>
      <c r="AW1151" s="1">
        <f t="shared" si="141"/>
        <v>0.79205001835844224</v>
      </c>
    </row>
    <row r="1152" spans="1:49" x14ac:dyDescent="0.2">
      <c r="A1152">
        <v>1150</v>
      </c>
      <c r="B1152" t="s">
        <v>3290</v>
      </c>
      <c r="C1152" t="s">
        <v>3289</v>
      </c>
      <c r="F1152" t="s">
        <v>3288</v>
      </c>
      <c r="G1152" t="s">
        <v>6</v>
      </c>
      <c r="H1152" t="s">
        <v>5</v>
      </c>
      <c r="I1152" t="s">
        <v>3287</v>
      </c>
      <c r="J1152">
        <v>60008023</v>
      </c>
      <c r="K1152" t="s">
        <v>3286</v>
      </c>
      <c r="L1152" t="s">
        <v>3285</v>
      </c>
      <c r="M1152" t="s">
        <v>19</v>
      </c>
      <c r="N1152">
        <v>4</v>
      </c>
      <c r="O1152" t="s">
        <v>3284</v>
      </c>
      <c r="P1152" t="s">
        <v>3283</v>
      </c>
      <c r="Q1152" t="s">
        <v>3282</v>
      </c>
      <c r="R1152" s="7">
        <v>38190</v>
      </c>
      <c r="S1152" s="8">
        <f t="shared" si="136"/>
        <v>2004</v>
      </c>
      <c r="T1152" s="8">
        <v>2004</v>
      </c>
      <c r="U1152" s="8">
        <f t="shared" si="137"/>
        <v>18</v>
      </c>
      <c r="V1152" s="7">
        <v>38190</v>
      </c>
      <c r="W1152" t="s">
        <v>735</v>
      </c>
      <c r="X1152" s="2">
        <v>0.86399999999999999</v>
      </c>
      <c r="Y1152" s="6">
        <f t="shared" si="142"/>
        <v>2.3063986546007848E-2</v>
      </c>
      <c r="AA1152">
        <v>15206106</v>
      </c>
      <c r="AB1152">
        <v>26970</v>
      </c>
      <c r="AD1152" t="s">
        <v>2</v>
      </c>
      <c r="AE1152">
        <v>108</v>
      </c>
      <c r="AF1152">
        <v>29</v>
      </c>
      <c r="AH1152" t="s">
        <v>3281</v>
      </c>
      <c r="AI1152" t="s">
        <v>3280</v>
      </c>
      <c r="AK1152" t="s">
        <v>3279</v>
      </c>
      <c r="AL1152">
        <v>18</v>
      </c>
      <c r="AM1152" s="5">
        <f t="shared" si="138"/>
        <v>1</v>
      </c>
      <c r="AN1152" s="4">
        <f t="shared" si="143"/>
        <v>1.5145778114350624E-3</v>
      </c>
      <c r="AO1152" s="3"/>
      <c r="AP1152">
        <v>0</v>
      </c>
      <c r="AR1152" t="s">
        <v>1</v>
      </c>
      <c r="AT1152" s="2">
        <v>2.9910000000000001</v>
      </c>
      <c r="AU1152" s="1">
        <f t="shared" si="139"/>
        <v>1.6599163925636009</v>
      </c>
      <c r="AV1152" s="1">
        <f t="shared" si="140"/>
        <v>1.2289282178721455</v>
      </c>
      <c r="AW1152" s="1">
        <f t="shared" si="141"/>
        <v>0.7979400431806899</v>
      </c>
    </row>
    <row r="1153" spans="1:49" x14ac:dyDescent="0.2">
      <c r="A1153">
        <v>1151</v>
      </c>
      <c r="B1153" t="s">
        <v>3278</v>
      </c>
      <c r="C1153" t="s">
        <v>3277</v>
      </c>
      <c r="F1153" t="s">
        <v>3276</v>
      </c>
      <c r="G1153" t="s">
        <v>6</v>
      </c>
      <c r="H1153" t="s">
        <v>5</v>
      </c>
      <c r="I1153" t="s">
        <v>3275</v>
      </c>
      <c r="J1153">
        <v>60003892</v>
      </c>
      <c r="K1153" t="s">
        <v>997</v>
      </c>
      <c r="L1153" t="s">
        <v>996</v>
      </c>
      <c r="M1153" t="s">
        <v>19</v>
      </c>
      <c r="N1153">
        <v>4</v>
      </c>
      <c r="O1153" t="s">
        <v>3274</v>
      </c>
      <c r="P1153" t="s">
        <v>3273</v>
      </c>
      <c r="Q1153" t="s">
        <v>995</v>
      </c>
      <c r="R1153" s="7">
        <v>38190</v>
      </c>
      <c r="S1153" s="8">
        <f t="shared" si="136"/>
        <v>2004</v>
      </c>
      <c r="T1153" s="8">
        <v>2004</v>
      </c>
      <c r="U1153" s="8">
        <f t="shared" si="137"/>
        <v>18</v>
      </c>
      <c r="V1153" s="7">
        <v>38190</v>
      </c>
      <c r="W1153" t="s">
        <v>735</v>
      </c>
      <c r="X1153" s="2">
        <v>0.86399999999999999</v>
      </c>
      <c r="Y1153" s="6">
        <f t="shared" si="142"/>
        <v>2.3063986546007848E-2</v>
      </c>
      <c r="AA1153">
        <v>15206106</v>
      </c>
      <c r="AB1153">
        <v>26970</v>
      </c>
      <c r="AD1153" t="s">
        <v>2</v>
      </c>
      <c r="AE1153">
        <v>108</v>
      </c>
      <c r="AF1153">
        <v>29</v>
      </c>
      <c r="AH1153" t="s">
        <v>3272</v>
      </c>
      <c r="AI1153" t="s">
        <v>3271</v>
      </c>
      <c r="AK1153" t="s">
        <v>3270</v>
      </c>
      <c r="AL1153">
        <v>11</v>
      </c>
      <c r="AM1153" s="5">
        <f t="shared" si="138"/>
        <v>0.61111111111111116</v>
      </c>
      <c r="AN1153" s="4">
        <f t="shared" si="143"/>
        <v>9.25575329210316E-4</v>
      </c>
      <c r="AO1153" s="3"/>
      <c r="AP1153">
        <v>0</v>
      </c>
      <c r="AR1153" t="s">
        <v>1</v>
      </c>
      <c r="AT1153" s="2">
        <v>2.9910000000000001</v>
      </c>
      <c r="AU1153" s="1">
        <f t="shared" si="139"/>
        <v>1.6422463180968585</v>
      </c>
      <c r="AV1153" s="1">
        <f t="shared" si="140"/>
        <v>1.1994780937609082</v>
      </c>
      <c r="AW1153" s="1">
        <f t="shared" si="141"/>
        <v>0.75670986942495755</v>
      </c>
    </row>
    <row r="1154" spans="1:49" x14ac:dyDescent="0.2">
      <c r="A1154">
        <v>1152</v>
      </c>
      <c r="B1154" t="s">
        <v>3269</v>
      </c>
      <c r="C1154" t="s">
        <v>3268</v>
      </c>
      <c r="F1154" t="s">
        <v>3267</v>
      </c>
      <c r="G1154" t="s">
        <v>6</v>
      </c>
      <c r="H1154" t="s">
        <v>5</v>
      </c>
      <c r="I1154" t="s">
        <v>3266</v>
      </c>
      <c r="J1154">
        <v>60007278</v>
      </c>
      <c r="K1154" t="s">
        <v>3265</v>
      </c>
      <c r="L1154" t="s">
        <v>3264</v>
      </c>
      <c r="M1154" t="s">
        <v>19</v>
      </c>
      <c r="N1154">
        <v>2</v>
      </c>
      <c r="O1154" t="s">
        <v>3263</v>
      </c>
      <c r="P1154" t="s">
        <v>3262</v>
      </c>
      <c r="Q1154" t="s">
        <v>3261</v>
      </c>
      <c r="R1154" s="7">
        <v>38190</v>
      </c>
      <c r="S1154" s="8">
        <f t="shared" ref="S1154:S1217" si="144">YEAR(R1154)</f>
        <v>2004</v>
      </c>
      <c r="T1154" s="8">
        <v>2004</v>
      </c>
      <c r="U1154" s="8">
        <f t="shared" ref="U1154:U1217" si="145">2022-T1154</f>
        <v>18</v>
      </c>
      <c r="V1154" s="7">
        <v>38190</v>
      </c>
      <c r="W1154" t="s">
        <v>735</v>
      </c>
      <c r="X1154" s="2">
        <v>0.86399999999999999</v>
      </c>
      <c r="Y1154" s="6">
        <f t="shared" si="142"/>
        <v>2.3063986546007848E-2</v>
      </c>
      <c r="AA1154">
        <v>15206106</v>
      </c>
      <c r="AB1154">
        <v>26970</v>
      </c>
      <c r="AD1154" t="s">
        <v>2</v>
      </c>
      <c r="AE1154">
        <v>108</v>
      </c>
      <c r="AF1154">
        <v>29</v>
      </c>
      <c r="AH1154" t="s">
        <v>3260</v>
      </c>
      <c r="AI1154" t="s">
        <v>3259</v>
      </c>
      <c r="AK1154" t="s">
        <v>3258</v>
      </c>
      <c r="AL1154">
        <v>7</v>
      </c>
      <c r="AM1154" s="5">
        <f t="shared" ref="AM1154:AM1217" si="146">AL1154/U1154</f>
        <v>0.3888888888888889</v>
      </c>
      <c r="AN1154" s="4">
        <f t="shared" si="143"/>
        <v>5.890024822247465E-4</v>
      </c>
      <c r="AO1154" s="3"/>
      <c r="AP1154">
        <v>0</v>
      </c>
      <c r="AR1154" t="s">
        <v>1</v>
      </c>
      <c r="AT1154" s="2">
        <v>2.9910000000000001</v>
      </c>
      <c r="AU1154" s="1">
        <f t="shared" ref="AU1154:AU1217" si="147">(Y1154*0.7+AN1154*0.3)*100</f>
        <v>1.6321491326872914</v>
      </c>
      <c r="AV1154" s="1">
        <f t="shared" ref="AV1154:AV1217" si="148">(Y1154*0.5+AN1154*0.5)*100</f>
        <v>1.1826494514116299</v>
      </c>
      <c r="AW1154" s="1">
        <f t="shared" ref="AW1154:AW1217" si="149">(Y1154*0.3+AN1154*0.7)*100</f>
        <v>0.73314977013596772</v>
      </c>
    </row>
    <row r="1155" spans="1:49" x14ac:dyDescent="0.2">
      <c r="A1155">
        <v>1153</v>
      </c>
      <c r="B1155" t="s">
        <v>3257</v>
      </c>
      <c r="C1155" t="s">
        <v>3256</v>
      </c>
      <c r="F1155" t="s">
        <v>3255</v>
      </c>
      <c r="G1155" t="s">
        <v>6</v>
      </c>
      <c r="H1155" t="s">
        <v>5</v>
      </c>
      <c r="I1155" t="s">
        <v>3254</v>
      </c>
      <c r="J1155" t="s">
        <v>3253</v>
      </c>
      <c r="K1155" t="s">
        <v>3252</v>
      </c>
      <c r="L1155" t="s">
        <v>3251</v>
      </c>
      <c r="M1155" t="s">
        <v>630</v>
      </c>
      <c r="N1155">
        <v>5</v>
      </c>
      <c r="O1155" t="s">
        <v>3250</v>
      </c>
      <c r="P1155" t="s">
        <v>3249</v>
      </c>
      <c r="Q1155" t="s">
        <v>3248</v>
      </c>
      <c r="R1155" s="7">
        <v>38190</v>
      </c>
      <c r="S1155" s="8">
        <f t="shared" si="144"/>
        <v>2004</v>
      </c>
      <c r="T1155" s="8">
        <v>2004</v>
      </c>
      <c r="U1155" s="8">
        <f t="shared" si="145"/>
        <v>18</v>
      </c>
      <c r="V1155" s="7">
        <v>38190</v>
      </c>
      <c r="W1155" t="s">
        <v>735</v>
      </c>
      <c r="X1155" s="2">
        <v>0.86399999999999999</v>
      </c>
      <c r="Y1155" s="6">
        <f t="shared" ref="Y1155:Y1218" si="150">(X1155-$Z$3)/($Z$2-$Z$3)</f>
        <v>2.3063986546007848E-2</v>
      </c>
      <c r="AA1155">
        <v>15206106</v>
      </c>
      <c r="AB1155">
        <v>26970</v>
      </c>
      <c r="AD1155" t="s">
        <v>2</v>
      </c>
      <c r="AE1155">
        <v>108</v>
      </c>
      <c r="AF1155">
        <v>29</v>
      </c>
      <c r="AH1155" t="s">
        <v>3247</v>
      </c>
      <c r="AI1155" t="s">
        <v>3246</v>
      </c>
      <c r="AK1155" t="s">
        <v>3245</v>
      </c>
      <c r="AL1155">
        <v>38</v>
      </c>
      <c r="AM1155" s="5">
        <f t="shared" si="146"/>
        <v>2.1111111111111112</v>
      </c>
      <c r="AN1155" s="4">
        <f t="shared" ref="AN1155:AN1218" si="151">(AM1155-$AO$3)/($AO$2-$AO$3)</f>
        <v>3.1974420463629096E-3</v>
      </c>
      <c r="AO1155" s="3"/>
      <c r="AP1155">
        <v>0</v>
      </c>
      <c r="AR1155" t="s">
        <v>1</v>
      </c>
      <c r="AT1155" s="2">
        <v>2.9910000000000001</v>
      </c>
      <c r="AU1155" s="1">
        <f t="shared" si="147"/>
        <v>1.7104023196114364</v>
      </c>
      <c r="AV1155" s="1">
        <f t="shared" si="148"/>
        <v>1.3130714296185377</v>
      </c>
      <c r="AW1155" s="1">
        <f t="shared" si="149"/>
        <v>0.91574053962563906</v>
      </c>
    </row>
    <row r="1156" spans="1:49" x14ac:dyDescent="0.2">
      <c r="A1156">
        <v>1154</v>
      </c>
      <c r="B1156" t="s">
        <v>3244</v>
      </c>
      <c r="C1156" t="s">
        <v>3243</v>
      </c>
      <c r="F1156" t="s">
        <v>3242</v>
      </c>
      <c r="G1156" t="s">
        <v>6</v>
      </c>
      <c r="H1156" t="s">
        <v>5</v>
      </c>
      <c r="I1156" t="s">
        <v>3241</v>
      </c>
      <c r="J1156" t="s">
        <v>3240</v>
      </c>
      <c r="K1156" t="s">
        <v>3239</v>
      </c>
      <c r="L1156" t="s">
        <v>3238</v>
      </c>
      <c r="M1156" t="s">
        <v>3237</v>
      </c>
      <c r="N1156">
        <v>4</v>
      </c>
      <c r="O1156" t="s">
        <v>3236</v>
      </c>
      <c r="P1156" t="s">
        <v>3235</v>
      </c>
      <c r="Q1156" t="s">
        <v>3234</v>
      </c>
      <c r="R1156" s="7">
        <v>38190</v>
      </c>
      <c r="S1156" s="8">
        <f t="shared" si="144"/>
        <v>2004</v>
      </c>
      <c r="T1156" s="8">
        <v>2004</v>
      </c>
      <c r="U1156" s="8">
        <f t="shared" si="145"/>
        <v>18</v>
      </c>
      <c r="V1156" s="7">
        <v>38190</v>
      </c>
      <c r="W1156" t="s">
        <v>735</v>
      </c>
      <c r="X1156" s="2">
        <v>0.86399999999999999</v>
      </c>
      <c r="Y1156" s="6">
        <f t="shared" si="150"/>
        <v>2.3063986546007848E-2</v>
      </c>
      <c r="AA1156">
        <v>15206106</v>
      </c>
      <c r="AB1156">
        <v>26970</v>
      </c>
      <c r="AD1156" t="s">
        <v>2</v>
      </c>
      <c r="AE1156">
        <v>108</v>
      </c>
      <c r="AF1156">
        <v>29</v>
      </c>
      <c r="AH1156" t="s">
        <v>3233</v>
      </c>
      <c r="AI1156" t="s">
        <v>3232</v>
      </c>
      <c r="AK1156" t="s">
        <v>3231</v>
      </c>
      <c r="AL1156">
        <v>55</v>
      </c>
      <c r="AM1156" s="5">
        <f t="shared" si="146"/>
        <v>3.0555555555555554</v>
      </c>
      <c r="AN1156" s="4">
        <f t="shared" si="151"/>
        <v>4.6278766460515798E-3</v>
      </c>
      <c r="AO1156" s="3"/>
      <c r="AP1156">
        <v>0</v>
      </c>
      <c r="AR1156" t="s">
        <v>1</v>
      </c>
      <c r="AT1156" s="2">
        <v>2.9910000000000001</v>
      </c>
      <c r="AU1156" s="1">
        <f t="shared" si="147"/>
        <v>1.7533153576020966</v>
      </c>
      <c r="AV1156" s="1">
        <f t="shared" si="148"/>
        <v>1.3845931596029715</v>
      </c>
      <c r="AW1156" s="1">
        <f t="shared" si="149"/>
        <v>1.0158709616038459</v>
      </c>
    </row>
    <row r="1157" spans="1:49" x14ac:dyDescent="0.2">
      <c r="A1157">
        <v>1155</v>
      </c>
      <c r="B1157" t="s">
        <v>3230</v>
      </c>
      <c r="C1157" t="s">
        <v>3229</v>
      </c>
      <c r="F1157" t="s">
        <v>3228</v>
      </c>
      <c r="G1157" t="s">
        <v>6</v>
      </c>
      <c r="H1157" t="s">
        <v>5</v>
      </c>
      <c r="I1157" t="s">
        <v>3227</v>
      </c>
      <c r="J1157">
        <v>60003892</v>
      </c>
      <c r="K1157" t="s">
        <v>997</v>
      </c>
      <c r="L1157" t="s">
        <v>996</v>
      </c>
      <c r="M1157" t="s">
        <v>19</v>
      </c>
      <c r="N1157">
        <v>6</v>
      </c>
      <c r="O1157" t="s">
        <v>3226</v>
      </c>
      <c r="P1157" t="s">
        <v>3225</v>
      </c>
      <c r="Q1157" t="s">
        <v>3224</v>
      </c>
      <c r="R1157" s="7">
        <v>38190</v>
      </c>
      <c r="S1157" s="8">
        <f t="shared" si="144"/>
        <v>2004</v>
      </c>
      <c r="T1157" s="8">
        <v>2004</v>
      </c>
      <c r="U1157" s="8">
        <f t="shared" si="145"/>
        <v>18</v>
      </c>
      <c r="V1157" s="7">
        <v>38190</v>
      </c>
      <c r="W1157" t="s">
        <v>735</v>
      </c>
      <c r="X1157" s="2">
        <v>0.86399999999999999</v>
      </c>
      <c r="Y1157" s="6">
        <f t="shared" si="150"/>
        <v>2.3063986546007848E-2</v>
      </c>
      <c r="AA1157">
        <v>15206106</v>
      </c>
      <c r="AB1157">
        <v>26970</v>
      </c>
      <c r="AD1157" t="s">
        <v>2</v>
      </c>
      <c r="AE1157">
        <v>108</v>
      </c>
      <c r="AF1157">
        <v>29</v>
      </c>
      <c r="AH1157" t="s">
        <v>3223</v>
      </c>
      <c r="AI1157" t="s">
        <v>3222</v>
      </c>
      <c r="AK1157" t="s">
        <v>3221</v>
      </c>
      <c r="AL1157">
        <v>33</v>
      </c>
      <c r="AM1157" s="5">
        <f t="shared" si="146"/>
        <v>1.8333333333333333</v>
      </c>
      <c r="AN1157" s="4">
        <f t="shared" si="151"/>
        <v>2.7767259876309478E-3</v>
      </c>
      <c r="AO1157" s="3"/>
      <c r="AP1157">
        <v>0</v>
      </c>
      <c r="AR1157" t="s">
        <v>1</v>
      </c>
      <c r="AT1157" s="2">
        <v>2.9910000000000001</v>
      </c>
      <c r="AU1157" s="1">
        <f t="shared" si="147"/>
        <v>1.6977808378494774</v>
      </c>
      <c r="AV1157" s="1">
        <f t="shared" si="148"/>
        <v>1.2920356266819397</v>
      </c>
      <c r="AW1157" s="1">
        <f t="shared" si="149"/>
        <v>0.88629041551440169</v>
      </c>
    </row>
    <row r="1158" spans="1:49" x14ac:dyDescent="0.2">
      <c r="A1158">
        <v>1156</v>
      </c>
      <c r="B1158" t="s">
        <v>3220</v>
      </c>
      <c r="C1158" t="s">
        <v>3219</v>
      </c>
      <c r="F1158" t="s">
        <v>3218</v>
      </c>
      <c r="G1158" t="s">
        <v>6</v>
      </c>
      <c r="H1158" t="s">
        <v>5</v>
      </c>
      <c r="I1158" t="s">
        <v>3217</v>
      </c>
      <c r="J1158" t="s">
        <v>3216</v>
      </c>
      <c r="K1158" t="s">
        <v>3215</v>
      </c>
      <c r="L1158" t="s">
        <v>3214</v>
      </c>
      <c r="M1158" t="s">
        <v>3213</v>
      </c>
      <c r="N1158">
        <v>4</v>
      </c>
      <c r="O1158" t="s">
        <v>3212</v>
      </c>
      <c r="P1158" t="s">
        <v>3211</v>
      </c>
      <c r="Q1158" t="s">
        <v>3210</v>
      </c>
      <c r="R1158" s="7">
        <v>38190</v>
      </c>
      <c r="S1158" s="8">
        <f t="shared" si="144"/>
        <v>2004</v>
      </c>
      <c r="T1158" s="8">
        <v>2004</v>
      </c>
      <c r="U1158" s="8">
        <f t="shared" si="145"/>
        <v>18</v>
      </c>
      <c r="V1158" s="7">
        <v>38190</v>
      </c>
      <c r="W1158" t="s">
        <v>735</v>
      </c>
      <c r="X1158" s="2">
        <v>0.86399999999999999</v>
      </c>
      <c r="Y1158" s="6">
        <f t="shared" si="150"/>
        <v>2.3063986546007848E-2</v>
      </c>
      <c r="AA1158">
        <v>15206106</v>
      </c>
      <c r="AB1158">
        <v>26970</v>
      </c>
      <c r="AD1158" t="s">
        <v>2</v>
      </c>
      <c r="AE1158">
        <v>108</v>
      </c>
      <c r="AF1158">
        <v>29</v>
      </c>
      <c r="AH1158" t="s">
        <v>3209</v>
      </c>
      <c r="AI1158" t="s">
        <v>3208</v>
      </c>
      <c r="AK1158" t="s">
        <v>3207</v>
      </c>
      <c r="AL1158">
        <v>139</v>
      </c>
      <c r="AM1158" s="5">
        <f t="shared" si="146"/>
        <v>7.7222222222222223</v>
      </c>
      <c r="AN1158" s="4">
        <f t="shared" si="151"/>
        <v>1.1695906432748537E-2</v>
      </c>
      <c r="AO1158" s="3"/>
      <c r="AP1158">
        <v>0</v>
      </c>
      <c r="AR1158" t="s">
        <v>1</v>
      </c>
      <c r="AT1158" s="2">
        <v>2.9910000000000001</v>
      </c>
      <c r="AU1158" s="1">
        <f t="shared" si="147"/>
        <v>1.9653562512030054</v>
      </c>
      <c r="AV1158" s="1">
        <f t="shared" si="148"/>
        <v>1.7379946489378191</v>
      </c>
      <c r="AW1158" s="1">
        <f t="shared" si="149"/>
        <v>1.510633046672633</v>
      </c>
    </row>
    <row r="1159" spans="1:49" x14ac:dyDescent="0.2">
      <c r="A1159">
        <v>1157</v>
      </c>
      <c r="B1159" t="s">
        <v>3206</v>
      </c>
      <c r="C1159" t="s">
        <v>3205</v>
      </c>
      <c r="D1159" t="s">
        <v>3204</v>
      </c>
      <c r="F1159" t="s">
        <v>3203</v>
      </c>
      <c r="G1159" t="s">
        <v>6</v>
      </c>
      <c r="H1159" t="s">
        <v>5</v>
      </c>
      <c r="I1159" t="s">
        <v>3202</v>
      </c>
      <c r="J1159">
        <v>60000221</v>
      </c>
      <c r="K1159" t="s">
        <v>1331</v>
      </c>
      <c r="L1159" t="s">
        <v>1330</v>
      </c>
      <c r="M1159" t="s">
        <v>19</v>
      </c>
      <c r="N1159">
        <v>1</v>
      </c>
      <c r="O1159" t="s">
        <v>3201</v>
      </c>
      <c r="P1159">
        <v>7202399501</v>
      </c>
      <c r="Q1159">
        <v>60000221</v>
      </c>
      <c r="R1159" s="7">
        <v>38189</v>
      </c>
      <c r="S1159" s="8">
        <f t="shared" si="144"/>
        <v>2004</v>
      </c>
      <c r="T1159" s="8">
        <v>2004</v>
      </c>
      <c r="U1159" s="8">
        <f t="shared" si="145"/>
        <v>18</v>
      </c>
      <c r="V1159" s="7">
        <v>38189</v>
      </c>
      <c r="W1159" t="s">
        <v>3200</v>
      </c>
      <c r="X1159" s="2">
        <v>1.528</v>
      </c>
      <c r="Y1159" s="6">
        <f t="shared" si="150"/>
        <v>4.0789087317476845E-2</v>
      </c>
      <c r="AA1159">
        <v>2649381</v>
      </c>
      <c r="AB1159">
        <v>27433</v>
      </c>
      <c r="AD1159" t="s">
        <v>2</v>
      </c>
      <c r="AE1159">
        <v>21</v>
      </c>
      <c r="AF1159">
        <v>14</v>
      </c>
      <c r="AH1159" t="s">
        <v>3199</v>
      </c>
      <c r="AI1159" t="s">
        <v>3198</v>
      </c>
      <c r="AK1159" t="s">
        <v>3197</v>
      </c>
      <c r="AL1159">
        <v>5</v>
      </c>
      <c r="AM1159" s="5">
        <f t="shared" si="146"/>
        <v>0.27777777777777779</v>
      </c>
      <c r="AN1159" s="4">
        <f t="shared" si="151"/>
        <v>4.207160587319618E-4</v>
      </c>
      <c r="AO1159" s="3"/>
      <c r="AP1159">
        <v>0</v>
      </c>
      <c r="AR1159" t="s">
        <v>1</v>
      </c>
      <c r="AT1159" s="2">
        <v>3.528</v>
      </c>
      <c r="AU1159" s="1">
        <f t="shared" si="147"/>
        <v>2.8678575939853381</v>
      </c>
      <c r="AV1159" s="1">
        <f t="shared" si="148"/>
        <v>2.06049016881044</v>
      </c>
      <c r="AW1159" s="1">
        <f t="shared" si="149"/>
        <v>1.2531227436355425</v>
      </c>
    </row>
    <row r="1160" spans="1:49" x14ac:dyDescent="0.2">
      <c r="A1160">
        <v>1158</v>
      </c>
      <c r="B1160" t="s">
        <v>3196</v>
      </c>
      <c r="C1160" t="s">
        <v>3195</v>
      </c>
      <c r="E1160">
        <v>15248779</v>
      </c>
      <c r="F1160" t="s">
        <v>3194</v>
      </c>
      <c r="G1160" t="s">
        <v>6</v>
      </c>
      <c r="H1160" t="s">
        <v>5</v>
      </c>
      <c r="I1160" t="s">
        <v>3193</v>
      </c>
      <c r="J1160" t="s">
        <v>3192</v>
      </c>
      <c r="K1160" t="s">
        <v>3191</v>
      </c>
      <c r="L1160" t="s">
        <v>3190</v>
      </c>
      <c r="M1160" t="s">
        <v>3189</v>
      </c>
      <c r="N1160">
        <v>4</v>
      </c>
      <c r="O1160" t="s">
        <v>3188</v>
      </c>
      <c r="P1160" t="s">
        <v>3187</v>
      </c>
      <c r="Q1160" t="s">
        <v>3186</v>
      </c>
      <c r="R1160" s="7">
        <v>38188</v>
      </c>
      <c r="S1160" s="8">
        <f t="shared" si="144"/>
        <v>2004</v>
      </c>
      <c r="T1160" s="8">
        <v>2004</v>
      </c>
      <c r="U1160" s="8">
        <f t="shared" si="145"/>
        <v>18</v>
      </c>
      <c r="V1160" s="7">
        <v>38188</v>
      </c>
      <c r="W1160" t="s">
        <v>898</v>
      </c>
      <c r="X1160" s="2">
        <v>1.43</v>
      </c>
      <c r="Y1160" s="6">
        <f t="shared" si="150"/>
        <v>3.8173033287952803E-2</v>
      </c>
      <c r="AA1160">
        <v>62960</v>
      </c>
      <c r="AB1160">
        <v>16867</v>
      </c>
      <c r="AD1160" t="s">
        <v>2</v>
      </c>
      <c r="AE1160">
        <v>43</v>
      </c>
      <c r="AF1160">
        <v>28</v>
      </c>
      <c r="AH1160" t="s">
        <v>3185</v>
      </c>
      <c r="AI1160" t="s">
        <v>3184</v>
      </c>
      <c r="AK1160" t="s">
        <v>3183</v>
      </c>
      <c r="AL1160">
        <v>28</v>
      </c>
      <c r="AM1160" s="5">
        <f t="shared" si="146"/>
        <v>1.5555555555555556</v>
      </c>
      <c r="AN1160" s="4">
        <f t="shared" si="151"/>
        <v>2.356009928898986E-3</v>
      </c>
      <c r="AO1160" s="3"/>
      <c r="AP1160">
        <v>0</v>
      </c>
      <c r="AR1160" t="s">
        <v>1</v>
      </c>
      <c r="AT1160" s="2">
        <v>3.1619999999999999</v>
      </c>
      <c r="AU1160" s="1">
        <f t="shared" si="147"/>
        <v>2.7427926280236656</v>
      </c>
      <c r="AV1160" s="1">
        <f t="shared" si="148"/>
        <v>2.0264521608425894</v>
      </c>
      <c r="AW1160" s="1">
        <f t="shared" si="149"/>
        <v>1.3101116936615131</v>
      </c>
    </row>
    <row r="1161" spans="1:49" x14ac:dyDescent="0.2">
      <c r="A1161">
        <v>1159</v>
      </c>
      <c r="B1161" t="s">
        <v>3182</v>
      </c>
      <c r="C1161" t="s">
        <v>3181</v>
      </c>
      <c r="F1161" t="s">
        <v>3180</v>
      </c>
      <c r="G1161" t="s">
        <v>6</v>
      </c>
      <c r="H1161" t="s">
        <v>5</v>
      </c>
      <c r="I1161" t="s">
        <v>1307</v>
      </c>
      <c r="J1161" t="s">
        <v>713</v>
      </c>
      <c r="K1161" t="s">
        <v>712</v>
      </c>
      <c r="L1161" t="s">
        <v>711</v>
      </c>
      <c r="M1161" t="s">
        <v>353</v>
      </c>
      <c r="N1161">
        <v>4</v>
      </c>
      <c r="O1161" t="s">
        <v>3179</v>
      </c>
      <c r="P1161" t="s">
        <v>3178</v>
      </c>
      <c r="Q1161" t="s">
        <v>3177</v>
      </c>
      <c r="R1161" s="7">
        <v>38188</v>
      </c>
      <c r="S1161" s="8">
        <f t="shared" si="144"/>
        <v>2004</v>
      </c>
      <c r="T1161" s="8">
        <v>2004</v>
      </c>
      <c r="U1161" s="8">
        <f t="shared" si="145"/>
        <v>18</v>
      </c>
      <c r="V1161" s="7">
        <v>38188</v>
      </c>
      <c r="W1161" t="s">
        <v>703</v>
      </c>
      <c r="X1161" s="2">
        <v>0.30399999999999999</v>
      </c>
      <c r="Y1161" s="6">
        <f t="shared" si="150"/>
        <v>8.115106377299057E-3</v>
      </c>
      <c r="AA1161">
        <v>8952477</v>
      </c>
      <c r="AB1161">
        <v>12250</v>
      </c>
      <c r="AD1161" t="s">
        <v>2</v>
      </c>
      <c r="AE1161">
        <v>42</v>
      </c>
      <c r="AF1161">
        <v>2</v>
      </c>
      <c r="AH1161" t="s">
        <v>114</v>
      </c>
      <c r="AI1161" t="s">
        <v>3176</v>
      </c>
      <c r="AJ1161" t="s">
        <v>3175</v>
      </c>
      <c r="AK1161" t="s">
        <v>3174</v>
      </c>
      <c r="AL1161">
        <v>2</v>
      </c>
      <c r="AM1161" s="5">
        <f t="shared" si="146"/>
        <v>0.1111111111111111</v>
      </c>
      <c r="AN1161" s="4">
        <f t="shared" si="151"/>
        <v>1.682864234927847E-4</v>
      </c>
      <c r="AO1161" s="3"/>
      <c r="AP1161">
        <v>0</v>
      </c>
      <c r="AR1161" t="s">
        <v>1</v>
      </c>
      <c r="AT1161" s="2" t="s">
        <v>0</v>
      </c>
      <c r="AU1161" s="1">
        <f t="shared" si="147"/>
        <v>0.57310603911571745</v>
      </c>
      <c r="AV1161" s="1">
        <f t="shared" si="148"/>
        <v>0.41416964003959206</v>
      </c>
      <c r="AW1161" s="1">
        <f t="shared" si="149"/>
        <v>0.25523324096346667</v>
      </c>
    </row>
    <row r="1162" spans="1:49" x14ac:dyDescent="0.2">
      <c r="A1162">
        <v>1160</v>
      </c>
      <c r="B1162" t="s">
        <v>3173</v>
      </c>
      <c r="C1162" t="s">
        <v>3172</v>
      </c>
      <c r="F1162" t="s">
        <v>3171</v>
      </c>
      <c r="G1162" t="s">
        <v>6</v>
      </c>
      <c r="H1162" t="s">
        <v>5</v>
      </c>
      <c r="I1162" t="s">
        <v>3170</v>
      </c>
      <c r="J1162">
        <v>60000745</v>
      </c>
      <c r="K1162" t="s">
        <v>1068</v>
      </c>
      <c r="L1162" t="s">
        <v>1067</v>
      </c>
      <c r="M1162" t="s">
        <v>19</v>
      </c>
      <c r="N1162">
        <v>2</v>
      </c>
      <c r="O1162" t="s">
        <v>3169</v>
      </c>
      <c r="P1162" t="s">
        <v>3168</v>
      </c>
      <c r="Q1162" t="s">
        <v>1064</v>
      </c>
      <c r="R1162" s="7">
        <v>38188</v>
      </c>
      <c r="S1162" s="8">
        <f t="shared" si="144"/>
        <v>2004</v>
      </c>
      <c r="T1162" s="8">
        <v>2004</v>
      </c>
      <c r="U1162" s="8">
        <f t="shared" si="145"/>
        <v>18</v>
      </c>
      <c r="V1162" s="7">
        <v>38188</v>
      </c>
      <c r="W1162" t="s">
        <v>703</v>
      </c>
      <c r="X1162" s="2">
        <v>0.30399999999999999</v>
      </c>
      <c r="Y1162" s="6">
        <f t="shared" si="150"/>
        <v>8.115106377299057E-3</v>
      </c>
      <c r="AA1162">
        <v>8952477</v>
      </c>
      <c r="AB1162">
        <v>12250</v>
      </c>
      <c r="AD1162" t="s">
        <v>2</v>
      </c>
      <c r="AE1162">
        <v>42</v>
      </c>
      <c r="AF1162">
        <v>2</v>
      </c>
      <c r="AH1162" t="s">
        <v>3167</v>
      </c>
      <c r="AI1162" t="s">
        <v>3166</v>
      </c>
      <c r="AJ1162" t="s">
        <v>3165</v>
      </c>
      <c r="AK1162" t="s">
        <v>3164</v>
      </c>
      <c r="AL1162">
        <v>7</v>
      </c>
      <c r="AM1162" s="5">
        <f t="shared" si="146"/>
        <v>0.3888888888888889</v>
      </c>
      <c r="AN1162" s="4">
        <f t="shared" si="151"/>
        <v>5.890024822247465E-4</v>
      </c>
      <c r="AO1162" s="3"/>
      <c r="AP1162">
        <v>0</v>
      </c>
      <c r="AR1162" t="s">
        <v>1</v>
      </c>
      <c r="AT1162" s="2" t="s">
        <v>0</v>
      </c>
      <c r="AU1162" s="1">
        <f t="shared" si="147"/>
        <v>0.58572752087767632</v>
      </c>
      <c r="AV1162" s="1">
        <f t="shared" si="148"/>
        <v>0.43520544297619018</v>
      </c>
      <c r="AW1162" s="1">
        <f t="shared" si="149"/>
        <v>0.28468336507470393</v>
      </c>
    </row>
    <row r="1163" spans="1:49" x14ac:dyDescent="0.2">
      <c r="A1163">
        <v>1161</v>
      </c>
      <c r="B1163" t="s">
        <v>3163</v>
      </c>
      <c r="C1163" t="s">
        <v>3162</v>
      </c>
      <c r="F1163" t="s">
        <v>3161</v>
      </c>
      <c r="G1163" t="s">
        <v>6</v>
      </c>
      <c r="H1163" t="s">
        <v>5</v>
      </c>
      <c r="I1163" t="s">
        <v>754</v>
      </c>
      <c r="J1163">
        <v>60008495</v>
      </c>
      <c r="K1163" t="s">
        <v>629</v>
      </c>
      <c r="L1163" t="s">
        <v>628</v>
      </c>
      <c r="M1163" t="s">
        <v>22</v>
      </c>
      <c r="N1163">
        <v>2</v>
      </c>
      <c r="O1163" t="s">
        <v>3160</v>
      </c>
      <c r="P1163" t="s">
        <v>891</v>
      </c>
      <c r="Q1163" t="s">
        <v>890</v>
      </c>
      <c r="R1163" s="7">
        <v>38188</v>
      </c>
      <c r="S1163" s="8">
        <f t="shared" si="144"/>
        <v>2004</v>
      </c>
      <c r="T1163" s="8">
        <v>2004</v>
      </c>
      <c r="U1163" s="8">
        <f t="shared" si="145"/>
        <v>18</v>
      </c>
      <c r="V1163" s="7">
        <v>38188</v>
      </c>
      <c r="W1163" t="s">
        <v>703</v>
      </c>
      <c r="X1163" s="2">
        <v>0.30399999999999999</v>
      </c>
      <c r="Y1163" s="6">
        <f t="shared" si="150"/>
        <v>8.115106377299057E-3</v>
      </c>
      <c r="AA1163">
        <v>8952477</v>
      </c>
      <c r="AB1163">
        <v>12250</v>
      </c>
      <c r="AD1163" t="s">
        <v>2</v>
      </c>
      <c r="AE1163">
        <v>42</v>
      </c>
      <c r="AF1163">
        <v>2</v>
      </c>
      <c r="AH1163" t="s">
        <v>889</v>
      </c>
      <c r="AI1163" t="s">
        <v>3159</v>
      </c>
      <c r="AJ1163" t="s">
        <v>3158</v>
      </c>
      <c r="AK1163" t="s">
        <v>3157</v>
      </c>
      <c r="AL1163">
        <v>7</v>
      </c>
      <c r="AM1163" s="5">
        <f t="shared" si="146"/>
        <v>0.3888888888888889</v>
      </c>
      <c r="AN1163" s="4">
        <f t="shared" si="151"/>
        <v>5.890024822247465E-4</v>
      </c>
      <c r="AO1163" s="3"/>
      <c r="AP1163">
        <v>0</v>
      </c>
      <c r="AR1163" t="s">
        <v>1</v>
      </c>
      <c r="AT1163" s="2" t="s">
        <v>0</v>
      </c>
      <c r="AU1163" s="1">
        <f t="shared" si="147"/>
        <v>0.58572752087767632</v>
      </c>
      <c r="AV1163" s="1">
        <f t="shared" si="148"/>
        <v>0.43520544297619018</v>
      </c>
      <c r="AW1163" s="1">
        <f t="shared" si="149"/>
        <v>0.28468336507470393</v>
      </c>
    </row>
    <row r="1164" spans="1:49" x14ac:dyDescent="0.2">
      <c r="A1164">
        <v>1162</v>
      </c>
      <c r="B1164" t="s">
        <v>3156</v>
      </c>
      <c r="C1164" t="s">
        <v>3155</v>
      </c>
      <c r="F1164" t="s">
        <v>3154</v>
      </c>
      <c r="G1164" t="s">
        <v>6</v>
      </c>
      <c r="H1164" t="s">
        <v>5</v>
      </c>
      <c r="I1164" t="s">
        <v>299</v>
      </c>
      <c r="J1164" t="s">
        <v>3153</v>
      </c>
      <c r="K1164" t="s">
        <v>3152</v>
      </c>
      <c r="L1164" t="s">
        <v>3151</v>
      </c>
      <c r="M1164" t="s">
        <v>991</v>
      </c>
      <c r="N1164">
        <v>5</v>
      </c>
      <c r="O1164" t="s">
        <v>3150</v>
      </c>
      <c r="P1164" t="s">
        <v>3149</v>
      </c>
      <c r="Q1164" t="s">
        <v>3148</v>
      </c>
      <c r="R1164" s="7">
        <v>38188</v>
      </c>
      <c r="S1164" s="8">
        <f t="shared" si="144"/>
        <v>2004</v>
      </c>
      <c r="T1164" s="8">
        <v>2004</v>
      </c>
      <c r="U1164" s="8">
        <f t="shared" si="145"/>
        <v>18</v>
      </c>
      <c r="V1164" s="7">
        <v>38188</v>
      </c>
      <c r="W1164" t="s">
        <v>703</v>
      </c>
      <c r="X1164" s="2">
        <v>0.30399999999999999</v>
      </c>
      <c r="Y1164" s="6">
        <f t="shared" si="150"/>
        <v>8.115106377299057E-3</v>
      </c>
      <c r="AA1164">
        <v>8952477</v>
      </c>
      <c r="AB1164">
        <v>12250</v>
      </c>
      <c r="AD1164" t="s">
        <v>2</v>
      </c>
      <c r="AE1164">
        <v>42</v>
      </c>
      <c r="AF1164">
        <v>2</v>
      </c>
      <c r="AH1164" t="s">
        <v>3147</v>
      </c>
      <c r="AI1164" t="s">
        <v>3146</v>
      </c>
      <c r="AJ1164" t="s">
        <v>3145</v>
      </c>
      <c r="AK1164" t="s">
        <v>3144</v>
      </c>
      <c r="AL1164">
        <v>3</v>
      </c>
      <c r="AM1164" s="5">
        <f t="shared" si="146"/>
        <v>0.16666666666666666</v>
      </c>
      <c r="AN1164" s="4">
        <f t="shared" si="151"/>
        <v>2.5242963523917705E-4</v>
      </c>
      <c r="AO1164" s="3"/>
      <c r="AP1164">
        <v>0</v>
      </c>
      <c r="AR1164" t="s">
        <v>1</v>
      </c>
      <c r="AT1164" s="2" t="s">
        <v>0</v>
      </c>
      <c r="AU1164" s="1">
        <f t="shared" si="147"/>
        <v>0.57563033546810927</v>
      </c>
      <c r="AV1164" s="1">
        <f t="shared" si="148"/>
        <v>0.41837680062691174</v>
      </c>
      <c r="AW1164" s="1">
        <f t="shared" si="149"/>
        <v>0.2611232657857141</v>
      </c>
    </row>
    <row r="1165" spans="1:49" x14ac:dyDescent="0.2">
      <c r="A1165">
        <v>1163</v>
      </c>
      <c r="B1165" t="s">
        <v>3143</v>
      </c>
      <c r="C1165" t="s">
        <v>3142</v>
      </c>
      <c r="F1165" t="s">
        <v>3141</v>
      </c>
      <c r="G1165" t="s">
        <v>6</v>
      </c>
      <c r="H1165" t="s">
        <v>5</v>
      </c>
      <c r="I1165" t="s">
        <v>3140</v>
      </c>
      <c r="J1165">
        <v>60027090</v>
      </c>
      <c r="K1165" t="s">
        <v>813</v>
      </c>
      <c r="L1165" t="s">
        <v>812</v>
      </c>
      <c r="M1165" t="s">
        <v>19</v>
      </c>
      <c r="N1165">
        <v>2</v>
      </c>
      <c r="O1165" t="s">
        <v>3139</v>
      </c>
      <c r="P1165" t="s">
        <v>3138</v>
      </c>
      <c r="Q1165" t="s">
        <v>1303</v>
      </c>
      <c r="R1165" s="7">
        <v>38188</v>
      </c>
      <c r="S1165" s="8">
        <f t="shared" si="144"/>
        <v>2004</v>
      </c>
      <c r="T1165" s="8">
        <v>2004</v>
      </c>
      <c r="U1165" s="8">
        <f t="shared" si="145"/>
        <v>18</v>
      </c>
      <c r="V1165" s="7">
        <v>38188</v>
      </c>
      <c r="W1165" t="s">
        <v>703</v>
      </c>
      <c r="X1165" s="2">
        <v>0.30399999999999999</v>
      </c>
      <c r="Y1165" s="6">
        <f t="shared" si="150"/>
        <v>8.115106377299057E-3</v>
      </c>
      <c r="AA1165">
        <v>8952477</v>
      </c>
      <c r="AB1165">
        <v>12250</v>
      </c>
      <c r="AD1165" t="s">
        <v>2</v>
      </c>
      <c r="AE1165">
        <v>42</v>
      </c>
      <c r="AF1165">
        <v>2</v>
      </c>
      <c r="AH1165" t="s">
        <v>3137</v>
      </c>
      <c r="AI1165" t="s">
        <v>3136</v>
      </c>
      <c r="AJ1165" t="s">
        <v>3135</v>
      </c>
      <c r="AK1165" t="s">
        <v>3134</v>
      </c>
      <c r="AL1165">
        <v>50</v>
      </c>
      <c r="AM1165" s="5">
        <f t="shared" si="146"/>
        <v>2.7777777777777777</v>
      </c>
      <c r="AN1165" s="4">
        <f t="shared" si="151"/>
        <v>4.207160587319618E-3</v>
      </c>
      <c r="AO1165" s="3"/>
      <c r="AP1165">
        <v>0</v>
      </c>
      <c r="AR1165" t="s">
        <v>1</v>
      </c>
      <c r="AT1165" s="2" t="s">
        <v>0</v>
      </c>
      <c r="AU1165" s="1">
        <f t="shared" si="147"/>
        <v>0.69427226403052245</v>
      </c>
      <c r="AV1165" s="1">
        <f t="shared" si="148"/>
        <v>0.61611334823093378</v>
      </c>
      <c r="AW1165" s="1">
        <f t="shared" si="149"/>
        <v>0.53795443243134489</v>
      </c>
    </row>
    <row r="1166" spans="1:49" x14ac:dyDescent="0.2">
      <c r="A1166">
        <v>1164</v>
      </c>
      <c r="B1166" t="s">
        <v>3133</v>
      </c>
      <c r="C1166" t="s">
        <v>3132</v>
      </c>
      <c r="F1166" t="s">
        <v>3131</v>
      </c>
      <c r="G1166" t="s">
        <v>6</v>
      </c>
      <c r="H1166" t="s">
        <v>5</v>
      </c>
      <c r="I1166" t="s">
        <v>3130</v>
      </c>
      <c r="J1166">
        <v>60028186</v>
      </c>
      <c r="K1166" t="s">
        <v>710</v>
      </c>
      <c r="L1166" t="s">
        <v>709</v>
      </c>
      <c r="M1166" t="s">
        <v>175</v>
      </c>
      <c r="N1166">
        <v>2</v>
      </c>
      <c r="O1166" t="s">
        <v>3129</v>
      </c>
      <c r="P1166" t="s">
        <v>3128</v>
      </c>
      <c r="Q1166" t="s">
        <v>3127</v>
      </c>
      <c r="R1166" s="7">
        <v>38188</v>
      </c>
      <c r="S1166" s="8">
        <f t="shared" si="144"/>
        <v>2004</v>
      </c>
      <c r="T1166" s="8">
        <v>2004</v>
      </c>
      <c r="U1166" s="8">
        <f t="shared" si="145"/>
        <v>18</v>
      </c>
      <c r="V1166" s="7">
        <v>38188</v>
      </c>
      <c r="W1166" t="s">
        <v>703</v>
      </c>
      <c r="X1166" s="2">
        <v>0.30399999999999999</v>
      </c>
      <c r="Y1166" s="6">
        <f t="shared" si="150"/>
        <v>8.115106377299057E-3</v>
      </c>
      <c r="AA1166">
        <v>8952477</v>
      </c>
      <c r="AB1166">
        <v>12250</v>
      </c>
      <c r="AD1166" t="s">
        <v>2</v>
      </c>
      <c r="AE1166">
        <v>42</v>
      </c>
      <c r="AF1166">
        <v>2</v>
      </c>
      <c r="AH1166" t="s">
        <v>3126</v>
      </c>
      <c r="AI1166" t="s">
        <v>3125</v>
      </c>
      <c r="AJ1166" t="s">
        <v>3124</v>
      </c>
      <c r="AK1166" t="s">
        <v>3123</v>
      </c>
      <c r="AL1166">
        <v>8</v>
      </c>
      <c r="AM1166" s="5">
        <f t="shared" si="146"/>
        <v>0.44444444444444442</v>
      </c>
      <c r="AN1166" s="4">
        <f t="shared" si="151"/>
        <v>6.7314569397113879E-4</v>
      </c>
      <c r="AO1166" s="3"/>
      <c r="AP1166">
        <v>0</v>
      </c>
      <c r="AR1166" t="s">
        <v>1</v>
      </c>
      <c r="AT1166" s="2" t="s">
        <v>0</v>
      </c>
      <c r="AU1166" s="1">
        <f t="shared" si="147"/>
        <v>0.58825181723006814</v>
      </c>
      <c r="AV1166" s="1">
        <f t="shared" si="148"/>
        <v>0.43941260356350981</v>
      </c>
      <c r="AW1166" s="1">
        <f t="shared" si="149"/>
        <v>0.29057338989695147</v>
      </c>
    </row>
    <row r="1167" spans="1:49" x14ac:dyDescent="0.2">
      <c r="A1167">
        <v>1165</v>
      </c>
      <c r="B1167" t="s">
        <v>3122</v>
      </c>
      <c r="C1167" t="s">
        <v>3121</v>
      </c>
      <c r="F1167" t="s">
        <v>3120</v>
      </c>
      <c r="G1167" t="s">
        <v>6</v>
      </c>
      <c r="H1167" t="s">
        <v>5</v>
      </c>
      <c r="I1167" t="s">
        <v>3119</v>
      </c>
      <c r="J1167">
        <v>60032144</v>
      </c>
      <c r="K1167" t="s">
        <v>553</v>
      </c>
      <c r="L1167" t="s">
        <v>552</v>
      </c>
      <c r="M1167" t="s">
        <v>60</v>
      </c>
      <c r="N1167">
        <v>2</v>
      </c>
      <c r="O1167" t="s">
        <v>3118</v>
      </c>
      <c r="P1167" t="s">
        <v>3117</v>
      </c>
      <c r="Q1167" t="s">
        <v>551</v>
      </c>
      <c r="R1167" s="7">
        <v>38188</v>
      </c>
      <c r="S1167" s="8">
        <f t="shared" si="144"/>
        <v>2004</v>
      </c>
      <c r="T1167" s="8">
        <v>2004</v>
      </c>
      <c r="U1167" s="8">
        <f t="shared" si="145"/>
        <v>18</v>
      </c>
      <c r="V1167" s="7">
        <v>38188</v>
      </c>
      <c r="W1167" t="s">
        <v>703</v>
      </c>
      <c r="X1167" s="2">
        <v>0.30399999999999999</v>
      </c>
      <c r="Y1167" s="6">
        <f t="shared" si="150"/>
        <v>8.115106377299057E-3</v>
      </c>
      <c r="AA1167">
        <v>8952477</v>
      </c>
      <c r="AB1167">
        <v>12250</v>
      </c>
      <c r="AD1167" t="s">
        <v>2</v>
      </c>
      <c r="AE1167">
        <v>42</v>
      </c>
      <c r="AF1167">
        <v>2</v>
      </c>
      <c r="AH1167" t="s">
        <v>3116</v>
      </c>
      <c r="AI1167" t="s">
        <v>3115</v>
      </c>
      <c r="AJ1167" t="s">
        <v>3114</v>
      </c>
      <c r="AK1167" t="s">
        <v>3113</v>
      </c>
      <c r="AL1167">
        <v>19</v>
      </c>
      <c r="AM1167" s="5">
        <f t="shared" si="146"/>
        <v>1.0555555555555556</v>
      </c>
      <c r="AN1167" s="4">
        <f t="shared" si="151"/>
        <v>1.5987210231814548E-3</v>
      </c>
      <c r="AO1167" s="3"/>
      <c r="AP1167">
        <v>0</v>
      </c>
      <c r="AR1167" t="s">
        <v>1</v>
      </c>
      <c r="AT1167" s="2" t="s">
        <v>0</v>
      </c>
      <c r="AU1167" s="1">
        <f t="shared" si="147"/>
        <v>0.6160190771063776</v>
      </c>
      <c r="AV1167" s="1">
        <f t="shared" si="148"/>
        <v>0.48569137002402557</v>
      </c>
      <c r="AW1167" s="1">
        <f t="shared" si="149"/>
        <v>0.35536366294167354</v>
      </c>
    </row>
    <row r="1168" spans="1:49" x14ac:dyDescent="0.2">
      <c r="A1168">
        <v>1166</v>
      </c>
      <c r="B1168" t="s">
        <v>3112</v>
      </c>
      <c r="C1168" t="s">
        <v>3111</v>
      </c>
      <c r="F1168" t="s">
        <v>3110</v>
      </c>
      <c r="G1168" t="s">
        <v>6</v>
      </c>
      <c r="H1168" t="s">
        <v>5</v>
      </c>
      <c r="I1168" t="s">
        <v>3109</v>
      </c>
      <c r="N1168">
        <v>3</v>
      </c>
      <c r="O1168" t="s">
        <v>3108</v>
      </c>
      <c r="P1168" t="s">
        <v>3107</v>
      </c>
      <c r="Q1168" t="s">
        <v>336</v>
      </c>
      <c r="R1168" s="7">
        <v>38188</v>
      </c>
      <c r="S1168" s="8">
        <f t="shared" si="144"/>
        <v>2004</v>
      </c>
      <c r="T1168" s="8">
        <v>2004</v>
      </c>
      <c r="U1168" s="8">
        <f t="shared" si="145"/>
        <v>18</v>
      </c>
      <c r="V1168" s="7">
        <v>38188</v>
      </c>
      <c r="W1168" t="s">
        <v>703</v>
      </c>
      <c r="X1168" s="2">
        <v>0.30399999999999999</v>
      </c>
      <c r="Y1168" s="6">
        <f t="shared" si="150"/>
        <v>8.115106377299057E-3</v>
      </c>
      <c r="AA1168">
        <v>8952477</v>
      </c>
      <c r="AB1168">
        <v>12250</v>
      </c>
      <c r="AD1168" t="s">
        <v>2</v>
      </c>
      <c r="AE1168">
        <v>42</v>
      </c>
      <c r="AF1168">
        <v>2</v>
      </c>
      <c r="AH1168" t="s">
        <v>3106</v>
      </c>
      <c r="AI1168" t="s">
        <v>3105</v>
      </c>
      <c r="AJ1168" t="s">
        <v>3104</v>
      </c>
      <c r="AK1168" t="s">
        <v>3103</v>
      </c>
      <c r="AL1168">
        <v>21</v>
      </c>
      <c r="AM1168" s="5">
        <f t="shared" si="146"/>
        <v>1.1666666666666667</v>
      </c>
      <c r="AN1168" s="4">
        <f t="shared" si="151"/>
        <v>1.7670074466742396E-3</v>
      </c>
      <c r="AO1168" s="3"/>
      <c r="AP1168">
        <v>0</v>
      </c>
      <c r="AR1168" t="s">
        <v>1</v>
      </c>
      <c r="AT1168" s="2" t="s">
        <v>0</v>
      </c>
      <c r="AU1168" s="1">
        <f t="shared" si="147"/>
        <v>0.62106766981116113</v>
      </c>
      <c r="AV1168" s="1">
        <f t="shared" si="148"/>
        <v>0.49410569119866488</v>
      </c>
      <c r="AW1168" s="1">
        <f t="shared" si="149"/>
        <v>0.36714371258616846</v>
      </c>
    </row>
    <row r="1169" spans="1:49" x14ac:dyDescent="0.2">
      <c r="A1169">
        <v>1167</v>
      </c>
      <c r="B1169" t="s">
        <v>3102</v>
      </c>
      <c r="C1169" t="s">
        <v>3101</v>
      </c>
      <c r="F1169" t="s">
        <v>3100</v>
      </c>
      <c r="G1169" t="s">
        <v>6</v>
      </c>
      <c r="H1169" t="s">
        <v>5</v>
      </c>
      <c r="I1169" t="s">
        <v>71</v>
      </c>
      <c r="J1169">
        <v>60017161</v>
      </c>
      <c r="K1169" t="s">
        <v>70</v>
      </c>
      <c r="L1169" t="s">
        <v>69</v>
      </c>
      <c r="M1169" t="s">
        <v>68</v>
      </c>
      <c r="N1169">
        <v>3</v>
      </c>
      <c r="O1169" t="s">
        <v>3099</v>
      </c>
      <c r="P1169" t="s">
        <v>3098</v>
      </c>
      <c r="Q1169" t="s">
        <v>67</v>
      </c>
      <c r="R1169" s="7">
        <v>38188</v>
      </c>
      <c r="S1169" s="8">
        <f t="shared" si="144"/>
        <v>2004</v>
      </c>
      <c r="T1169" s="8">
        <v>2004</v>
      </c>
      <c r="U1169" s="8">
        <f t="shared" si="145"/>
        <v>18</v>
      </c>
      <c r="V1169" s="7">
        <v>38188</v>
      </c>
      <c r="W1169" t="s">
        <v>703</v>
      </c>
      <c r="X1169" s="2">
        <v>0.30399999999999999</v>
      </c>
      <c r="Y1169" s="6">
        <f t="shared" si="150"/>
        <v>8.115106377299057E-3</v>
      </c>
      <c r="AA1169">
        <v>8952477</v>
      </c>
      <c r="AB1169">
        <v>12250</v>
      </c>
      <c r="AD1169" t="s">
        <v>2</v>
      </c>
      <c r="AE1169">
        <v>42</v>
      </c>
      <c r="AF1169">
        <v>2</v>
      </c>
      <c r="AH1169" t="s">
        <v>3097</v>
      </c>
      <c r="AI1169" t="s">
        <v>3096</v>
      </c>
      <c r="AJ1169" t="s">
        <v>3095</v>
      </c>
      <c r="AK1169" t="s">
        <v>3094</v>
      </c>
      <c r="AL1169">
        <v>86</v>
      </c>
      <c r="AM1169" s="5">
        <f t="shared" si="146"/>
        <v>4.7777777777777777</v>
      </c>
      <c r="AN1169" s="4">
        <f t="shared" si="151"/>
        <v>7.2363162101897428E-3</v>
      </c>
      <c r="AO1169" s="3"/>
      <c r="AP1169">
        <v>0</v>
      </c>
      <c r="AR1169" t="s">
        <v>1</v>
      </c>
      <c r="AT1169" s="2" t="s">
        <v>0</v>
      </c>
      <c r="AU1169" s="1">
        <f t="shared" si="147"/>
        <v>0.78514693271662628</v>
      </c>
      <c r="AV1169" s="1">
        <f t="shared" si="148"/>
        <v>0.76757112937444005</v>
      </c>
      <c r="AW1169" s="1">
        <f t="shared" si="149"/>
        <v>0.74999532603225361</v>
      </c>
    </row>
    <row r="1170" spans="1:49" x14ac:dyDescent="0.2">
      <c r="A1170">
        <v>1168</v>
      </c>
      <c r="B1170" t="s">
        <v>3093</v>
      </c>
      <c r="C1170" t="s">
        <v>3092</v>
      </c>
      <c r="F1170" t="s">
        <v>3091</v>
      </c>
      <c r="G1170" t="s">
        <v>6</v>
      </c>
      <c r="H1170" t="s">
        <v>5</v>
      </c>
      <c r="I1170" t="s">
        <v>89</v>
      </c>
      <c r="J1170">
        <v>60005510</v>
      </c>
      <c r="K1170" t="s">
        <v>88</v>
      </c>
      <c r="L1170" t="s">
        <v>69</v>
      </c>
      <c r="M1170" t="s">
        <v>68</v>
      </c>
      <c r="N1170">
        <v>1</v>
      </c>
      <c r="O1170" t="s">
        <v>87</v>
      </c>
      <c r="P1170">
        <v>33167854700</v>
      </c>
      <c r="Q1170">
        <v>60005510</v>
      </c>
      <c r="R1170" s="7">
        <v>38188</v>
      </c>
      <c r="S1170" s="8">
        <f t="shared" si="144"/>
        <v>2004</v>
      </c>
      <c r="T1170" s="8">
        <v>2004</v>
      </c>
      <c r="U1170" s="8">
        <f t="shared" si="145"/>
        <v>18</v>
      </c>
      <c r="V1170" s="7">
        <v>38188</v>
      </c>
      <c r="W1170" t="s">
        <v>703</v>
      </c>
      <c r="X1170" s="2">
        <v>0.30399999999999999</v>
      </c>
      <c r="Y1170" s="6">
        <f t="shared" si="150"/>
        <v>8.115106377299057E-3</v>
      </c>
      <c r="AA1170">
        <v>8952477</v>
      </c>
      <c r="AB1170">
        <v>12250</v>
      </c>
      <c r="AD1170" t="s">
        <v>2</v>
      </c>
      <c r="AE1170">
        <v>42</v>
      </c>
      <c r="AF1170">
        <v>2</v>
      </c>
      <c r="AH1170" t="s">
        <v>3090</v>
      </c>
      <c r="AI1170" t="s">
        <v>3089</v>
      </c>
      <c r="AJ1170" t="s">
        <v>3088</v>
      </c>
      <c r="AK1170" t="s">
        <v>3087</v>
      </c>
      <c r="AL1170">
        <v>0</v>
      </c>
      <c r="AM1170" s="5">
        <f t="shared" si="146"/>
        <v>0</v>
      </c>
      <c r="AN1170" s="4">
        <f t="shared" si="151"/>
        <v>0</v>
      </c>
      <c r="AO1170" s="3"/>
      <c r="AP1170">
        <v>0</v>
      </c>
      <c r="AR1170" t="s">
        <v>1</v>
      </c>
      <c r="AT1170" s="2" t="s">
        <v>0</v>
      </c>
      <c r="AU1170" s="1">
        <f t="shared" si="147"/>
        <v>0.56805744641093392</v>
      </c>
      <c r="AV1170" s="1">
        <f t="shared" si="148"/>
        <v>0.40575531886495286</v>
      </c>
      <c r="AW1170" s="1">
        <f t="shared" si="149"/>
        <v>0.24345319131897172</v>
      </c>
    </row>
    <row r="1171" spans="1:49" x14ac:dyDescent="0.2">
      <c r="A1171">
        <v>1169</v>
      </c>
      <c r="B1171" t="s">
        <v>3086</v>
      </c>
      <c r="C1171" t="s">
        <v>3085</v>
      </c>
      <c r="F1171" t="s">
        <v>3084</v>
      </c>
      <c r="G1171" t="s">
        <v>6</v>
      </c>
      <c r="H1171" t="s">
        <v>5</v>
      </c>
      <c r="I1171" t="s">
        <v>3083</v>
      </c>
      <c r="J1171">
        <v>60031544</v>
      </c>
      <c r="K1171" t="s">
        <v>3082</v>
      </c>
      <c r="L1171" t="s">
        <v>3081</v>
      </c>
      <c r="M1171" t="s">
        <v>172</v>
      </c>
      <c r="N1171">
        <v>5</v>
      </c>
      <c r="O1171" t="s">
        <v>3080</v>
      </c>
      <c r="P1171" t="s">
        <v>3079</v>
      </c>
      <c r="Q1171" t="s">
        <v>3078</v>
      </c>
      <c r="R1171" s="7">
        <v>38188</v>
      </c>
      <c r="S1171" s="8">
        <f t="shared" si="144"/>
        <v>2004</v>
      </c>
      <c r="T1171" s="8">
        <v>2004</v>
      </c>
      <c r="U1171" s="8">
        <f t="shared" si="145"/>
        <v>18</v>
      </c>
      <c r="V1171" s="7">
        <v>38188</v>
      </c>
      <c r="W1171" t="s">
        <v>703</v>
      </c>
      <c r="X1171" s="2">
        <v>0.30399999999999999</v>
      </c>
      <c r="Y1171" s="6">
        <f t="shared" si="150"/>
        <v>8.115106377299057E-3</v>
      </c>
      <c r="AA1171">
        <v>8952477</v>
      </c>
      <c r="AB1171">
        <v>12250</v>
      </c>
      <c r="AD1171" t="s">
        <v>2</v>
      </c>
      <c r="AE1171">
        <v>42</v>
      </c>
      <c r="AF1171">
        <v>2</v>
      </c>
      <c r="AH1171" t="s">
        <v>3077</v>
      </c>
      <c r="AI1171" t="s">
        <v>3076</v>
      </c>
      <c r="AJ1171" t="s">
        <v>3075</v>
      </c>
      <c r="AK1171" t="s">
        <v>3074</v>
      </c>
      <c r="AL1171">
        <v>3</v>
      </c>
      <c r="AM1171" s="5">
        <f t="shared" si="146"/>
        <v>0.16666666666666666</v>
      </c>
      <c r="AN1171" s="4">
        <f t="shared" si="151"/>
        <v>2.5242963523917705E-4</v>
      </c>
      <c r="AO1171" s="3"/>
      <c r="AP1171">
        <v>0</v>
      </c>
      <c r="AR1171" t="s">
        <v>1</v>
      </c>
      <c r="AT1171" s="2" t="s">
        <v>0</v>
      </c>
      <c r="AU1171" s="1">
        <f t="shared" si="147"/>
        <v>0.57563033546810927</v>
      </c>
      <c r="AV1171" s="1">
        <f t="shared" si="148"/>
        <v>0.41837680062691174</v>
      </c>
      <c r="AW1171" s="1">
        <f t="shared" si="149"/>
        <v>0.2611232657857141</v>
      </c>
    </row>
    <row r="1172" spans="1:49" x14ac:dyDescent="0.2">
      <c r="A1172">
        <v>1170</v>
      </c>
      <c r="B1172" t="s">
        <v>3073</v>
      </c>
      <c r="C1172" t="s">
        <v>3072</v>
      </c>
      <c r="F1172" t="s">
        <v>3071</v>
      </c>
      <c r="G1172" t="s">
        <v>6</v>
      </c>
      <c r="H1172" t="s">
        <v>5</v>
      </c>
      <c r="I1172" t="s">
        <v>3070</v>
      </c>
      <c r="J1172" t="s">
        <v>3069</v>
      </c>
      <c r="K1172" t="s">
        <v>3068</v>
      </c>
      <c r="L1172" t="s">
        <v>3067</v>
      </c>
      <c r="M1172" t="s">
        <v>158</v>
      </c>
      <c r="N1172">
        <v>3</v>
      </c>
      <c r="O1172" t="s">
        <v>3066</v>
      </c>
      <c r="P1172" t="s">
        <v>3065</v>
      </c>
      <c r="Q1172" t="s">
        <v>3064</v>
      </c>
      <c r="R1172" s="7">
        <v>38188</v>
      </c>
      <c r="S1172" s="8">
        <f t="shared" si="144"/>
        <v>2004</v>
      </c>
      <c r="T1172" s="8">
        <v>2004</v>
      </c>
      <c r="U1172" s="8">
        <f t="shared" si="145"/>
        <v>18</v>
      </c>
      <c r="V1172" s="7">
        <v>38188</v>
      </c>
      <c r="W1172" t="s">
        <v>703</v>
      </c>
      <c r="X1172" s="2">
        <v>0.30399999999999999</v>
      </c>
      <c r="Y1172" s="6">
        <f t="shared" si="150"/>
        <v>8.115106377299057E-3</v>
      </c>
      <c r="AA1172">
        <v>8952477</v>
      </c>
      <c r="AB1172">
        <v>12250</v>
      </c>
      <c r="AD1172" t="s">
        <v>2</v>
      </c>
      <c r="AE1172">
        <v>42</v>
      </c>
      <c r="AF1172">
        <v>2</v>
      </c>
      <c r="AH1172" t="s">
        <v>504</v>
      </c>
      <c r="AI1172" t="s">
        <v>3063</v>
      </c>
      <c r="AJ1172" t="s">
        <v>3062</v>
      </c>
      <c r="AK1172" t="s">
        <v>3061</v>
      </c>
      <c r="AL1172">
        <v>19</v>
      </c>
      <c r="AM1172" s="5">
        <f t="shared" si="146"/>
        <v>1.0555555555555556</v>
      </c>
      <c r="AN1172" s="4">
        <f t="shared" si="151"/>
        <v>1.5987210231814548E-3</v>
      </c>
      <c r="AO1172" s="3"/>
      <c r="AP1172">
        <v>0</v>
      </c>
      <c r="AR1172" t="s">
        <v>1</v>
      </c>
      <c r="AT1172" s="2" t="s">
        <v>0</v>
      </c>
      <c r="AU1172" s="1">
        <f t="shared" si="147"/>
        <v>0.6160190771063776</v>
      </c>
      <c r="AV1172" s="1">
        <f t="shared" si="148"/>
        <v>0.48569137002402557</v>
      </c>
      <c r="AW1172" s="1">
        <f t="shared" si="149"/>
        <v>0.35536366294167354</v>
      </c>
    </row>
    <row r="1173" spans="1:49" x14ac:dyDescent="0.2">
      <c r="A1173">
        <v>1171</v>
      </c>
      <c r="B1173" t="s">
        <v>3060</v>
      </c>
      <c r="C1173" t="s">
        <v>3059</v>
      </c>
      <c r="F1173" t="s">
        <v>3058</v>
      </c>
      <c r="G1173" t="s">
        <v>6</v>
      </c>
      <c r="H1173" t="s">
        <v>5</v>
      </c>
      <c r="I1173" t="s">
        <v>3057</v>
      </c>
      <c r="J1173" t="s">
        <v>3056</v>
      </c>
      <c r="K1173" t="s">
        <v>3055</v>
      </c>
      <c r="L1173" t="s">
        <v>3054</v>
      </c>
      <c r="M1173" t="s">
        <v>3053</v>
      </c>
      <c r="N1173">
        <v>11</v>
      </c>
      <c r="O1173" t="s">
        <v>3052</v>
      </c>
      <c r="P1173" t="s">
        <v>3051</v>
      </c>
      <c r="Q1173" t="s">
        <v>3050</v>
      </c>
      <c r="R1173" s="7">
        <v>38187</v>
      </c>
      <c r="S1173" s="8">
        <f t="shared" si="144"/>
        <v>2004</v>
      </c>
      <c r="T1173" s="8">
        <v>2004</v>
      </c>
      <c r="U1173" s="8">
        <f t="shared" si="145"/>
        <v>18</v>
      </c>
      <c r="V1173" s="7">
        <v>38187</v>
      </c>
      <c r="W1173" t="s">
        <v>3049</v>
      </c>
      <c r="X1173" s="2">
        <v>10.707000000000001</v>
      </c>
      <c r="Y1173" s="6">
        <f t="shared" si="150"/>
        <v>0.28581724993993757</v>
      </c>
      <c r="AA1173">
        <v>9359648</v>
      </c>
      <c r="AB1173">
        <v>19881</v>
      </c>
      <c r="AD1173" t="s">
        <v>2</v>
      </c>
      <c r="AE1173">
        <v>16</v>
      </c>
      <c r="AF1173">
        <v>14</v>
      </c>
      <c r="AH1173" t="s">
        <v>3048</v>
      </c>
      <c r="AI1173" t="s">
        <v>3047</v>
      </c>
      <c r="AK1173" t="s">
        <v>3046</v>
      </c>
      <c r="AL1173">
        <v>19</v>
      </c>
      <c r="AM1173" s="5">
        <f t="shared" si="146"/>
        <v>1.0555555555555556</v>
      </c>
      <c r="AN1173" s="4">
        <f t="shared" si="151"/>
        <v>1.5987210231814548E-3</v>
      </c>
      <c r="AO1173" s="3"/>
      <c r="AP1173">
        <v>0</v>
      </c>
      <c r="AR1173" t="s">
        <v>1</v>
      </c>
      <c r="AT1173" s="2">
        <v>30.849</v>
      </c>
      <c r="AU1173" s="1">
        <f t="shared" si="147"/>
        <v>20.055169126491073</v>
      </c>
      <c r="AV1173" s="1">
        <f t="shared" si="148"/>
        <v>14.370798548155953</v>
      </c>
      <c r="AW1173" s="1">
        <f t="shared" si="149"/>
        <v>8.6864279698208282</v>
      </c>
    </row>
    <row r="1174" spans="1:49" x14ac:dyDescent="0.2">
      <c r="A1174">
        <v>1172</v>
      </c>
      <c r="B1174" t="s">
        <v>3045</v>
      </c>
      <c r="C1174" t="s">
        <v>3044</v>
      </c>
      <c r="D1174" t="s">
        <v>3043</v>
      </c>
      <c r="E1174">
        <v>15246349</v>
      </c>
      <c r="F1174" t="s">
        <v>3042</v>
      </c>
      <c r="G1174" t="s">
        <v>6</v>
      </c>
      <c r="H1174" t="s">
        <v>5</v>
      </c>
      <c r="I1174" t="s">
        <v>3041</v>
      </c>
      <c r="J1174" t="s">
        <v>3040</v>
      </c>
      <c r="K1174" t="s">
        <v>3039</v>
      </c>
      <c r="L1174" t="s">
        <v>3038</v>
      </c>
      <c r="M1174" t="s">
        <v>3037</v>
      </c>
      <c r="N1174">
        <v>4</v>
      </c>
      <c r="O1174" t="s">
        <v>3036</v>
      </c>
      <c r="P1174" t="s">
        <v>3035</v>
      </c>
      <c r="Q1174" t="s">
        <v>3034</v>
      </c>
      <c r="R1174" s="7">
        <v>38187</v>
      </c>
      <c r="S1174" s="8">
        <f t="shared" si="144"/>
        <v>2004</v>
      </c>
      <c r="T1174" s="8">
        <v>2004</v>
      </c>
      <c r="U1174" s="8">
        <f t="shared" si="145"/>
        <v>18</v>
      </c>
      <c r="V1174" s="7">
        <v>38187</v>
      </c>
      <c r="W1174" t="s">
        <v>926</v>
      </c>
      <c r="X1174" s="2">
        <v>0.9</v>
      </c>
      <c r="Y1174" s="6">
        <f t="shared" si="150"/>
        <v>2.4024985985424845E-2</v>
      </c>
      <c r="AA1174">
        <v>10111344</v>
      </c>
      <c r="AB1174">
        <v>17622</v>
      </c>
      <c r="AD1174" t="s">
        <v>2</v>
      </c>
      <c r="AE1174">
        <v>75</v>
      </c>
      <c r="AF1174" s="9">
        <v>44228</v>
      </c>
      <c r="AH1174" t="s">
        <v>3033</v>
      </c>
      <c r="AI1174" t="s">
        <v>3032</v>
      </c>
      <c r="AJ1174" t="s">
        <v>3031</v>
      </c>
      <c r="AK1174" t="s">
        <v>3030</v>
      </c>
      <c r="AL1174">
        <v>14</v>
      </c>
      <c r="AM1174" s="5">
        <f t="shared" si="146"/>
        <v>0.77777777777777779</v>
      </c>
      <c r="AN1174" s="4">
        <f t="shared" si="151"/>
        <v>1.178004964449493E-3</v>
      </c>
      <c r="AO1174" s="3"/>
      <c r="AP1174">
        <v>0</v>
      </c>
      <c r="AQ1174" t="s">
        <v>3029</v>
      </c>
      <c r="AR1174" t="s">
        <v>1</v>
      </c>
      <c r="AS1174" t="s">
        <v>3028</v>
      </c>
      <c r="AT1174" s="2" t="s">
        <v>0</v>
      </c>
      <c r="AU1174" s="1">
        <f t="shared" si="147"/>
        <v>1.7170891679132236</v>
      </c>
      <c r="AV1174" s="1">
        <f t="shared" si="148"/>
        <v>1.2601495474937168</v>
      </c>
      <c r="AW1174" s="1">
        <f t="shared" si="149"/>
        <v>0.8032099270742098</v>
      </c>
    </row>
    <row r="1175" spans="1:49" x14ac:dyDescent="0.2">
      <c r="A1175">
        <v>1173</v>
      </c>
      <c r="B1175" t="s">
        <v>3027</v>
      </c>
      <c r="C1175" t="s">
        <v>3026</v>
      </c>
      <c r="E1175">
        <v>15211461</v>
      </c>
      <c r="F1175" t="s">
        <v>3025</v>
      </c>
      <c r="G1175" t="s">
        <v>6</v>
      </c>
      <c r="H1175" t="s">
        <v>5</v>
      </c>
      <c r="I1175" t="s">
        <v>3024</v>
      </c>
      <c r="J1175" t="s">
        <v>3023</v>
      </c>
      <c r="K1175" t="s">
        <v>3022</v>
      </c>
      <c r="L1175" t="s">
        <v>3021</v>
      </c>
      <c r="M1175" t="s">
        <v>3020</v>
      </c>
      <c r="N1175">
        <v>3</v>
      </c>
      <c r="O1175" t="s">
        <v>3019</v>
      </c>
      <c r="P1175" t="s">
        <v>3018</v>
      </c>
      <c r="Q1175" t="s">
        <v>3017</v>
      </c>
      <c r="R1175" s="7">
        <v>38187</v>
      </c>
      <c r="S1175" s="8">
        <f t="shared" si="144"/>
        <v>2004</v>
      </c>
      <c r="T1175" s="8">
        <v>2004</v>
      </c>
      <c r="U1175" s="8">
        <f t="shared" si="145"/>
        <v>18</v>
      </c>
      <c r="V1175" s="7">
        <v>38187</v>
      </c>
      <c r="W1175" t="s">
        <v>1077</v>
      </c>
      <c r="X1175" s="2">
        <v>1.855</v>
      </c>
      <c r="Y1175" s="6">
        <f t="shared" si="150"/>
        <v>4.9518165558847867E-2</v>
      </c>
      <c r="AA1175">
        <v>219967</v>
      </c>
      <c r="AB1175">
        <v>16689</v>
      </c>
      <c r="AD1175" t="s">
        <v>2</v>
      </c>
      <c r="AE1175">
        <v>475</v>
      </c>
      <c r="AF1175">
        <v>2</v>
      </c>
      <c r="AH1175" t="s">
        <v>3016</v>
      </c>
      <c r="AI1175" t="s">
        <v>3015</v>
      </c>
      <c r="AJ1175" t="s">
        <v>3014</v>
      </c>
      <c r="AK1175" t="s">
        <v>3013</v>
      </c>
      <c r="AL1175">
        <v>33</v>
      </c>
      <c r="AM1175" s="5">
        <f t="shared" si="146"/>
        <v>1.8333333333333333</v>
      </c>
      <c r="AN1175" s="4">
        <f t="shared" si="151"/>
        <v>2.7767259876309478E-3</v>
      </c>
      <c r="AO1175" s="3"/>
      <c r="AP1175">
        <v>0</v>
      </c>
      <c r="AR1175" t="s">
        <v>1</v>
      </c>
      <c r="AT1175" s="2">
        <v>3.2149999999999999</v>
      </c>
      <c r="AU1175" s="1">
        <f t="shared" si="147"/>
        <v>3.5495733687482787</v>
      </c>
      <c r="AV1175" s="1">
        <f t="shared" si="148"/>
        <v>2.6147445773239406</v>
      </c>
      <c r="AW1175" s="1">
        <f t="shared" si="149"/>
        <v>1.6799157858996021</v>
      </c>
    </row>
    <row r="1176" spans="1:49" x14ac:dyDescent="0.2">
      <c r="A1176">
        <v>1174</v>
      </c>
      <c r="B1176" t="s">
        <v>3012</v>
      </c>
      <c r="C1176" t="s">
        <v>3011</v>
      </c>
      <c r="D1176" t="s">
        <v>3010</v>
      </c>
      <c r="E1176">
        <v>15223336</v>
      </c>
      <c r="F1176" t="s">
        <v>3009</v>
      </c>
      <c r="G1176" t="s">
        <v>6</v>
      </c>
      <c r="H1176" t="s">
        <v>5</v>
      </c>
      <c r="I1176" t="s">
        <v>3008</v>
      </c>
      <c r="J1176">
        <v>60021121</v>
      </c>
      <c r="K1176" t="s">
        <v>1379</v>
      </c>
      <c r="L1176" t="s">
        <v>1378</v>
      </c>
      <c r="M1176" t="s">
        <v>19</v>
      </c>
      <c r="N1176">
        <v>2</v>
      </c>
      <c r="O1176" t="s">
        <v>3007</v>
      </c>
      <c r="P1176" t="s">
        <v>3006</v>
      </c>
      <c r="Q1176" t="s">
        <v>1377</v>
      </c>
      <c r="R1176" s="7">
        <v>38183</v>
      </c>
      <c r="S1176" s="8">
        <f t="shared" si="144"/>
        <v>2004</v>
      </c>
      <c r="T1176" s="8">
        <v>2004</v>
      </c>
      <c r="U1176" s="8">
        <f t="shared" si="145"/>
        <v>18</v>
      </c>
      <c r="V1176" s="7">
        <v>38183</v>
      </c>
      <c r="W1176" t="s">
        <v>1049</v>
      </c>
      <c r="X1176" s="2">
        <v>1.77</v>
      </c>
      <c r="Y1176" s="6">
        <f t="shared" si="150"/>
        <v>4.7249139104668859E-2</v>
      </c>
      <c r="AA1176">
        <v>121606</v>
      </c>
      <c r="AB1176">
        <v>14536</v>
      </c>
      <c r="AD1176" t="s">
        <v>2</v>
      </c>
      <c r="AE1176">
        <v>271</v>
      </c>
      <c r="AF1176">
        <v>2</v>
      </c>
      <c r="AH1176" t="s">
        <v>3005</v>
      </c>
      <c r="AI1176" t="s">
        <v>3004</v>
      </c>
      <c r="AJ1176" t="s">
        <v>3003</v>
      </c>
      <c r="AK1176" t="s">
        <v>3002</v>
      </c>
      <c r="AL1176">
        <v>95</v>
      </c>
      <c r="AM1176" s="5">
        <f t="shared" si="146"/>
        <v>5.2777777777777777</v>
      </c>
      <c r="AN1176" s="4">
        <f t="shared" si="151"/>
        <v>7.9936051159072742E-3</v>
      </c>
      <c r="AO1176" s="3"/>
      <c r="AP1176">
        <v>1</v>
      </c>
      <c r="AQ1176" t="s">
        <v>1185</v>
      </c>
      <c r="AR1176" t="s">
        <v>1</v>
      </c>
      <c r="AS1176" t="s">
        <v>1184</v>
      </c>
      <c r="AT1176" s="2">
        <v>3.5819999999999999</v>
      </c>
      <c r="AU1176" s="1">
        <f t="shared" si="147"/>
        <v>3.5472478908040381</v>
      </c>
      <c r="AV1176" s="1">
        <f t="shared" si="148"/>
        <v>2.7621372110288069</v>
      </c>
      <c r="AW1176" s="1">
        <f t="shared" si="149"/>
        <v>1.9770265312535749</v>
      </c>
    </row>
    <row r="1177" spans="1:49" x14ac:dyDescent="0.2">
      <c r="A1177">
        <v>1175</v>
      </c>
      <c r="B1177" t="s">
        <v>3001</v>
      </c>
      <c r="C1177" t="s">
        <v>3000</v>
      </c>
      <c r="F1177" t="s">
        <v>2999</v>
      </c>
      <c r="G1177" t="s">
        <v>6</v>
      </c>
      <c r="H1177" t="s">
        <v>5</v>
      </c>
      <c r="I1177" t="s">
        <v>2998</v>
      </c>
      <c r="J1177" t="s">
        <v>2997</v>
      </c>
      <c r="K1177" t="s">
        <v>2996</v>
      </c>
      <c r="L1177" t="s">
        <v>2995</v>
      </c>
      <c r="M1177" t="s">
        <v>752</v>
      </c>
      <c r="N1177">
        <v>9</v>
      </c>
      <c r="O1177" t="s">
        <v>2994</v>
      </c>
      <c r="P1177" t="s">
        <v>2993</v>
      </c>
      <c r="Q1177" t="s">
        <v>2992</v>
      </c>
      <c r="R1177" s="7">
        <v>38180</v>
      </c>
      <c r="S1177" s="8">
        <f t="shared" si="144"/>
        <v>2004</v>
      </c>
      <c r="T1177" s="8">
        <v>2004</v>
      </c>
      <c r="U1177" s="8">
        <f t="shared" si="145"/>
        <v>18</v>
      </c>
      <c r="V1177" s="7">
        <v>38180</v>
      </c>
      <c r="W1177" t="s">
        <v>736</v>
      </c>
      <c r="X1177" s="2">
        <v>1.1819999999999999</v>
      </c>
      <c r="Y1177" s="6">
        <f t="shared" si="150"/>
        <v>3.1552814927524625E-2</v>
      </c>
      <c r="AA1177">
        <v>36951</v>
      </c>
      <c r="AB1177">
        <v>27030</v>
      </c>
      <c r="AD1177" t="s">
        <v>2</v>
      </c>
      <c r="AE1177">
        <v>85</v>
      </c>
      <c r="AF1177">
        <v>2</v>
      </c>
      <c r="AH1177" t="s">
        <v>2991</v>
      </c>
      <c r="AI1177" t="s">
        <v>2990</v>
      </c>
      <c r="AK1177" t="s">
        <v>2989</v>
      </c>
      <c r="AL1177">
        <v>143</v>
      </c>
      <c r="AM1177" s="5">
        <f t="shared" si="146"/>
        <v>7.9444444444444446</v>
      </c>
      <c r="AN1177" s="4">
        <f t="shared" si="151"/>
        <v>1.2032479279734108E-2</v>
      </c>
      <c r="AO1177" s="3"/>
      <c r="AP1177">
        <v>0</v>
      </c>
      <c r="AQ1177" t="s">
        <v>2988</v>
      </c>
      <c r="AR1177" t="s">
        <v>1</v>
      </c>
      <c r="AS1177" t="s">
        <v>2987</v>
      </c>
      <c r="AT1177" s="2">
        <v>3.7909999999999999</v>
      </c>
      <c r="AU1177" s="1">
        <f t="shared" si="147"/>
        <v>2.5696714233187468</v>
      </c>
      <c r="AV1177" s="1">
        <f t="shared" si="148"/>
        <v>2.1792647103629368</v>
      </c>
      <c r="AW1177" s="1">
        <f t="shared" si="149"/>
        <v>1.7888579974071264</v>
      </c>
    </row>
    <row r="1178" spans="1:49" x14ac:dyDescent="0.2">
      <c r="A1178">
        <v>1176</v>
      </c>
      <c r="B1178" t="s">
        <v>2986</v>
      </c>
      <c r="C1178" t="s">
        <v>2985</v>
      </c>
      <c r="F1178" t="s">
        <v>2984</v>
      </c>
      <c r="G1178" t="s">
        <v>6</v>
      </c>
      <c r="H1178" t="s">
        <v>5</v>
      </c>
      <c r="I1178" t="s">
        <v>2983</v>
      </c>
      <c r="J1178" t="s">
        <v>2978</v>
      </c>
      <c r="K1178" t="s">
        <v>2982</v>
      </c>
      <c r="L1178" t="s">
        <v>2981</v>
      </c>
      <c r="M1178" t="s">
        <v>47</v>
      </c>
      <c r="N1178">
        <v>2</v>
      </c>
      <c r="O1178" t="s">
        <v>2980</v>
      </c>
      <c r="P1178" t="s">
        <v>2979</v>
      </c>
      <c r="Q1178" t="s">
        <v>2978</v>
      </c>
      <c r="R1178" s="7">
        <v>38180</v>
      </c>
      <c r="S1178" s="8">
        <f t="shared" si="144"/>
        <v>2004</v>
      </c>
      <c r="T1178" s="8">
        <v>2004</v>
      </c>
      <c r="U1178" s="8">
        <f t="shared" si="145"/>
        <v>18</v>
      </c>
      <c r="V1178" s="7">
        <v>2004</v>
      </c>
      <c r="W1178" t="s">
        <v>3</v>
      </c>
      <c r="X1178" s="2">
        <v>0.111</v>
      </c>
      <c r="Y1178" s="6">
        <f t="shared" si="150"/>
        <v>2.9630816048690639E-3</v>
      </c>
      <c r="AA1178">
        <v>87566621</v>
      </c>
      <c r="AB1178">
        <v>24890</v>
      </c>
      <c r="AD1178" t="s">
        <v>2</v>
      </c>
      <c r="AE1178">
        <v>87</v>
      </c>
      <c r="AF1178">
        <v>11</v>
      </c>
      <c r="AH1178" t="s">
        <v>756</v>
      </c>
      <c r="AI1178" t="s">
        <v>2977</v>
      </c>
      <c r="AJ1178" t="s">
        <v>2976</v>
      </c>
      <c r="AK1178" t="s">
        <v>2975</v>
      </c>
      <c r="AL1178">
        <v>1</v>
      </c>
      <c r="AM1178" s="5">
        <f t="shared" si="146"/>
        <v>5.5555555555555552E-2</v>
      </c>
      <c r="AN1178" s="4">
        <f t="shared" si="151"/>
        <v>8.4143211746392349E-5</v>
      </c>
      <c r="AO1178" s="3"/>
      <c r="AP1178">
        <v>0</v>
      </c>
      <c r="AR1178" t="s">
        <v>1</v>
      </c>
      <c r="AT1178" s="2" t="s">
        <v>0</v>
      </c>
      <c r="AU1178" s="1">
        <f t="shared" si="147"/>
        <v>0.20994000869322621</v>
      </c>
      <c r="AV1178" s="1">
        <f t="shared" si="148"/>
        <v>0.15236124083077279</v>
      </c>
      <c r="AW1178" s="1">
        <f t="shared" si="149"/>
        <v>9.4782472968319376E-2</v>
      </c>
    </row>
    <row r="1179" spans="1:49" x14ac:dyDescent="0.2">
      <c r="A1179">
        <v>1177</v>
      </c>
      <c r="B1179" t="s">
        <v>2974</v>
      </c>
      <c r="C1179" t="s">
        <v>2973</v>
      </c>
      <c r="F1179" t="s">
        <v>2972</v>
      </c>
      <c r="G1179" t="s">
        <v>6</v>
      </c>
      <c r="H1179" t="s">
        <v>5</v>
      </c>
      <c r="I1179" t="s">
        <v>929</v>
      </c>
      <c r="J1179" t="s">
        <v>1194</v>
      </c>
      <c r="K1179" t="s">
        <v>1197</v>
      </c>
      <c r="L1179" t="s">
        <v>928</v>
      </c>
      <c r="M1179" t="s">
        <v>47</v>
      </c>
      <c r="N1179">
        <v>2</v>
      </c>
      <c r="O1179" t="s">
        <v>1196</v>
      </c>
      <c r="P1179" t="s">
        <v>1195</v>
      </c>
      <c r="Q1179" t="s">
        <v>1194</v>
      </c>
      <c r="R1179" s="7">
        <v>38180</v>
      </c>
      <c r="S1179" s="8">
        <f t="shared" si="144"/>
        <v>2004</v>
      </c>
      <c r="T1179" s="8">
        <v>2004</v>
      </c>
      <c r="U1179" s="8">
        <f t="shared" si="145"/>
        <v>18</v>
      </c>
      <c r="V1179" s="7">
        <v>2004</v>
      </c>
      <c r="W1179" t="s">
        <v>3</v>
      </c>
      <c r="X1179" s="2">
        <v>0.111</v>
      </c>
      <c r="Y1179" s="6">
        <f t="shared" si="150"/>
        <v>2.9630816048690639E-3</v>
      </c>
      <c r="AA1179">
        <v>87566621</v>
      </c>
      <c r="AB1179">
        <v>24890</v>
      </c>
      <c r="AD1179" t="s">
        <v>2</v>
      </c>
      <c r="AE1179">
        <v>87</v>
      </c>
      <c r="AF1179">
        <v>11</v>
      </c>
      <c r="AH1179" t="s">
        <v>477</v>
      </c>
      <c r="AI1179" t="s">
        <v>2971</v>
      </c>
      <c r="AJ1179" t="s">
        <v>2970</v>
      </c>
      <c r="AK1179" t="s">
        <v>2969</v>
      </c>
      <c r="AL1179">
        <v>2</v>
      </c>
      <c r="AM1179" s="5">
        <f t="shared" si="146"/>
        <v>0.1111111111111111</v>
      </c>
      <c r="AN1179" s="4">
        <f t="shared" si="151"/>
        <v>1.682864234927847E-4</v>
      </c>
      <c r="AO1179" s="3"/>
      <c r="AP1179">
        <v>0</v>
      </c>
      <c r="AR1179" t="s">
        <v>1</v>
      </c>
      <c r="AT1179" s="2" t="s">
        <v>0</v>
      </c>
      <c r="AU1179" s="1">
        <f t="shared" si="147"/>
        <v>0.21246430504561797</v>
      </c>
      <c r="AV1179" s="1">
        <f t="shared" si="148"/>
        <v>0.15656840141809245</v>
      </c>
      <c r="AW1179" s="1">
        <f t="shared" si="149"/>
        <v>0.10067249779056683</v>
      </c>
    </row>
    <row r="1180" spans="1:49" x14ac:dyDescent="0.2">
      <c r="A1180">
        <v>1178</v>
      </c>
      <c r="B1180" t="s">
        <v>2968</v>
      </c>
      <c r="C1180" t="s">
        <v>2967</v>
      </c>
      <c r="F1180" t="s">
        <v>2966</v>
      </c>
      <c r="G1180" t="s">
        <v>6</v>
      </c>
      <c r="H1180" t="s">
        <v>5</v>
      </c>
      <c r="I1180" t="s">
        <v>1198</v>
      </c>
      <c r="J1180" t="s">
        <v>2965</v>
      </c>
      <c r="K1180" t="s">
        <v>2964</v>
      </c>
      <c r="L1180" t="s">
        <v>2963</v>
      </c>
      <c r="M1180" t="s">
        <v>47</v>
      </c>
      <c r="N1180">
        <v>4</v>
      </c>
      <c r="O1180" t="s">
        <v>2962</v>
      </c>
      <c r="P1180" t="s">
        <v>2961</v>
      </c>
      <c r="Q1180" t="s">
        <v>2960</v>
      </c>
      <c r="R1180" s="7">
        <v>38180</v>
      </c>
      <c r="S1180" s="8">
        <f t="shared" si="144"/>
        <v>2004</v>
      </c>
      <c r="T1180" s="8">
        <v>2004</v>
      </c>
      <c r="U1180" s="8">
        <f t="shared" si="145"/>
        <v>18</v>
      </c>
      <c r="V1180" s="7">
        <v>2004</v>
      </c>
      <c r="W1180" t="s">
        <v>3</v>
      </c>
      <c r="X1180" s="2">
        <v>0.111</v>
      </c>
      <c r="Y1180" s="6">
        <f t="shared" si="150"/>
        <v>2.9630816048690639E-3</v>
      </c>
      <c r="AA1180">
        <v>87566621</v>
      </c>
      <c r="AB1180">
        <v>24890</v>
      </c>
      <c r="AD1180" t="s">
        <v>2</v>
      </c>
      <c r="AE1180">
        <v>87</v>
      </c>
      <c r="AF1180">
        <v>11</v>
      </c>
      <c r="AH1180" s="9">
        <v>44470</v>
      </c>
      <c r="AI1180" t="s">
        <v>2959</v>
      </c>
      <c r="AJ1180" t="s">
        <v>2958</v>
      </c>
      <c r="AK1180" t="s">
        <v>2957</v>
      </c>
      <c r="AL1180">
        <v>0</v>
      </c>
      <c r="AM1180" s="5">
        <f t="shared" si="146"/>
        <v>0</v>
      </c>
      <c r="AN1180" s="4">
        <f t="shared" si="151"/>
        <v>0</v>
      </c>
      <c r="AO1180" s="3"/>
      <c r="AP1180">
        <v>0</v>
      </c>
      <c r="AR1180" t="s">
        <v>1</v>
      </c>
      <c r="AT1180" s="2" t="s">
        <v>0</v>
      </c>
      <c r="AU1180" s="1">
        <f t="shared" si="147"/>
        <v>0.20741571234083445</v>
      </c>
      <c r="AV1180" s="1">
        <f t="shared" si="148"/>
        <v>0.1481540802434532</v>
      </c>
      <c r="AW1180" s="1">
        <f t="shared" si="149"/>
        <v>8.8892448146071903E-2</v>
      </c>
    </row>
    <row r="1181" spans="1:49" x14ac:dyDescent="0.2">
      <c r="A1181">
        <v>1179</v>
      </c>
      <c r="B1181" t="s">
        <v>2956</v>
      </c>
      <c r="C1181" t="s">
        <v>2955</v>
      </c>
      <c r="F1181" t="s">
        <v>2954</v>
      </c>
      <c r="G1181" t="s">
        <v>6</v>
      </c>
      <c r="H1181" t="s">
        <v>5</v>
      </c>
      <c r="I1181" t="s">
        <v>2953</v>
      </c>
      <c r="J1181">
        <v>60018279</v>
      </c>
      <c r="K1181" t="s">
        <v>439</v>
      </c>
      <c r="L1181" t="s">
        <v>438</v>
      </c>
      <c r="M1181" t="s">
        <v>96</v>
      </c>
      <c r="N1181">
        <v>2</v>
      </c>
      <c r="O1181" t="s">
        <v>2952</v>
      </c>
      <c r="P1181" t="s">
        <v>2951</v>
      </c>
      <c r="Q1181" t="s">
        <v>437</v>
      </c>
      <c r="R1181" s="7">
        <v>38180</v>
      </c>
      <c r="S1181" s="8">
        <f t="shared" si="144"/>
        <v>2004</v>
      </c>
      <c r="T1181" s="8">
        <v>2004</v>
      </c>
      <c r="U1181" s="8">
        <f t="shared" si="145"/>
        <v>18</v>
      </c>
      <c r="V1181" s="7">
        <v>2004</v>
      </c>
      <c r="W1181" t="s">
        <v>3</v>
      </c>
      <c r="X1181" s="2">
        <v>0.111</v>
      </c>
      <c r="Y1181" s="6">
        <f t="shared" si="150"/>
        <v>2.9630816048690639E-3</v>
      </c>
      <c r="AA1181">
        <v>87566621</v>
      </c>
      <c r="AB1181">
        <v>24890</v>
      </c>
      <c r="AD1181" t="s">
        <v>2</v>
      </c>
      <c r="AE1181">
        <v>87</v>
      </c>
      <c r="AF1181">
        <v>11</v>
      </c>
      <c r="AH1181" t="s">
        <v>2950</v>
      </c>
      <c r="AI1181" t="s">
        <v>2949</v>
      </c>
      <c r="AJ1181" t="s">
        <v>2948</v>
      </c>
      <c r="AK1181" t="s">
        <v>2947</v>
      </c>
      <c r="AL1181">
        <v>0</v>
      </c>
      <c r="AM1181" s="5">
        <f t="shared" si="146"/>
        <v>0</v>
      </c>
      <c r="AN1181" s="4">
        <f t="shared" si="151"/>
        <v>0</v>
      </c>
      <c r="AO1181" s="3"/>
      <c r="AP1181">
        <v>0</v>
      </c>
      <c r="AR1181" t="s">
        <v>1</v>
      </c>
      <c r="AT1181" s="2" t="s">
        <v>0</v>
      </c>
      <c r="AU1181" s="1">
        <f t="shared" si="147"/>
        <v>0.20741571234083445</v>
      </c>
      <c r="AV1181" s="1">
        <f t="shared" si="148"/>
        <v>0.1481540802434532</v>
      </c>
      <c r="AW1181" s="1">
        <f t="shared" si="149"/>
        <v>8.8892448146071903E-2</v>
      </c>
    </row>
    <row r="1182" spans="1:49" x14ac:dyDescent="0.2">
      <c r="A1182">
        <v>1180</v>
      </c>
      <c r="B1182" t="s">
        <v>2946</v>
      </c>
      <c r="C1182" t="s">
        <v>2945</v>
      </c>
      <c r="F1182" t="s">
        <v>2944</v>
      </c>
      <c r="G1182" t="s">
        <v>6</v>
      </c>
      <c r="H1182" t="s">
        <v>5</v>
      </c>
      <c r="I1182" t="s">
        <v>2943</v>
      </c>
      <c r="J1182">
        <v>60018279</v>
      </c>
      <c r="K1182" t="s">
        <v>439</v>
      </c>
      <c r="L1182" t="s">
        <v>438</v>
      </c>
      <c r="M1182" t="s">
        <v>96</v>
      </c>
      <c r="N1182">
        <v>3</v>
      </c>
      <c r="O1182" t="s">
        <v>2942</v>
      </c>
      <c r="P1182" t="s">
        <v>2941</v>
      </c>
      <c r="Q1182" t="s">
        <v>2940</v>
      </c>
      <c r="R1182" s="7">
        <v>38180</v>
      </c>
      <c r="S1182" s="8">
        <f t="shared" si="144"/>
        <v>2004</v>
      </c>
      <c r="T1182" s="8">
        <v>2004</v>
      </c>
      <c r="U1182" s="8">
        <f t="shared" si="145"/>
        <v>18</v>
      </c>
      <c r="V1182" s="7">
        <v>2004</v>
      </c>
      <c r="W1182" t="s">
        <v>2939</v>
      </c>
      <c r="X1182" s="2">
        <v>0.10299999999999999</v>
      </c>
      <c r="Y1182" s="6">
        <f t="shared" si="150"/>
        <v>2.7495261738875098E-3</v>
      </c>
      <c r="AA1182">
        <v>10420967</v>
      </c>
      <c r="AB1182">
        <v>24908</v>
      </c>
      <c r="AD1182" t="s">
        <v>2</v>
      </c>
      <c r="AE1182">
        <v>87</v>
      </c>
      <c r="AF1182">
        <v>11</v>
      </c>
      <c r="AH1182" s="9">
        <v>44470</v>
      </c>
      <c r="AI1182" t="s">
        <v>2938</v>
      </c>
      <c r="AJ1182" t="s">
        <v>2937</v>
      </c>
      <c r="AK1182" t="s">
        <v>2936</v>
      </c>
      <c r="AL1182">
        <v>0</v>
      </c>
      <c r="AM1182" s="5">
        <f t="shared" si="146"/>
        <v>0</v>
      </c>
      <c r="AN1182" s="4">
        <f t="shared" si="151"/>
        <v>0</v>
      </c>
      <c r="AO1182" s="3"/>
      <c r="AP1182">
        <v>0</v>
      </c>
      <c r="AR1182" t="s">
        <v>1</v>
      </c>
      <c r="AT1182" s="2" t="s">
        <v>0</v>
      </c>
      <c r="AU1182" s="1">
        <f t="shared" si="147"/>
        <v>0.19246683217212568</v>
      </c>
      <c r="AV1182" s="1">
        <f t="shared" si="148"/>
        <v>0.13747630869437549</v>
      </c>
      <c r="AW1182" s="1">
        <f t="shared" si="149"/>
        <v>8.2485785216625293E-2</v>
      </c>
    </row>
    <row r="1183" spans="1:49" x14ac:dyDescent="0.2">
      <c r="A1183">
        <v>1181</v>
      </c>
      <c r="B1183" t="s">
        <v>2935</v>
      </c>
      <c r="C1183" t="s">
        <v>2934</v>
      </c>
      <c r="F1183" t="s">
        <v>2933</v>
      </c>
      <c r="G1183" t="s">
        <v>6</v>
      </c>
      <c r="H1183" t="s">
        <v>5</v>
      </c>
      <c r="I1183" t="s">
        <v>768</v>
      </c>
      <c r="J1183">
        <v>60018735</v>
      </c>
      <c r="K1183" t="s">
        <v>767</v>
      </c>
      <c r="L1183" t="s">
        <v>109</v>
      </c>
      <c r="M1183" t="s">
        <v>96</v>
      </c>
      <c r="N1183">
        <v>5</v>
      </c>
      <c r="O1183" t="s">
        <v>2932</v>
      </c>
      <c r="P1183" t="s">
        <v>2931</v>
      </c>
      <c r="Q1183" t="s">
        <v>2930</v>
      </c>
      <c r="R1183" s="7">
        <v>38180</v>
      </c>
      <c r="S1183" s="8">
        <f t="shared" si="144"/>
        <v>2004</v>
      </c>
      <c r="T1183" s="8">
        <v>2004</v>
      </c>
      <c r="U1183" s="8">
        <f t="shared" si="145"/>
        <v>18</v>
      </c>
      <c r="V1183" s="7">
        <v>2004</v>
      </c>
      <c r="W1183" t="s">
        <v>3</v>
      </c>
      <c r="X1183" s="2">
        <v>0.111</v>
      </c>
      <c r="Y1183" s="6">
        <f t="shared" si="150"/>
        <v>2.9630816048690639E-3</v>
      </c>
      <c r="AA1183">
        <v>87566621</v>
      </c>
      <c r="AB1183">
        <v>24890</v>
      </c>
      <c r="AD1183" t="s">
        <v>2</v>
      </c>
      <c r="AE1183">
        <v>87</v>
      </c>
      <c r="AF1183">
        <v>11</v>
      </c>
      <c r="AH1183" s="10">
        <v>44136</v>
      </c>
      <c r="AI1183" t="s">
        <v>2929</v>
      </c>
      <c r="AJ1183" t="s">
        <v>2928</v>
      </c>
      <c r="AK1183" t="s">
        <v>2927</v>
      </c>
      <c r="AL1183">
        <v>7</v>
      </c>
      <c r="AM1183" s="5">
        <f t="shared" si="146"/>
        <v>0.3888888888888889</v>
      </c>
      <c r="AN1183" s="4">
        <f t="shared" si="151"/>
        <v>5.890024822247465E-4</v>
      </c>
      <c r="AO1183" s="3"/>
      <c r="AP1183">
        <v>0</v>
      </c>
      <c r="AR1183" t="s">
        <v>1</v>
      </c>
      <c r="AT1183" s="2" t="s">
        <v>0</v>
      </c>
      <c r="AU1183" s="1">
        <f t="shared" si="147"/>
        <v>0.22508578680757682</v>
      </c>
      <c r="AV1183" s="1">
        <f t="shared" si="148"/>
        <v>0.17760420435469051</v>
      </c>
      <c r="AW1183" s="1">
        <f t="shared" si="149"/>
        <v>0.13012262190180415</v>
      </c>
    </row>
    <row r="1184" spans="1:49" x14ac:dyDescent="0.2">
      <c r="A1184">
        <v>1182</v>
      </c>
      <c r="B1184" t="s">
        <v>2926</v>
      </c>
      <c r="C1184" t="s">
        <v>2925</v>
      </c>
      <c r="F1184" t="s">
        <v>2924</v>
      </c>
      <c r="G1184" t="s">
        <v>6</v>
      </c>
      <c r="H1184" t="s">
        <v>5</v>
      </c>
      <c r="I1184" t="s">
        <v>2923</v>
      </c>
      <c r="J1184">
        <v>60025555</v>
      </c>
      <c r="K1184" t="s">
        <v>110</v>
      </c>
      <c r="L1184" t="s">
        <v>109</v>
      </c>
      <c r="M1184" t="s">
        <v>96</v>
      </c>
      <c r="N1184">
        <v>2</v>
      </c>
      <c r="O1184" t="s">
        <v>2922</v>
      </c>
      <c r="P1184" t="s">
        <v>2921</v>
      </c>
      <c r="Q1184" t="s">
        <v>2920</v>
      </c>
      <c r="R1184" s="7">
        <v>38180</v>
      </c>
      <c r="S1184" s="8">
        <f t="shared" si="144"/>
        <v>2004</v>
      </c>
      <c r="T1184" s="8">
        <v>2004</v>
      </c>
      <c r="U1184" s="8">
        <f t="shared" si="145"/>
        <v>18</v>
      </c>
      <c r="V1184" s="7">
        <v>2004</v>
      </c>
      <c r="W1184" t="s">
        <v>3</v>
      </c>
      <c r="X1184" s="2">
        <v>0.111</v>
      </c>
      <c r="Y1184" s="6">
        <f t="shared" si="150"/>
        <v>2.9630816048690639E-3</v>
      </c>
      <c r="AA1184">
        <v>87566621</v>
      </c>
      <c r="AB1184">
        <v>24890</v>
      </c>
      <c r="AD1184" t="s">
        <v>2</v>
      </c>
      <c r="AE1184">
        <v>87</v>
      </c>
      <c r="AF1184">
        <v>11</v>
      </c>
      <c r="AH1184" t="s">
        <v>2919</v>
      </c>
      <c r="AI1184" t="s">
        <v>2918</v>
      </c>
      <c r="AJ1184" t="s">
        <v>2917</v>
      </c>
      <c r="AK1184" t="s">
        <v>2916</v>
      </c>
      <c r="AL1184">
        <v>0</v>
      </c>
      <c r="AM1184" s="5">
        <f t="shared" si="146"/>
        <v>0</v>
      </c>
      <c r="AN1184" s="4">
        <f t="shared" si="151"/>
        <v>0</v>
      </c>
      <c r="AO1184" s="3"/>
      <c r="AP1184">
        <v>0</v>
      </c>
      <c r="AR1184" t="s">
        <v>1</v>
      </c>
      <c r="AT1184" s="2" t="s">
        <v>0</v>
      </c>
      <c r="AU1184" s="1">
        <f t="shared" si="147"/>
        <v>0.20741571234083445</v>
      </c>
      <c r="AV1184" s="1">
        <f t="shared" si="148"/>
        <v>0.1481540802434532</v>
      </c>
      <c r="AW1184" s="1">
        <f t="shared" si="149"/>
        <v>8.8892448146071903E-2</v>
      </c>
    </row>
    <row r="1185" spans="1:49" x14ac:dyDescent="0.2">
      <c r="A1185">
        <v>1183</v>
      </c>
      <c r="B1185" t="s">
        <v>2915</v>
      </c>
      <c r="C1185" t="s">
        <v>2914</v>
      </c>
      <c r="F1185" t="s">
        <v>2913</v>
      </c>
      <c r="G1185" t="s">
        <v>6</v>
      </c>
      <c r="H1185" t="s">
        <v>5</v>
      </c>
      <c r="I1185" t="s">
        <v>2912</v>
      </c>
      <c r="J1185" t="s">
        <v>2911</v>
      </c>
      <c r="K1185" t="s">
        <v>2910</v>
      </c>
      <c r="L1185" t="s">
        <v>2909</v>
      </c>
      <c r="M1185" t="s">
        <v>17</v>
      </c>
      <c r="N1185">
        <v>4</v>
      </c>
      <c r="O1185" t="s">
        <v>2908</v>
      </c>
      <c r="P1185" t="s">
        <v>2907</v>
      </c>
      <c r="Q1185" t="s">
        <v>2906</v>
      </c>
      <c r="R1185" s="7">
        <v>38178</v>
      </c>
      <c r="S1185" s="8">
        <f t="shared" si="144"/>
        <v>2004</v>
      </c>
      <c r="T1185" s="8">
        <v>2004</v>
      </c>
      <c r="U1185" s="8">
        <f t="shared" si="145"/>
        <v>18</v>
      </c>
      <c r="V1185" s="7">
        <v>38178</v>
      </c>
      <c r="W1185" t="s">
        <v>407</v>
      </c>
      <c r="X1185" s="2">
        <v>2.3759999999999999</v>
      </c>
      <c r="Y1185" s="6">
        <f t="shared" si="150"/>
        <v>6.3425963001521576E-2</v>
      </c>
      <c r="AA1185" t="s">
        <v>406</v>
      </c>
      <c r="AB1185">
        <v>26765</v>
      </c>
      <c r="AC1185">
        <v>15384357</v>
      </c>
      <c r="AD1185" t="s">
        <v>2</v>
      </c>
      <c r="AE1185">
        <v>609</v>
      </c>
      <c r="AF1185" t="s">
        <v>1187</v>
      </c>
      <c r="AH1185" t="s">
        <v>2905</v>
      </c>
      <c r="AI1185" t="s">
        <v>2904</v>
      </c>
      <c r="AJ1185" t="s">
        <v>2903</v>
      </c>
      <c r="AK1185" t="s">
        <v>2902</v>
      </c>
      <c r="AL1185">
        <v>17</v>
      </c>
      <c r="AM1185" s="5">
        <f t="shared" si="146"/>
        <v>0.94444444444444442</v>
      </c>
      <c r="AN1185" s="4">
        <f t="shared" si="151"/>
        <v>1.43043459968867E-3</v>
      </c>
      <c r="AO1185" s="3"/>
      <c r="AP1185">
        <v>0</v>
      </c>
      <c r="AR1185" t="s">
        <v>1</v>
      </c>
      <c r="AT1185" s="2">
        <v>5.8739999999999997</v>
      </c>
      <c r="AU1185" s="1">
        <f t="shared" si="147"/>
        <v>4.4827304480971701</v>
      </c>
      <c r="AV1185" s="1">
        <f t="shared" si="148"/>
        <v>3.2428198800605124</v>
      </c>
      <c r="AW1185" s="1">
        <f t="shared" si="149"/>
        <v>2.0029093120238541</v>
      </c>
    </row>
    <row r="1186" spans="1:49" x14ac:dyDescent="0.2">
      <c r="A1186">
        <v>1184</v>
      </c>
      <c r="B1186" t="s">
        <v>2901</v>
      </c>
      <c r="C1186" t="s">
        <v>2900</v>
      </c>
      <c r="E1186">
        <v>15119787</v>
      </c>
      <c r="F1186" t="s">
        <v>2899</v>
      </c>
      <c r="G1186" t="s">
        <v>6</v>
      </c>
      <c r="H1186" t="s">
        <v>5</v>
      </c>
      <c r="I1186" t="s">
        <v>2898</v>
      </c>
      <c r="J1186">
        <v>60027811</v>
      </c>
      <c r="K1186" t="s">
        <v>607</v>
      </c>
      <c r="L1186" t="s">
        <v>606</v>
      </c>
      <c r="M1186" t="s">
        <v>605</v>
      </c>
      <c r="N1186">
        <v>2</v>
      </c>
      <c r="O1186" t="s">
        <v>2897</v>
      </c>
      <c r="P1186" t="s">
        <v>2896</v>
      </c>
      <c r="Q1186" t="s">
        <v>2895</v>
      </c>
      <c r="R1186" s="7">
        <v>38177</v>
      </c>
      <c r="S1186" s="8">
        <f t="shared" si="144"/>
        <v>2004</v>
      </c>
      <c r="T1186" s="8">
        <v>2004</v>
      </c>
      <c r="U1186" s="8">
        <f t="shared" si="145"/>
        <v>18</v>
      </c>
      <c r="V1186" s="7">
        <v>2004</v>
      </c>
      <c r="W1186" t="s">
        <v>2894</v>
      </c>
      <c r="X1186" s="2">
        <v>0.39500000000000002</v>
      </c>
      <c r="Y1186" s="6">
        <f t="shared" si="150"/>
        <v>1.0544299404714238E-2</v>
      </c>
      <c r="AA1186">
        <v>2366290</v>
      </c>
      <c r="AB1186">
        <v>17063</v>
      </c>
      <c r="AD1186" t="s">
        <v>2</v>
      </c>
      <c r="AE1186">
        <v>52</v>
      </c>
      <c r="AF1186">
        <v>1</v>
      </c>
      <c r="AH1186" t="s">
        <v>2893</v>
      </c>
      <c r="AI1186" t="s">
        <v>2892</v>
      </c>
      <c r="AJ1186" t="s">
        <v>2891</v>
      </c>
      <c r="AK1186" t="s">
        <v>2890</v>
      </c>
      <c r="AL1186">
        <v>13</v>
      </c>
      <c r="AM1186" s="5">
        <f t="shared" si="146"/>
        <v>0.72222222222222221</v>
      </c>
      <c r="AN1186" s="4">
        <f t="shared" si="151"/>
        <v>1.0938617527031006E-3</v>
      </c>
      <c r="AO1186" s="3"/>
      <c r="AP1186">
        <v>0</v>
      </c>
      <c r="AR1186" t="s">
        <v>1</v>
      </c>
      <c r="AT1186" s="2">
        <v>0.95499999999999996</v>
      </c>
      <c r="AU1186" s="1">
        <f t="shared" si="147"/>
        <v>0.77091681091108955</v>
      </c>
      <c r="AV1186" s="1">
        <f t="shared" si="148"/>
        <v>0.58190805787086697</v>
      </c>
      <c r="AW1186" s="1">
        <f t="shared" si="149"/>
        <v>0.39289930483064417</v>
      </c>
    </row>
    <row r="1187" spans="1:49" x14ac:dyDescent="0.2">
      <c r="A1187">
        <v>1185</v>
      </c>
      <c r="B1187" t="s">
        <v>2889</v>
      </c>
      <c r="C1187" t="s">
        <v>2888</v>
      </c>
      <c r="F1187" t="s">
        <v>2887</v>
      </c>
      <c r="G1187" t="s">
        <v>6</v>
      </c>
      <c r="H1187" t="s">
        <v>5</v>
      </c>
      <c r="I1187" t="s">
        <v>2886</v>
      </c>
      <c r="J1187">
        <v>60032144</v>
      </c>
      <c r="K1187" t="s">
        <v>553</v>
      </c>
      <c r="L1187" t="s">
        <v>552</v>
      </c>
      <c r="M1187" t="s">
        <v>60</v>
      </c>
      <c r="N1187">
        <v>3</v>
      </c>
      <c r="O1187" t="s">
        <v>2885</v>
      </c>
      <c r="P1187" t="s">
        <v>2884</v>
      </c>
      <c r="Q1187" t="s">
        <v>915</v>
      </c>
      <c r="R1187" s="7">
        <v>38176</v>
      </c>
      <c r="S1187" s="8">
        <f t="shared" si="144"/>
        <v>2004</v>
      </c>
      <c r="T1187" s="8">
        <v>2004</v>
      </c>
      <c r="U1187" s="8">
        <f t="shared" si="145"/>
        <v>18</v>
      </c>
      <c r="V1187" s="7">
        <v>38176</v>
      </c>
      <c r="W1187" t="s">
        <v>722</v>
      </c>
      <c r="X1187" s="2">
        <v>0.375</v>
      </c>
      <c r="Y1187" s="6">
        <f t="shared" si="150"/>
        <v>1.0010410827260351E-2</v>
      </c>
      <c r="AA1187">
        <v>135194</v>
      </c>
      <c r="AB1187">
        <v>24918</v>
      </c>
      <c r="AD1187" t="s">
        <v>2</v>
      </c>
      <c r="AE1187">
        <v>40</v>
      </c>
      <c r="AF1187">
        <v>14</v>
      </c>
      <c r="AH1187" t="s">
        <v>2883</v>
      </c>
      <c r="AI1187" t="s">
        <v>2882</v>
      </c>
      <c r="AK1187" t="s">
        <v>2881</v>
      </c>
      <c r="AL1187">
        <v>18</v>
      </c>
      <c r="AM1187" s="5">
        <f t="shared" si="146"/>
        <v>1</v>
      </c>
      <c r="AN1187" s="4">
        <f t="shared" si="151"/>
        <v>1.5145778114350624E-3</v>
      </c>
      <c r="AO1187" s="3"/>
      <c r="AP1187">
        <v>0</v>
      </c>
      <c r="AR1187" t="s">
        <v>1</v>
      </c>
      <c r="AT1187" s="2">
        <v>1.3140000000000001</v>
      </c>
      <c r="AU1187" s="1">
        <f t="shared" si="147"/>
        <v>0.74616609225127639</v>
      </c>
      <c r="AV1187" s="1">
        <f t="shared" si="148"/>
        <v>0.57624943193477074</v>
      </c>
      <c r="AW1187" s="1">
        <f t="shared" si="149"/>
        <v>0.40633277161826492</v>
      </c>
    </row>
    <row r="1188" spans="1:49" x14ac:dyDescent="0.2">
      <c r="A1188">
        <v>1186</v>
      </c>
      <c r="B1188" t="s">
        <v>2880</v>
      </c>
      <c r="C1188" t="s">
        <v>2879</v>
      </c>
      <c r="F1188" t="s">
        <v>2878</v>
      </c>
      <c r="G1188" t="s">
        <v>6</v>
      </c>
      <c r="H1188" t="s">
        <v>5</v>
      </c>
      <c r="I1188" t="s">
        <v>2877</v>
      </c>
      <c r="J1188">
        <v>60033191</v>
      </c>
      <c r="K1188" t="s">
        <v>434</v>
      </c>
      <c r="L1188" t="s">
        <v>433</v>
      </c>
      <c r="M1188" t="s">
        <v>432</v>
      </c>
      <c r="N1188">
        <v>4</v>
      </c>
      <c r="O1188" t="s">
        <v>2876</v>
      </c>
      <c r="P1188" t="s">
        <v>2875</v>
      </c>
      <c r="Q1188" t="s">
        <v>2874</v>
      </c>
      <c r="R1188" s="7">
        <v>38176</v>
      </c>
      <c r="S1188" s="8">
        <f t="shared" si="144"/>
        <v>2004</v>
      </c>
      <c r="T1188" s="8">
        <v>2004</v>
      </c>
      <c r="U1188" s="8">
        <f t="shared" si="145"/>
        <v>18</v>
      </c>
      <c r="V1188" s="7">
        <v>38176</v>
      </c>
      <c r="W1188" t="s">
        <v>722</v>
      </c>
      <c r="X1188" s="2">
        <v>0.375</v>
      </c>
      <c r="Y1188" s="6">
        <f t="shared" si="150"/>
        <v>1.0010410827260351E-2</v>
      </c>
      <c r="AA1188">
        <v>135194</v>
      </c>
      <c r="AB1188">
        <v>24918</v>
      </c>
      <c r="AD1188" t="s">
        <v>2</v>
      </c>
      <c r="AE1188">
        <v>40</v>
      </c>
      <c r="AF1188">
        <v>14</v>
      </c>
      <c r="AH1188" t="s">
        <v>2873</v>
      </c>
      <c r="AI1188" t="s">
        <v>2872</v>
      </c>
      <c r="AK1188" t="s">
        <v>2871</v>
      </c>
      <c r="AL1188">
        <v>183</v>
      </c>
      <c r="AM1188" s="5">
        <f t="shared" si="146"/>
        <v>10.166666666666666</v>
      </c>
      <c r="AN1188" s="4">
        <f t="shared" si="151"/>
        <v>1.5398207749589801E-2</v>
      </c>
      <c r="AO1188" s="3"/>
      <c r="AP1188">
        <v>0</v>
      </c>
      <c r="AR1188" t="s">
        <v>1</v>
      </c>
      <c r="AT1188" s="2">
        <v>1.3140000000000001</v>
      </c>
      <c r="AU1188" s="1">
        <f t="shared" si="147"/>
        <v>1.1626749903959186</v>
      </c>
      <c r="AV1188" s="1">
        <f t="shared" si="148"/>
        <v>1.2704309288425075</v>
      </c>
      <c r="AW1188" s="1">
        <f t="shared" si="149"/>
        <v>1.3781868672890965</v>
      </c>
    </row>
    <row r="1189" spans="1:49" x14ac:dyDescent="0.2">
      <c r="A1189">
        <v>1187</v>
      </c>
      <c r="B1189" t="s">
        <v>2870</v>
      </c>
      <c r="C1189" t="s">
        <v>2869</v>
      </c>
      <c r="F1189" t="s">
        <v>2868</v>
      </c>
      <c r="G1189" t="s">
        <v>6</v>
      </c>
      <c r="H1189" t="s">
        <v>5</v>
      </c>
      <c r="I1189" t="s">
        <v>739</v>
      </c>
      <c r="J1189">
        <v>60025578</v>
      </c>
      <c r="K1189" t="s">
        <v>414</v>
      </c>
      <c r="L1189" t="s">
        <v>413</v>
      </c>
      <c r="M1189" t="s">
        <v>166</v>
      </c>
      <c r="N1189">
        <v>3</v>
      </c>
      <c r="O1189" t="s">
        <v>2867</v>
      </c>
      <c r="P1189" t="s">
        <v>2866</v>
      </c>
      <c r="Q1189" t="s">
        <v>1162</v>
      </c>
      <c r="R1189" s="7">
        <v>38176</v>
      </c>
      <c r="S1189" s="8">
        <f t="shared" si="144"/>
        <v>2004</v>
      </c>
      <c r="T1189" s="8">
        <v>2004</v>
      </c>
      <c r="U1189" s="8">
        <f t="shared" si="145"/>
        <v>18</v>
      </c>
      <c r="V1189" s="7">
        <v>2004</v>
      </c>
      <c r="W1189" t="s">
        <v>233</v>
      </c>
      <c r="X1189" s="2">
        <v>0.28599999999999998</v>
      </c>
      <c r="Y1189" s="6">
        <f t="shared" si="150"/>
        <v>7.6346066575905605E-3</v>
      </c>
      <c r="AA1189">
        <v>9205071</v>
      </c>
      <c r="AB1189">
        <v>28139</v>
      </c>
      <c r="AD1189" t="s">
        <v>2</v>
      </c>
      <c r="AE1189">
        <v>18</v>
      </c>
      <c r="AF1189">
        <v>6</v>
      </c>
      <c r="AH1189" t="s">
        <v>1271</v>
      </c>
      <c r="AI1189" t="s">
        <v>2865</v>
      </c>
      <c r="AK1189" t="s">
        <v>2864</v>
      </c>
      <c r="AL1189">
        <v>2</v>
      </c>
      <c r="AM1189" s="5">
        <f t="shared" si="146"/>
        <v>0.1111111111111111</v>
      </c>
      <c r="AN1189" s="4">
        <f t="shared" si="151"/>
        <v>1.682864234927847E-4</v>
      </c>
      <c r="AO1189" s="3"/>
      <c r="AP1189">
        <v>0</v>
      </c>
      <c r="AR1189" t="s">
        <v>1</v>
      </c>
      <c r="AT1189" s="2" t="s">
        <v>0</v>
      </c>
      <c r="AU1189" s="1">
        <f t="shared" si="147"/>
        <v>0.53947105873612278</v>
      </c>
      <c r="AV1189" s="1">
        <f t="shared" si="148"/>
        <v>0.39014465405416726</v>
      </c>
      <c r="AW1189" s="1">
        <f t="shared" si="149"/>
        <v>0.24081824937221175</v>
      </c>
    </row>
    <row r="1190" spans="1:49" x14ac:dyDescent="0.2">
      <c r="A1190">
        <v>1188</v>
      </c>
      <c r="B1190" t="s">
        <v>2863</v>
      </c>
      <c r="C1190" t="s">
        <v>2862</v>
      </c>
      <c r="F1190" t="s">
        <v>2861</v>
      </c>
      <c r="G1190" t="s">
        <v>6</v>
      </c>
      <c r="H1190" t="s">
        <v>5</v>
      </c>
      <c r="I1190" t="s">
        <v>2860</v>
      </c>
      <c r="J1190">
        <v>60032330</v>
      </c>
      <c r="K1190" t="s">
        <v>62</v>
      </c>
      <c r="L1190" t="s">
        <v>61</v>
      </c>
      <c r="M1190" t="s">
        <v>60</v>
      </c>
      <c r="N1190">
        <v>3</v>
      </c>
      <c r="O1190" t="s">
        <v>2859</v>
      </c>
      <c r="P1190" t="s">
        <v>2858</v>
      </c>
      <c r="Q1190" t="s">
        <v>2857</v>
      </c>
      <c r="R1190" s="7">
        <v>38176</v>
      </c>
      <c r="S1190" s="8">
        <f t="shared" si="144"/>
        <v>2004</v>
      </c>
      <c r="T1190" s="8">
        <v>2004</v>
      </c>
      <c r="U1190" s="8">
        <f t="shared" si="145"/>
        <v>18</v>
      </c>
      <c r="V1190" s="7">
        <v>2004</v>
      </c>
      <c r="W1190" t="s">
        <v>233</v>
      </c>
      <c r="X1190" s="2">
        <v>0.28599999999999998</v>
      </c>
      <c r="Y1190" s="6">
        <f t="shared" si="150"/>
        <v>7.6346066575905605E-3</v>
      </c>
      <c r="AA1190">
        <v>9205071</v>
      </c>
      <c r="AB1190">
        <v>28139</v>
      </c>
      <c r="AD1190" t="s">
        <v>2</v>
      </c>
      <c r="AE1190">
        <v>18</v>
      </c>
      <c r="AF1190">
        <v>7</v>
      </c>
      <c r="AH1190" t="s">
        <v>2856</v>
      </c>
      <c r="AI1190" t="s">
        <v>2855</v>
      </c>
      <c r="AK1190" t="s">
        <v>2854</v>
      </c>
      <c r="AL1190">
        <v>5</v>
      </c>
      <c r="AM1190" s="5">
        <f t="shared" si="146"/>
        <v>0.27777777777777779</v>
      </c>
      <c r="AN1190" s="4">
        <f t="shared" si="151"/>
        <v>4.207160587319618E-4</v>
      </c>
      <c r="AO1190" s="3"/>
      <c r="AP1190">
        <v>0</v>
      </c>
      <c r="AR1190" t="s">
        <v>1</v>
      </c>
      <c r="AT1190" s="2" t="s">
        <v>0</v>
      </c>
      <c r="AU1190" s="1">
        <f t="shared" si="147"/>
        <v>0.54704394779329812</v>
      </c>
      <c r="AV1190" s="1">
        <f t="shared" si="148"/>
        <v>0.40276613581612614</v>
      </c>
      <c r="AW1190" s="1">
        <f t="shared" si="149"/>
        <v>0.25848832383895415</v>
      </c>
    </row>
    <row r="1191" spans="1:49" x14ac:dyDescent="0.2">
      <c r="A1191">
        <v>1189</v>
      </c>
      <c r="B1191" t="s">
        <v>2853</v>
      </c>
      <c r="C1191" t="s">
        <v>2852</v>
      </c>
      <c r="D1191" t="s">
        <v>2851</v>
      </c>
      <c r="E1191">
        <v>15225879</v>
      </c>
      <c r="F1191" t="s">
        <v>2850</v>
      </c>
      <c r="G1191" t="s">
        <v>6</v>
      </c>
      <c r="H1191" t="s">
        <v>5</v>
      </c>
      <c r="I1191" t="s">
        <v>2849</v>
      </c>
      <c r="J1191">
        <v>60030327</v>
      </c>
      <c r="K1191" t="s">
        <v>2848</v>
      </c>
      <c r="L1191" t="s">
        <v>354</v>
      </c>
      <c r="M1191" t="s">
        <v>120</v>
      </c>
      <c r="N1191">
        <v>5</v>
      </c>
      <c r="O1191" t="s">
        <v>2847</v>
      </c>
      <c r="P1191" t="s">
        <v>2846</v>
      </c>
      <c r="Q1191" t="s">
        <v>2845</v>
      </c>
      <c r="R1191" s="7">
        <v>38175</v>
      </c>
      <c r="S1191" s="8">
        <f t="shared" si="144"/>
        <v>2004</v>
      </c>
      <c r="T1191" s="8">
        <v>2004</v>
      </c>
      <c r="U1191" s="8">
        <f t="shared" si="145"/>
        <v>18</v>
      </c>
      <c r="V1191" s="7">
        <v>38175</v>
      </c>
      <c r="W1191" t="s">
        <v>2844</v>
      </c>
      <c r="X1191" s="2">
        <v>0.91600000000000004</v>
      </c>
      <c r="Y1191" s="6">
        <f t="shared" si="150"/>
        <v>2.4452096847387951E-2</v>
      </c>
      <c r="AA1191">
        <v>3781119</v>
      </c>
      <c r="AB1191">
        <v>15636</v>
      </c>
      <c r="AD1191" t="s">
        <v>2</v>
      </c>
      <c r="AE1191">
        <v>336</v>
      </c>
      <c r="AF1191">
        <v>1</v>
      </c>
      <c r="AH1191" t="s">
        <v>2843</v>
      </c>
      <c r="AI1191" t="s">
        <v>2842</v>
      </c>
      <c r="AJ1191" t="s">
        <v>2841</v>
      </c>
      <c r="AK1191" t="s">
        <v>2840</v>
      </c>
      <c r="AL1191">
        <v>37</v>
      </c>
      <c r="AM1191" s="5">
        <f t="shared" si="146"/>
        <v>2.0555555555555554</v>
      </c>
      <c r="AN1191" s="4">
        <f t="shared" si="151"/>
        <v>3.113298834616517E-3</v>
      </c>
      <c r="AO1191" s="3"/>
      <c r="AP1191">
        <v>0</v>
      </c>
      <c r="AR1191" t="s">
        <v>1</v>
      </c>
      <c r="AT1191" s="2">
        <v>3.6880000000000002</v>
      </c>
      <c r="AU1191" s="1">
        <f t="shared" si="147"/>
        <v>1.8050457443556516</v>
      </c>
      <c r="AV1191" s="1">
        <f t="shared" si="148"/>
        <v>1.3782697841002234</v>
      </c>
      <c r="AW1191" s="1">
        <f t="shared" si="149"/>
        <v>0.95149382384479464</v>
      </c>
    </row>
    <row r="1192" spans="1:49" x14ac:dyDescent="0.2">
      <c r="A1192">
        <v>1190</v>
      </c>
      <c r="B1192" t="s">
        <v>2839</v>
      </c>
      <c r="C1192" t="s">
        <v>2838</v>
      </c>
      <c r="E1192">
        <v>15240798</v>
      </c>
      <c r="F1192" t="s">
        <v>2837</v>
      </c>
      <c r="G1192" t="s">
        <v>6</v>
      </c>
      <c r="H1192" t="s">
        <v>5</v>
      </c>
      <c r="I1192" t="s">
        <v>2836</v>
      </c>
      <c r="J1192" t="s">
        <v>2835</v>
      </c>
      <c r="K1192" t="s">
        <v>2834</v>
      </c>
      <c r="L1192" t="s">
        <v>2833</v>
      </c>
      <c r="M1192" t="s">
        <v>78</v>
      </c>
      <c r="N1192">
        <v>4</v>
      </c>
      <c r="O1192" t="s">
        <v>2832</v>
      </c>
      <c r="P1192" t="s">
        <v>2831</v>
      </c>
      <c r="Q1192" t="s">
        <v>2830</v>
      </c>
      <c r="R1192" s="7">
        <v>38175</v>
      </c>
      <c r="S1192" s="8">
        <f t="shared" si="144"/>
        <v>2004</v>
      </c>
      <c r="T1192" s="8">
        <v>2004</v>
      </c>
      <c r="U1192" s="8">
        <f t="shared" si="145"/>
        <v>18</v>
      </c>
      <c r="V1192" s="7">
        <v>38175</v>
      </c>
      <c r="W1192" t="s">
        <v>1056</v>
      </c>
      <c r="X1192" s="2">
        <v>3.4830000000000001</v>
      </c>
      <c r="Y1192" s="6">
        <f t="shared" si="150"/>
        <v>9.2976695763594144E-2</v>
      </c>
      <c r="AA1192">
        <v>2706474</v>
      </c>
      <c r="AB1192">
        <v>16764</v>
      </c>
      <c r="AD1192" t="s">
        <v>2</v>
      </c>
      <c r="AE1192">
        <v>24</v>
      </c>
      <c r="AF1192">
        <v>27</v>
      </c>
      <c r="AH1192" t="s">
        <v>2829</v>
      </c>
      <c r="AI1192" t="s">
        <v>2828</v>
      </c>
      <c r="AJ1192" t="s">
        <v>2827</v>
      </c>
      <c r="AK1192" t="s">
        <v>2826</v>
      </c>
      <c r="AL1192">
        <v>44</v>
      </c>
      <c r="AM1192" s="5">
        <f t="shared" si="146"/>
        <v>2.4444444444444446</v>
      </c>
      <c r="AN1192" s="4">
        <f t="shared" si="151"/>
        <v>3.702301316841264E-3</v>
      </c>
      <c r="AO1192" s="3"/>
      <c r="AP1192">
        <v>1</v>
      </c>
      <c r="AQ1192" t="s">
        <v>1055</v>
      </c>
      <c r="AR1192" t="s">
        <v>2825</v>
      </c>
      <c r="AS1192" t="s">
        <v>1053</v>
      </c>
      <c r="AT1192" s="2">
        <v>6.1669999999999998</v>
      </c>
      <c r="AU1192" s="1">
        <f t="shared" si="147"/>
        <v>6.6194377429568272</v>
      </c>
      <c r="AV1192" s="1">
        <f t="shared" si="148"/>
        <v>4.8339498540217702</v>
      </c>
      <c r="AW1192" s="1">
        <f t="shared" si="149"/>
        <v>3.0484619650867129</v>
      </c>
    </row>
    <row r="1193" spans="1:49" x14ac:dyDescent="0.2">
      <c r="A1193">
        <v>1191</v>
      </c>
      <c r="B1193" t="s">
        <v>2824</v>
      </c>
      <c r="C1193" t="s">
        <v>2823</v>
      </c>
      <c r="F1193" t="s">
        <v>2822</v>
      </c>
      <c r="G1193" t="s">
        <v>6</v>
      </c>
      <c r="H1193" t="s">
        <v>5</v>
      </c>
      <c r="I1193" t="s">
        <v>2821</v>
      </c>
      <c r="J1193" t="s">
        <v>2820</v>
      </c>
      <c r="K1193" t="s">
        <v>2819</v>
      </c>
      <c r="L1193" t="s">
        <v>2818</v>
      </c>
      <c r="M1193" t="s">
        <v>2817</v>
      </c>
      <c r="N1193">
        <v>6</v>
      </c>
      <c r="O1193" t="s">
        <v>2816</v>
      </c>
      <c r="P1193" t="s">
        <v>2815</v>
      </c>
      <c r="Q1193" t="s">
        <v>2814</v>
      </c>
      <c r="R1193" s="7">
        <v>38174</v>
      </c>
      <c r="S1193" s="8">
        <f t="shared" si="144"/>
        <v>2004</v>
      </c>
      <c r="T1193" s="8">
        <v>2004</v>
      </c>
      <c r="U1193" s="8">
        <f t="shared" si="145"/>
        <v>18</v>
      </c>
      <c r="V1193" s="7">
        <v>38174</v>
      </c>
      <c r="W1193" t="s">
        <v>1016</v>
      </c>
      <c r="X1193" s="2">
        <v>0.69899999999999995</v>
      </c>
      <c r="Y1193" s="6">
        <f t="shared" si="150"/>
        <v>1.8659405782013295E-2</v>
      </c>
      <c r="AA1193" t="s">
        <v>1015</v>
      </c>
      <c r="AB1193">
        <v>21429</v>
      </c>
      <c r="AC1193">
        <v>14749092</v>
      </c>
      <c r="AD1193" t="s">
        <v>2</v>
      </c>
      <c r="AE1193">
        <v>3</v>
      </c>
      <c r="AF1193">
        <v>7</v>
      </c>
      <c r="AH1193" t="s">
        <v>2813</v>
      </c>
      <c r="AI1193" t="s">
        <v>2812</v>
      </c>
      <c r="AK1193" t="s">
        <v>2811</v>
      </c>
      <c r="AL1193">
        <v>47</v>
      </c>
      <c r="AM1193" s="5">
        <f t="shared" si="146"/>
        <v>2.6111111111111112</v>
      </c>
      <c r="AN1193" s="4">
        <f t="shared" si="151"/>
        <v>3.9547309520804406E-3</v>
      </c>
      <c r="AO1193" s="3"/>
      <c r="AP1193">
        <v>0</v>
      </c>
      <c r="AR1193" t="s">
        <v>1</v>
      </c>
      <c r="AT1193" s="2" t="s">
        <v>0</v>
      </c>
      <c r="AU1193" s="1">
        <f t="shared" si="147"/>
        <v>1.4248003333033437</v>
      </c>
      <c r="AV1193" s="1">
        <f t="shared" si="148"/>
        <v>1.1307068367046869</v>
      </c>
      <c r="AW1193" s="1">
        <f t="shared" si="149"/>
        <v>0.83661334010602972</v>
      </c>
    </row>
    <row r="1194" spans="1:49" x14ac:dyDescent="0.2">
      <c r="A1194">
        <v>1192</v>
      </c>
      <c r="B1194" t="s">
        <v>2810</v>
      </c>
      <c r="C1194" t="s">
        <v>2809</v>
      </c>
      <c r="F1194" t="s">
        <v>2808</v>
      </c>
      <c r="G1194" t="s">
        <v>6</v>
      </c>
      <c r="H1194" t="s">
        <v>5</v>
      </c>
      <c r="I1194" t="s">
        <v>1289</v>
      </c>
      <c r="J1194" t="s">
        <v>2803</v>
      </c>
      <c r="K1194" t="s">
        <v>2807</v>
      </c>
      <c r="L1194" t="s">
        <v>2806</v>
      </c>
      <c r="M1194" t="s">
        <v>13</v>
      </c>
      <c r="N1194">
        <v>3</v>
      </c>
      <c r="O1194" t="s">
        <v>2805</v>
      </c>
      <c r="P1194" t="s">
        <v>2804</v>
      </c>
      <c r="Q1194" t="s">
        <v>2803</v>
      </c>
      <c r="R1194" s="7">
        <v>38173</v>
      </c>
      <c r="S1194" s="8">
        <f t="shared" si="144"/>
        <v>2004</v>
      </c>
      <c r="T1194" s="8">
        <v>2004</v>
      </c>
      <c r="U1194" s="8">
        <f t="shared" si="145"/>
        <v>18</v>
      </c>
      <c r="V1194" s="7">
        <v>38173</v>
      </c>
      <c r="W1194" t="s">
        <v>703</v>
      </c>
      <c r="X1194" s="2">
        <v>0.30399999999999999</v>
      </c>
      <c r="Y1194" s="6">
        <f t="shared" si="150"/>
        <v>8.115106377299057E-3</v>
      </c>
      <c r="AA1194">
        <v>8952477</v>
      </c>
      <c r="AB1194">
        <v>12250</v>
      </c>
      <c r="AD1194" t="s">
        <v>2</v>
      </c>
      <c r="AE1194">
        <v>42</v>
      </c>
      <c r="AF1194">
        <v>1</v>
      </c>
      <c r="AH1194" t="s">
        <v>2802</v>
      </c>
      <c r="AI1194" t="s">
        <v>2801</v>
      </c>
      <c r="AJ1194" t="s">
        <v>2800</v>
      </c>
      <c r="AK1194" t="s">
        <v>2799</v>
      </c>
      <c r="AL1194">
        <v>0</v>
      </c>
      <c r="AM1194" s="5">
        <f t="shared" si="146"/>
        <v>0</v>
      </c>
      <c r="AN1194" s="4">
        <f t="shared" si="151"/>
        <v>0</v>
      </c>
      <c r="AO1194" s="3"/>
      <c r="AP1194">
        <v>0</v>
      </c>
      <c r="AR1194" t="s">
        <v>1</v>
      </c>
      <c r="AT1194" s="2" t="s">
        <v>0</v>
      </c>
      <c r="AU1194" s="1">
        <f t="shared" si="147"/>
        <v>0.56805744641093392</v>
      </c>
      <c r="AV1194" s="1">
        <f t="shared" si="148"/>
        <v>0.40575531886495286</v>
      </c>
      <c r="AW1194" s="1">
        <f t="shared" si="149"/>
        <v>0.24345319131897172</v>
      </c>
    </row>
    <row r="1195" spans="1:49" x14ac:dyDescent="0.2">
      <c r="A1195">
        <v>1193</v>
      </c>
      <c r="B1195" t="s">
        <v>2798</v>
      </c>
      <c r="C1195" t="s">
        <v>2797</v>
      </c>
      <c r="F1195" t="s">
        <v>2796</v>
      </c>
      <c r="G1195" t="s">
        <v>6</v>
      </c>
      <c r="H1195" t="s">
        <v>5</v>
      </c>
      <c r="I1195" t="s">
        <v>2795</v>
      </c>
      <c r="J1195" t="s">
        <v>2794</v>
      </c>
      <c r="K1195" t="s">
        <v>2793</v>
      </c>
      <c r="L1195" t="s">
        <v>2792</v>
      </c>
      <c r="M1195" t="s">
        <v>574</v>
      </c>
      <c r="N1195">
        <v>3</v>
      </c>
      <c r="O1195" t="s">
        <v>2791</v>
      </c>
      <c r="P1195" t="s">
        <v>2790</v>
      </c>
      <c r="Q1195" t="s">
        <v>2789</v>
      </c>
      <c r="R1195" s="7">
        <v>38173</v>
      </c>
      <c r="S1195" s="8">
        <f t="shared" si="144"/>
        <v>2004</v>
      </c>
      <c r="T1195" s="8">
        <v>2004</v>
      </c>
      <c r="U1195" s="8">
        <f t="shared" si="145"/>
        <v>18</v>
      </c>
      <c r="V1195" s="7">
        <v>38173</v>
      </c>
      <c r="W1195" t="s">
        <v>703</v>
      </c>
      <c r="X1195" s="2">
        <v>0.30399999999999999</v>
      </c>
      <c r="Y1195" s="6">
        <f t="shared" si="150"/>
        <v>8.115106377299057E-3</v>
      </c>
      <c r="AA1195">
        <v>8952477</v>
      </c>
      <c r="AB1195">
        <v>12250</v>
      </c>
      <c r="AD1195" t="s">
        <v>2</v>
      </c>
      <c r="AE1195">
        <v>42</v>
      </c>
      <c r="AF1195">
        <v>1</v>
      </c>
      <c r="AH1195" s="9">
        <v>44412</v>
      </c>
      <c r="AI1195" t="s">
        <v>2788</v>
      </c>
      <c r="AJ1195" t="s">
        <v>2787</v>
      </c>
      <c r="AK1195" t="s">
        <v>2786</v>
      </c>
      <c r="AL1195">
        <v>3</v>
      </c>
      <c r="AM1195" s="5">
        <f t="shared" si="146"/>
        <v>0.16666666666666666</v>
      </c>
      <c r="AN1195" s="4">
        <f t="shared" si="151"/>
        <v>2.5242963523917705E-4</v>
      </c>
      <c r="AO1195" s="3"/>
      <c r="AP1195">
        <v>0</v>
      </c>
      <c r="AR1195" t="s">
        <v>1</v>
      </c>
      <c r="AT1195" s="2" t="s">
        <v>0</v>
      </c>
      <c r="AU1195" s="1">
        <f t="shared" si="147"/>
        <v>0.57563033546810927</v>
      </c>
      <c r="AV1195" s="1">
        <f t="shared" si="148"/>
        <v>0.41837680062691174</v>
      </c>
      <c r="AW1195" s="1">
        <f t="shared" si="149"/>
        <v>0.2611232657857141</v>
      </c>
    </row>
    <row r="1196" spans="1:49" x14ac:dyDescent="0.2">
      <c r="A1196">
        <v>1194</v>
      </c>
      <c r="B1196" t="s">
        <v>2785</v>
      </c>
      <c r="C1196" t="s">
        <v>2784</v>
      </c>
      <c r="F1196" t="s">
        <v>2783</v>
      </c>
      <c r="G1196" t="s">
        <v>6</v>
      </c>
      <c r="H1196" t="s">
        <v>5</v>
      </c>
      <c r="I1196" t="s">
        <v>2782</v>
      </c>
      <c r="J1196">
        <v>100456916</v>
      </c>
      <c r="K1196" t="s">
        <v>2781</v>
      </c>
      <c r="L1196" t="s">
        <v>2780</v>
      </c>
      <c r="M1196" t="s">
        <v>19</v>
      </c>
      <c r="N1196">
        <v>2</v>
      </c>
      <c r="O1196" t="s">
        <v>2779</v>
      </c>
      <c r="P1196" t="s">
        <v>2778</v>
      </c>
      <c r="Q1196" t="s">
        <v>2777</v>
      </c>
      <c r="R1196" s="7">
        <v>38173</v>
      </c>
      <c r="S1196" s="8">
        <f t="shared" si="144"/>
        <v>2004</v>
      </c>
      <c r="T1196" s="8">
        <v>2004</v>
      </c>
      <c r="U1196" s="8">
        <f t="shared" si="145"/>
        <v>18</v>
      </c>
      <c r="V1196" s="7">
        <v>38173</v>
      </c>
      <c r="W1196" t="s">
        <v>703</v>
      </c>
      <c r="X1196" s="2">
        <v>0.30399999999999999</v>
      </c>
      <c r="Y1196" s="6">
        <f t="shared" si="150"/>
        <v>8.115106377299057E-3</v>
      </c>
      <c r="AA1196">
        <v>8952477</v>
      </c>
      <c r="AB1196">
        <v>12250</v>
      </c>
      <c r="AD1196" t="s">
        <v>2</v>
      </c>
      <c r="AE1196">
        <v>42</v>
      </c>
      <c r="AF1196">
        <v>1</v>
      </c>
      <c r="AH1196" t="s">
        <v>2776</v>
      </c>
      <c r="AI1196" t="s">
        <v>2775</v>
      </c>
      <c r="AJ1196" t="s">
        <v>2774</v>
      </c>
      <c r="AK1196" t="s">
        <v>2773</v>
      </c>
      <c r="AL1196">
        <v>17</v>
      </c>
      <c r="AM1196" s="5">
        <f t="shared" si="146"/>
        <v>0.94444444444444442</v>
      </c>
      <c r="AN1196" s="4">
        <f t="shared" si="151"/>
        <v>1.43043459968867E-3</v>
      </c>
      <c r="AO1196" s="3"/>
      <c r="AP1196">
        <v>0</v>
      </c>
      <c r="AR1196" t="s">
        <v>1</v>
      </c>
      <c r="AT1196" s="2" t="s">
        <v>0</v>
      </c>
      <c r="AU1196" s="1">
        <f t="shared" si="147"/>
        <v>0.61097048440159396</v>
      </c>
      <c r="AV1196" s="1">
        <f t="shared" si="148"/>
        <v>0.47727704884938632</v>
      </c>
      <c r="AW1196" s="1">
        <f t="shared" si="149"/>
        <v>0.34358361329717862</v>
      </c>
    </row>
    <row r="1197" spans="1:49" x14ac:dyDescent="0.2">
      <c r="A1197">
        <v>1195</v>
      </c>
      <c r="B1197" t="s">
        <v>2772</v>
      </c>
      <c r="C1197" t="s">
        <v>2771</v>
      </c>
      <c r="F1197" t="s">
        <v>2770</v>
      </c>
      <c r="G1197" t="s">
        <v>6</v>
      </c>
      <c r="H1197" t="s">
        <v>5</v>
      </c>
      <c r="I1197" t="s">
        <v>2769</v>
      </c>
      <c r="J1197">
        <v>60025084</v>
      </c>
      <c r="K1197" t="s">
        <v>619</v>
      </c>
      <c r="L1197" t="s">
        <v>618</v>
      </c>
      <c r="M1197" t="s">
        <v>166</v>
      </c>
      <c r="N1197">
        <v>3</v>
      </c>
      <c r="O1197" t="s">
        <v>2768</v>
      </c>
      <c r="P1197" t="s">
        <v>2767</v>
      </c>
      <c r="Q1197" t="s">
        <v>617</v>
      </c>
      <c r="R1197" s="7">
        <v>38173</v>
      </c>
      <c r="S1197" s="8">
        <f t="shared" si="144"/>
        <v>2004</v>
      </c>
      <c r="T1197" s="8">
        <v>2004</v>
      </c>
      <c r="U1197" s="8">
        <f t="shared" si="145"/>
        <v>18</v>
      </c>
      <c r="V1197" s="7">
        <v>38173</v>
      </c>
      <c r="W1197" t="s">
        <v>703</v>
      </c>
      <c r="X1197" s="2">
        <v>0.30399999999999999</v>
      </c>
      <c r="Y1197" s="6">
        <f t="shared" si="150"/>
        <v>8.115106377299057E-3</v>
      </c>
      <c r="AA1197">
        <v>8952477</v>
      </c>
      <c r="AB1197">
        <v>12250</v>
      </c>
      <c r="AD1197" t="s">
        <v>2</v>
      </c>
      <c r="AE1197">
        <v>42</v>
      </c>
      <c r="AF1197">
        <v>1</v>
      </c>
      <c r="AH1197" t="s">
        <v>2766</v>
      </c>
      <c r="AI1197" t="s">
        <v>2765</v>
      </c>
      <c r="AJ1197" t="s">
        <v>2764</v>
      </c>
      <c r="AK1197" t="s">
        <v>2763</v>
      </c>
      <c r="AL1197">
        <v>2</v>
      </c>
      <c r="AM1197" s="5">
        <f t="shared" si="146"/>
        <v>0.1111111111111111</v>
      </c>
      <c r="AN1197" s="4">
        <f t="shared" si="151"/>
        <v>1.682864234927847E-4</v>
      </c>
      <c r="AO1197" s="3"/>
      <c r="AP1197">
        <v>0</v>
      </c>
      <c r="AR1197" t="s">
        <v>1</v>
      </c>
      <c r="AT1197" s="2" t="s">
        <v>0</v>
      </c>
      <c r="AU1197" s="1">
        <f t="shared" si="147"/>
        <v>0.57310603911571745</v>
      </c>
      <c r="AV1197" s="1">
        <f t="shared" si="148"/>
        <v>0.41416964003959206</v>
      </c>
      <c r="AW1197" s="1">
        <f t="shared" si="149"/>
        <v>0.25523324096346667</v>
      </c>
    </row>
    <row r="1198" spans="1:49" x14ac:dyDescent="0.2">
      <c r="A1198">
        <v>1196</v>
      </c>
      <c r="B1198" t="s">
        <v>2762</v>
      </c>
      <c r="C1198" t="s">
        <v>2761</v>
      </c>
      <c r="F1198" t="s">
        <v>2760</v>
      </c>
      <c r="G1198" t="s">
        <v>6</v>
      </c>
      <c r="H1198" t="s">
        <v>5</v>
      </c>
      <c r="I1198" t="s">
        <v>852</v>
      </c>
      <c r="J1198">
        <v>60013395</v>
      </c>
      <c r="K1198" t="s">
        <v>2723</v>
      </c>
      <c r="L1198" t="s">
        <v>623</v>
      </c>
      <c r="M1198" t="s">
        <v>22</v>
      </c>
      <c r="N1198">
        <v>3</v>
      </c>
      <c r="O1198" t="s">
        <v>2759</v>
      </c>
      <c r="P1198" t="s">
        <v>2758</v>
      </c>
      <c r="Q1198" t="s">
        <v>2757</v>
      </c>
      <c r="R1198" s="7">
        <v>38173</v>
      </c>
      <c r="S1198" s="8">
        <f t="shared" si="144"/>
        <v>2004</v>
      </c>
      <c r="T1198" s="8">
        <v>2004</v>
      </c>
      <c r="U1198" s="8">
        <f t="shared" si="145"/>
        <v>18</v>
      </c>
      <c r="V1198" s="7">
        <v>38173</v>
      </c>
      <c r="W1198" t="s">
        <v>703</v>
      </c>
      <c r="X1198" s="2">
        <v>0.30399999999999999</v>
      </c>
      <c r="Y1198" s="6">
        <f t="shared" si="150"/>
        <v>8.115106377299057E-3</v>
      </c>
      <c r="AA1198">
        <v>8952477</v>
      </c>
      <c r="AB1198">
        <v>12250</v>
      </c>
      <c r="AD1198" t="s">
        <v>2</v>
      </c>
      <c r="AE1198">
        <v>42</v>
      </c>
      <c r="AF1198">
        <v>1</v>
      </c>
      <c r="AH1198" t="s">
        <v>2756</v>
      </c>
      <c r="AI1198" t="s">
        <v>2755</v>
      </c>
      <c r="AJ1198" t="s">
        <v>2754</v>
      </c>
      <c r="AK1198" t="s">
        <v>2753</v>
      </c>
      <c r="AL1198">
        <v>3</v>
      </c>
      <c r="AM1198" s="5">
        <f t="shared" si="146"/>
        <v>0.16666666666666666</v>
      </c>
      <c r="AN1198" s="4">
        <f t="shared" si="151"/>
        <v>2.5242963523917705E-4</v>
      </c>
      <c r="AO1198" s="3"/>
      <c r="AP1198">
        <v>0</v>
      </c>
      <c r="AR1198" t="s">
        <v>1</v>
      </c>
      <c r="AT1198" s="2" t="s">
        <v>0</v>
      </c>
      <c r="AU1198" s="1">
        <f t="shared" si="147"/>
        <v>0.57563033546810927</v>
      </c>
      <c r="AV1198" s="1">
        <f t="shared" si="148"/>
        <v>0.41837680062691174</v>
      </c>
      <c r="AW1198" s="1">
        <f t="shared" si="149"/>
        <v>0.2611232657857141</v>
      </c>
    </row>
    <row r="1199" spans="1:49" x14ac:dyDescent="0.2">
      <c r="A1199">
        <v>1197</v>
      </c>
      <c r="B1199" t="s">
        <v>2752</v>
      </c>
      <c r="C1199" t="s">
        <v>2751</v>
      </c>
      <c r="F1199" t="s">
        <v>2750</v>
      </c>
      <c r="G1199" t="s">
        <v>6</v>
      </c>
      <c r="H1199" t="s">
        <v>5</v>
      </c>
      <c r="I1199" t="s">
        <v>2749</v>
      </c>
      <c r="J1199">
        <v>60009400</v>
      </c>
      <c r="K1199" t="s">
        <v>2748</v>
      </c>
      <c r="L1199" t="s">
        <v>193</v>
      </c>
      <c r="M1199" t="s">
        <v>166</v>
      </c>
      <c r="N1199">
        <v>4</v>
      </c>
      <c r="O1199" t="s">
        <v>2747</v>
      </c>
      <c r="P1199" t="s">
        <v>2746</v>
      </c>
      <c r="Q1199" t="s">
        <v>2745</v>
      </c>
      <c r="R1199" s="7">
        <v>38173</v>
      </c>
      <c r="S1199" s="8">
        <f t="shared" si="144"/>
        <v>2004</v>
      </c>
      <c r="T1199" s="8">
        <v>2004</v>
      </c>
      <c r="U1199" s="8">
        <f t="shared" si="145"/>
        <v>18</v>
      </c>
      <c r="V1199" s="7">
        <v>38173</v>
      </c>
      <c r="W1199" t="s">
        <v>703</v>
      </c>
      <c r="X1199" s="2">
        <v>0.30399999999999999</v>
      </c>
      <c r="Y1199" s="6">
        <f t="shared" si="150"/>
        <v>8.115106377299057E-3</v>
      </c>
      <c r="AA1199">
        <v>8952477</v>
      </c>
      <c r="AB1199">
        <v>12250</v>
      </c>
      <c r="AD1199" t="s">
        <v>2</v>
      </c>
      <c r="AE1199">
        <v>42</v>
      </c>
      <c r="AF1199">
        <v>1</v>
      </c>
      <c r="AH1199" t="s">
        <v>2744</v>
      </c>
      <c r="AI1199" t="s">
        <v>2743</v>
      </c>
      <c r="AJ1199" t="s">
        <v>2742</v>
      </c>
      <c r="AK1199" t="s">
        <v>2741</v>
      </c>
      <c r="AL1199">
        <v>13</v>
      </c>
      <c r="AM1199" s="5">
        <f t="shared" si="146"/>
        <v>0.72222222222222221</v>
      </c>
      <c r="AN1199" s="4">
        <f t="shared" si="151"/>
        <v>1.0938617527031006E-3</v>
      </c>
      <c r="AO1199" s="3"/>
      <c r="AP1199">
        <v>0</v>
      </c>
      <c r="AR1199" t="s">
        <v>1</v>
      </c>
      <c r="AT1199" s="2" t="s">
        <v>0</v>
      </c>
      <c r="AU1199" s="1">
        <f t="shared" si="147"/>
        <v>0.60087329899202691</v>
      </c>
      <c r="AV1199" s="1">
        <f t="shared" si="148"/>
        <v>0.46044840650010788</v>
      </c>
      <c r="AW1199" s="1">
        <f t="shared" si="149"/>
        <v>0.32002351400818874</v>
      </c>
    </row>
    <row r="1200" spans="1:49" x14ac:dyDescent="0.2">
      <c r="A1200">
        <v>1198</v>
      </c>
      <c r="B1200" t="s">
        <v>2740</v>
      </c>
      <c r="C1200" t="s">
        <v>2739</v>
      </c>
      <c r="F1200" t="s">
        <v>2738</v>
      </c>
      <c r="G1200" t="s">
        <v>6</v>
      </c>
      <c r="H1200" t="s">
        <v>5</v>
      </c>
      <c r="I1200" t="s">
        <v>2737</v>
      </c>
      <c r="J1200" t="s">
        <v>2736</v>
      </c>
      <c r="K1200" t="s">
        <v>2735</v>
      </c>
      <c r="L1200" t="s">
        <v>2734</v>
      </c>
      <c r="M1200" t="s">
        <v>2733</v>
      </c>
      <c r="N1200">
        <v>6</v>
      </c>
      <c r="O1200" t="s">
        <v>2732</v>
      </c>
      <c r="P1200" t="s">
        <v>2731</v>
      </c>
      <c r="Q1200" t="s">
        <v>2730</v>
      </c>
      <c r="R1200" s="7">
        <v>38173</v>
      </c>
      <c r="S1200" s="8">
        <f t="shared" si="144"/>
        <v>2004</v>
      </c>
      <c r="T1200" s="8">
        <v>2004</v>
      </c>
      <c r="U1200" s="8">
        <f t="shared" si="145"/>
        <v>18</v>
      </c>
      <c r="V1200" s="7">
        <v>38173</v>
      </c>
      <c r="W1200" t="s">
        <v>703</v>
      </c>
      <c r="X1200" s="2">
        <v>0.30399999999999999</v>
      </c>
      <c r="Y1200" s="6">
        <f t="shared" si="150"/>
        <v>8.115106377299057E-3</v>
      </c>
      <c r="AA1200">
        <v>8952477</v>
      </c>
      <c r="AB1200">
        <v>12250</v>
      </c>
      <c r="AD1200" t="s">
        <v>2</v>
      </c>
      <c r="AE1200">
        <v>42</v>
      </c>
      <c r="AF1200">
        <v>1</v>
      </c>
      <c r="AH1200" t="s">
        <v>828</v>
      </c>
      <c r="AI1200" t="s">
        <v>2729</v>
      </c>
      <c r="AJ1200" t="s">
        <v>2728</v>
      </c>
      <c r="AK1200" t="s">
        <v>2727</v>
      </c>
      <c r="AL1200">
        <v>48</v>
      </c>
      <c r="AM1200" s="5">
        <f t="shared" si="146"/>
        <v>2.6666666666666665</v>
      </c>
      <c r="AN1200" s="4">
        <f t="shared" si="151"/>
        <v>4.0388741638268328E-3</v>
      </c>
      <c r="AO1200" s="3"/>
      <c r="AP1200">
        <v>0</v>
      </c>
      <c r="AR1200" t="s">
        <v>1</v>
      </c>
      <c r="AT1200" s="2" t="s">
        <v>0</v>
      </c>
      <c r="AU1200" s="1">
        <f t="shared" si="147"/>
        <v>0.68922367132573892</v>
      </c>
      <c r="AV1200" s="1">
        <f t="shared" si="148"/>
        <v>0.60769902705629442</v>
      </c>
      <c r="AW1200" s="1">
        <f t="shared" si="149"/>
        <v>0.52617438278685003</v>
      </c>
    </row>
    <row r="1201" spans="1:49" x14ac:dyDescent="0.2">
      <c r="A1201">
        <v>1199</v>
      </c>
      <c r="B1201" t="s">
        <v>2726</v>
      </c>
      <c r="C1201" t="s">
        <v>2725</v>
      </c>
      <c r="F1201" t="s">
        <v>2724</v>
      </c>
      <c r="G1201" t="s">
        <v>6</v>
      </c>
      <c r="H1201" t="s">
        <v>5</v>
      </c>
      <c r="I1201" t="s">
        <v>1152</v>
      </c>
      <c r="J1201">
        <v>60013395</v>
      </c>
      <c r="K1201" t="s">
        <v>2723</v>
      </c>
      <c r="L1201" t="s">
        <v>623</v>
      </c>
      <c r="M1201" t="s">
        <v>22</v>
      </c>
      <c r="N1201">
        <v>2</v>
      </c>
      <c r="O1201" t="s">
        <v>2722</v>
      </c>
      <c r="P1201" t="s">
        <v>2721</v>
      </c>
      <c r="Q1201" t="s">
        <v>2720</v>
      </c>
      <c r="R1201" s="7">
        <v>38173</v>
      </c>
      <c r="S1201" s="8">
        <f t="shared" si="144"/>
        <v>2004</v>
      </c>
      <c r="T1201" s="8">
        <v>2004</v>
      </c>
      <c r="U1201" s="8">
        <f t="shared" si="145"/>
        <v>18</v>
      </c>
      <c r="V1201" s="7">
        <v>38173</v>
      </c>
      <c r="W1201" t="s">
        <v>703</v>
      </c>
      <c r="X1201" s="2">
        <v>0.30399999999999999</v>
      </c>
      <c r="Y1201" s="6">
        <f t="shared" si="150"/>
        <v>8.115106377299057E-3</v>
      </c>
      <c r="AA1201">
        <v>8952477</v>
      </c>
      <c r="AB1201">
        <v>12250</v>
      </c>
      <c r="AD1201" t="s">
        <v>2</v>
      </c>
      <c r="AE1201">
        <v>42</v>
      </c>
      <c r="AF1201">
        <v>1</v>
      </c>
      <c r="AH1201" s="9">
        <v>44287</v>
      </c>
      <c r="AI1201" t="s">
        <v>2719</v>
      </c>
      <c r="AJ1201" t="s">
        <v>2718</v>
      </c>
      <c r="AK1201" t="s">
        <v>2717</v>
      </c>
      <c r="AL1201">
        <v>9</v>
      </c>
      <c r="AM1201" s="5">
        <f t="shared" si="146"/>
        <v>0.5</v>
      </c>
      <c r="AN1201" s="4">
        <f t="shared" si="151"/>
        <v>7.572889057175312E-4</v>
      </c>
      <c r="AO1201" s="3"/>
      <c r="AP1201">
        <v>0</v>
      </c>
      <c r="AR1201" t="s">
        <v>1</v>
      </c>
      <c r="AT1201" s="2" t="s">
        <v>0</v>
      </c>
      <c r="AU1201" s="1">
        <f t="shared" si="147"/>
        <v>0.59077611358245985</v>
      </c>
      <c r="AV1201" s="1">
        <f t="shared" si="148"/>
        <v>0.44361976415082938</v>
      </c>
      <c r="AW1201" s="1">
        <f t="shared" si="149"/>
        <v>0.2964634147191989</v>
      </c>
    </row>
    <row r="1202" spans="1:49" x14ac:dyDescent="0.2">
      <c r="A1202">
        <v>1200</v>
      </c>
      <c r="B1202" t="s">
        <v>2716</v>
      </c>
      <c r="C1202" t="s">
        <v>2715</v>
      </c>
      <c r="F1202" t="s">
        <v>2714</v>
      </c>
      <c r="G1202" t="s">
        <v>6</v>
      </c>
      <c r="H1202" t="s">
        <v>5</v>
      </c>
      <c r="I1202" t="s">
        <v>2713</v>
      </c>
      <c r="J1202">
        <v>60015179</v>
      </c>
      <c r="K1202" t="s">
        <v>2712</v>
      </c>
      <c r="L1202" t="s">
        <v>2711</v>
      </c>
      <c r="M1202" t="s">
        <v>120</v>
      </c>
      <c r="N1202">
        <v>2</v>
      </c>
      <c r="O1202" t="s">
        <v>2710</v>
      </c>
      <c r="P1202" t="s">
        <v>2709</v>
      </c>
      <c r="Q1202" t="s">
        <v>2708</v>
      </c>
      <c r="R1202" s="7">
        <v>38173</v>
      </c>
      <c r="S1202" s="8">
        <f t="shared" si="144"/>
        <v>2004</v>
      </c>
      <c r="T1202" s="8">
        <v>2004</v>
      </c>
      <c r="U1202" s="8">
        <f t="shared" si="145"/>
        <v>18</v>
      </c>
      <c r="V1202" s="7">
        <v>38173</v>
      </c>
      <c r="W1202" t="s">
        <v>703</v>
      </c>
      <c r="X1202" s="2">
        <v>0.30399999999999999</v>
      </c>
      <c r="Y1202" s="6">
        <f t="shared" si="150"/>
        <v>8.115106377299057E-3</v>
      </c>
      <c r="AA1202">
        <v>8952477</v>
      </c>
      <c r="AB1202">
        <v>12250</v>
      </c>
      <c r="AD1202" t="s">
        <v>2</v>
      </c>
      <c r="AE1202">
        <v>42</v>
      </c>
      <c r="AF1202">
        <v>1</v>
      </c>
      <c r="AH1202" t="s">
        <v>327</v>
      </c>
      <c r="AI1202" t="s">
        <v>2707</v>
      </c>
      <c r="AJ1202" t="s">
        <v>2706</v>
      </c>
      <c r="AK1202" t="s">
        <v>2705</v>
      </c>
      <c r="AL1202">
        <v>9</v>
      </c>
      <c r="AM1202" s="5">
        <f t="shared" si="146"/>
        <v>0.5</v>
      </c>
      <c r="AN1202" s="4">
        <f t="shared" si="151"/>
        <v>7.572889057175312E-4</v>
      </c>
      <c r="AO1202" s="3"/>
      <c r="AP1202">
        <v>0</v>
      </c>
      <c r="AR1202" t="s">
        <v>1</v>
      </c>
      <c r="AT1202" s="2" t="s">
        <v>0</v>
      </c>
      <c r="AU1202" s="1">
        <f t="shared" si="147"/>
        <v>0.59077611358245985</v>
      </c>
      <c r="AV1202" s="1">
        <f t="shared" si="148"/>
        <v>0.44361976415082938</v>
      </c>
      <c r="AW1202" s="1">
        <f t="shared" si="149"/>
        <v>0.2964634147191989</v>
      </c>
    </row>
    <row r="1203" spans="1:49" x14ac:dyDescent="0.2">
      <c r="A1203">
        <v>1201</v>
      </c>
      <c r="B1203" t="s">
        <v>2704</v>
      </c>
      <c r="C1203" t="s">
        <v>2703</v>
      </c>
      <c r="D1203" t="s">
        <v>2702</v>
      </c>
      <c r="F1203" t="s">
        <v>2701</v>
      </c>
      <c r="G1203" t="s">
        <v>6</v>
      </c>
      <c r="H1203" t="s">
        <v>5</v>
      </c>
      <c r="I1203" t="s">
        <v>2700</v>
      </c>
      <c r="J1203">
        <v>60019983</v>
      </c>
      <c r="K1203" t="s">
        <v>1052</v>
      </c>
      <c r="L1203" t="s">
        <v>1051</v>
      </c>
      <c r="M1203" t="s">
        <v>96</v>
      </c>
      <c r="N1203">
        <v>3</v>
      </c>
      <c r="O1203" t="s">
        <v>2699</v>
      </c>
      <c r="P1203" t="s">
        <v>2698</v>
      </c>
      <c r="Q1203" t="s">
        <v>1490</v>
      </c>
      <c r="R1203" s="7">
        <v>38173</v>
      </c>
      <c r="S1203" s="8">
        <f t="shared" si="144"/>
        <v>2004</v>
      </c>
      <c r="T1203" s="8">
        <v>2004</v>
      </c>
      <c r="U1203" s="8">
        <f t="shared" si="145"/>
        <v>18</v>
      </c>
      <c r="V1203" s="7">
        <v>38173</v>
      </c>
      <c r="W1203" t="s">
        <v>927</v>
      </c>
      <c r="X1203" s="2">
        <v>0.499</v>
      </c>
      <c r="Y1203" s="6">
        <f t="shared" si="150"/>
        <v>1.332052000747444E-2</v>
      </c>
      <c r="AA1203">
        <v>3759601</v>
      </c>
      <c r="AB1203">
        <v>29464</v>
      </c>
      <c r="AD1203" t="s">
        <v>2</v>
      </c>
      <c r="AE1203">
        <v>327</v>
      </c>
      <c r="AF1203">
        <v>4</v>
      </c>
      <c r="AH1203" t="s">
        <v>2697</v>
      </c>
      <c r="AI1203" t="s">
        <v>2696</v>
      </c>
      <c r="AJ1203" t="s">
        <v>2695</v>
      </c>
      <c r="AK1203" t="s">
        <v>2694</v>
      </c>
      <c r="AL1203">
        <v>0</v>
      </c>
      <c r="AM1203" s="5">
        <f t="shared" si="146"/>
        <v>0</v>
      </c>
      <c r="AN1203" s="4">
        <f t="shared" si="151"/>
        <v>0</v>
      </c>
      <c r="AO1203" s="3"/>
      <c r="AP1203">
        <v>0</v>
      </c>
      <c r="AR1203" t="s">
        <v>1</v>
      </c>
      <c r="AT1203" s="2" t="s">
        <v>0</v>
      </c>
      <c r="AU1203" s="1">
        <f t="shared" si="147"/>
        <v>0.93243640052321086</v>
      </c>
      <c r="AV1203" s="1">
        <f t="shared" si="148"/>
        <v>0.66602600037372195</v>
      </c>
      <c r="AW1203" s="1">
        <f t="shared" si="149"/>
        <v>0.3996156002242332</v>
      </c>
    </row>
    <row r="1204" spans="1:49" x14ac:dyDescent="0.2">
      <c r="A1204">
        <v>1202</v>
      </c>
      <c r="B1204" t="s">
        <v>2693</v>
      </c>
      <c r="C1204" t="s">
        <v>2692</v>
      </c>
      <c r="E1204">
        <v>15107425</v>
      </c>
      <c r="F1204" t="s">
        <v>2691</v>
      </c>
      <c r="G1204" t="s">
        <v>6</v>
      </c>
      <c r="H1204" t="s">
        <v>5</v>
      </c>
      <c r="I1204" t="s">
        <v>1211</v>
      </c>
      <c r="J1204" t="s">
        <v>2690</v>
      </c>
      <c r="K1204" t="s">
        <v>2689</v>
      </c>
      <c r="L1204" t="s">
        <v>2688</v>
      </c>
      <c r="M1204" t="s">
        <v>78</v>
      </c>
      <c r="N1204">
        <v>4</v>
      </c>
      <c r="O1204" t="s">
        <v>2687</v>
      </c>
      <c r="P1204" t="s">
        <v>2686</v>
      </c>
      <c r="Q1204" t="s">
        <v>2685</v>
      </c>
      <c r="R1204" s="7">
        <v>38170</v>
      </c>
      <c r="S1204" s="8">
        <f t="shared" si="144"/>
        <v>2004</v>
      </c>
      <c r="T1204" s="8">
        <v>2004</v>
      </c>
      <c r="U1204" s="8">
        <f t="shared" si="145"/>
        <v>18</v>
      </c>
      <c r="V1204" s="7">
        <v>38170</v>
      </c>
      <c r="W1204" t="s">
        <v>897</v>
      </c>
      <c r="X1204" s="2">
        <v>2.3610000000000002</v>
      </c>
      <c r="Y1204" s="6">
        <f t="shared" si="150"/>
        <v>6.3025546568431179E-2</v>
      </c>
      <c r="AA1204">
        <v>219258</v>
      </c>
      <c r="AB1204">
        <v>17592</v>
      </c>
      <c r="AD1204" t="s">
        <v>2</v>
      </c>
      <c r="AE1204">
        <v>279</v>
      </c>
      <c r="AF1204">
        <v>27</v>
      </c>
      <c r="AH1204" t="s">
        <v>2684</v>
      </c>
      <c r="AI1204" t="s">
        <v>2683</v>
      </c>
      <c r="AK1204" t="s">
        <v>2682</v>
      </c>
      <c r="AL1204">
        <v>0</v>
      </c>
      <c r="AM1204" s="5">
        <f t="shared" si="146"/>
        <v>0</v>
      </c>
      <c r="AN1204" s="4">
        <f t="shared" si="151"/>
        <v>0</v>
      </c>
      <c r="AO1204" s="3"/>
      <c r="AP1204">
        <v>1</v>
      </c>
      <c r="AR1204" t="s">
        <v>1</v>
      </c>
      <c r="AT1204" s="2">
        <v>5.157</v>
      </c>
      <c r="AU1204" s="1">
        <f t="shared" si="147"/>
        <v>4.4117882597901819</v>
      </c>
      <c r="AV1204" s="1">
        <f t="shared" si="148"/>
        <v>3.1512773284215587</v>
      </c>
      <c r="AW1204" s="1">
        <f t="shared" si="149"/>
        <v>1.8907663970529354</v>
      </c>
    </row>
    <row r="1205" spans="1:49" x14ac:dyDescent="0.2">
      <c r="A1205">
        <v>1203</v>
      </c>
      <c r="B1205" t="s">
        <v>2681</v>
      </c>
      <c r="F1205" t="s">
        <v>2680</v>
      </c>
      <c r="G1205" t="s">
        <v>6</v>
      </c>
      <c r="H1205" t="s">
        <v>5</v>
      </c>
      <c r="I1205" t="s">
        <v>2679</v>
      </c>
      <c r="J1205">
        <v>101788001</v>
      </c>
      <c r="K1205" t="s">
        <v>2678</v>
      </c>
      <c r="N1205">
        <v>1</v>
      </c>
      <c r="O1205" t="s">
        <v>2677</v>
      </c>
      <c r="P1205">
        <v>7202152282</v>
      </c>
      <c r="Q1205">
        <v>101788001</v>
      </c>
      <c r="R1205" s="7">
        <v>38169</v>
      </c>
      <c r="S1205" s="8">
        <f t="shared" si="144"/>
        <v>2004</v>
      </c>
      <c r="T1205" s="8">
        <v>2004</v>
      </c>
      <c r="U1205" s="8">
        <f t="shared" si="145"/>
        <v>18</v>
      </c>
      <c r="V1205" s="7">
        <v>38169</v>
      </c>
      <c r="W1205" t="s">
        <v>1173</v>
      </c>
      <c r="X1205" s="2" t="s">
        <v>0</v>
      </c>
      <c r="Y1205" s="6" t="e">
        <f t="shared" si="150"/>
        <v>#VALUE!</v>
      </c>
      <c r="AA1205">
        <v>10196587</v>
      </c>
      <c r="AB1205">
        <v>18354</v>
      </c>
      <c r="AD1205" t="s">
        <v>2</v>
      </c>
      <c r="AF1205">
        <v>299</v>
      </c>
      <c r="AI1205" t="s">
        <v>2676</v>
      </c>
      <c r="AK1205" t="s">
        <v>2675</v>
      </c>
      <c r="AL1205">
        <v>4</v>
      </c>
      <c r="AM1205" s="5">
        <f t="shared" si="146"/>
        <v>0.22222222222222221</v>
      </c>
      <c r="AN1205" s="4">
        <f t="shared" si="151"/>
        <v>3.365728469855694E-4</v>
      </c>
      <c r="AO1205" s="3"/>
      <c r="AP1205">
        <v>0</v>
      </c>
      <c r="AR1205" t="s">
        <v>1</v>
      </c>
      <c r="AT1205" s="2" t="s">
        <v>0</v>
      </c>
      <c r="AU1205" s="1" t="e">
        <f t="shared" si="147"/>
        <v>#VALUE!</v>
      </c>
      <c r="AV1205" s="1" t="e">
        <f t="shared" si="148"/>
        <v>#VALUE!</v>
      </c>
      <c r="AW1205" s="1" t="e">
        <f t="shared" si="149"/>
        <v>#VALUE!</v>
      </c>
    </row>
    <row r="1206" spans="1:49" x14ac:dyDescent="0.2">
      <c r="A1206">
        <v>1204</v>
      </c>
      <c r="B1206" t="s">
        <v>2674</v>
      </c>
      <c r="C1206" t="s">
        <v>2673</v>
      </c>
      <c r="F1206" t="s">
        <v>2672</v>
      </c>
      <c r="G1206" t="s">
        <v>6</v>
      </c>
      <c r="H1206" t="s">
        <v>5</v>
      </c>
      <c r="I1206" t="s">
        <v>2671</v>
      </c>
      <c r="J1206" t="s">
        <v>2670</v>
      </c>
      <c r="K1206" t="s">
        <v>2669</v>
      </c>
      <c r="L1206" t="s">
        <v>2668</v>
      </c>
      <c r="M1206" t="s">
        <v>17</v>
      </c>
      <c r="N1206">
        <v>2</v>
      </c>
      <c r="O1206" t="s">
        <v>2667</v>
      </c>
      <c r="P1206" t="s">
        <v>2666</v>
      </c>
      <c r="Q1206" t="s">
        <v>2665</v>
      </c>
      <c r="R1206" s="7">
        <v>38169</v>
      </c>
      <c r="S1206" s="8">
        <f t="shared" si="144"/>
        <v>2004</v>
      </c>
      <c r="T1206" s="8">
        <v>2004</v>
      </c>
      <c r="U1206" s="8">
        <f t="shared" si="145"/>
        <v>18</v>
      </c>
      <c r="V1206" s="7">
        <v>38169</v>
      </c>
      <c r="W1206" t="s">
        <v>512</v>
      </c>
      <c r="X1206" s="2">
        <v>1.137</v>
      </c>
      <c r="Y1206" s="6">
        <f t="shared" si="150"/>
        <v>3.0351565628253384E-2</v>
      </c>
      <c r="AA1206">
        <v>189251</v>
      </c>
      <c r="AB1206">
        <v>17336</v>
      </c>
      <c r="AD1206" t="s">
        <v>2</v>
      </c>
      <c r="AE1206">
        <v>40</v>
      </c>
      <c r="AF1206">
        <v>3</v>
      </c>
      <c r="AH1206" t="s">
        <v>2664</v>
      </c>
      <c r="AI1206" t="s">
        <v>2663</v>
      </c>
      <c r="AK1206" t="s">
        <v>2662</v>
      </c>
      <c r="AL1206">
        <v>27</v>
      </c>
      <c r="AM1206" s="5">
        <f t="shared" si="146"/>
        <v>1.5</v>
      </c>
      <c r="AN1206" s="4">
        <f t="shared" si="151"/>
        <v>2.2718667171525938E-3</v>
      </c>
      <c r="AO1206" s="3"/>
      <c r="AP1206">
        <v>0</v>
      </c>
      <c r="AR1206" t="s">
        <v>1</v>
      </c>
      <c r="AT1206" s="2" t="s">
        <v>0</v>
      </c>
      <c r="AU1206" s="1">
        <f t="shared" si="147"/>
        <v>2.1927655954923146</v>
      </c>
      <c r="AV1206" s="1">
        <f t="shared" si="148"/>
        <v>1.6311716172702988</v>
      </c>
      <c r="AW1206" s="1">
        <f t="shared" si="149"/>
        <v>1.069577639048283</v>
      </c>
    </row>
    <row r="1207" spans="1:49" x14ac:dyDescent="0.2">
      <c r="A1207">
        <v>1205</v>
      </c>
      <c r="B1207" t="s">
        <v>2661</v>
      </c>
      <c r="C1207" t="s">
        <v>2660</v>
      </c>
      <c r="F1207" t="s">
        <v>2659</v>
      </c>
      <c r="G1207" t="s">
        <v>6</v>
      </c>
      <c r="H1207" t="s">
        <v>5</v>
      </c>
      <c r="I1207" t="s">
        <v>2658</v>
      </c>
      <c r="J1207">
        <v>60008724</v>
      </c>
      <c r="K1207" t="s">
        <v>2657</v>
      </c>
      <c r="L1207" t="s">
        <v>2656</v>
      </c>
      <c r="M1207" t="s">
        <v>19</v>
      </c>
      <c r="N1207">
        <v>2</v>
      </c>
      <c r="O1207" t="s">
        <v>2655</v>
      </c>
      <c r="P1207" t="s">
        <v>2654</v>
      </c>
      <c r="Q1207" t="s">
        <v>2653</v>
      </c>
      <c r="R1207" s="7">
        <v>38169</v>
      </c>
      <c r="S1207" s="8">
        <f t="shared" si="144"/>
        <v>2004</v>
      </c>
      <c r="T1207" s="8">
        <v>2004</v>
      </c>
      <c r="U1207" s="8">
        <f t="shared" si="145"/>
        <v>18</v>
      </c>
      <c r="V1207" s="7">
        <v>38169</v>
      </c>
      <c r="W1207" t="s">
        <v>512</v>
      </c>
      <c r="X1207" s="2">
        <v>1.137</v>
      </c>
      <c r="Y1207" s="6">
        <f t="shared" si="150"/>
        <v>3.0351565628253384E-2</v>
      </c>
      <c r="AA1207">
        <v>189251</v>
      </c>
      <c r="AB1207">
        <v>17336</v>
      </c>
      <c r="AD1207" t="s">
        <v>2</v>
      </c>
      <c r="AE1207">
        <v>40</v>
      </c>
      <c r="AF1207">
        <v>3</v>
      </c>
      <c r="AH1207" t="s">
        <v>2652</v>
      </c>
      <c r="AI1207" t="s">
        <v>2651</v>
      </c>
      <c r="AK1207" t="s">
        <v>2650</v>
      </c>
      <c r="AL1207">
        <v>12</v>
      </c>
      <c r="AM1207" s="5">
        <f t="shared" si="146"/>
        <v>0.66666666666666663</v>
      </c>
      <c r="AN1207" s="4">
        <f t="shared" si="151"/>
        <v>1.0097185409567082E-3</v>
      </c>
      <c r="AO1207" s="3"/>
      <c r="AP1207">
        <v>0</v>
      </c>
      <c r="AQ1207" t="s">
        <v>558</v>
      </c>
      <c r="AR1207" t="s">
        <v>2649</v>
      </c>
      <c r="AS1207" t="s">
        <v>557</v>
      </c>
      <c r="AT1207" s="2" t="s">
        <v>0</v>
      </c>
      <c r="AU1207" s="1">
        <f t="shared" si="147"/>
        <v>2.1549011502064381</v>
      </c>
      <c r="AV1207" s="1">
        <f t="shared" si="148"/>
        <v>1.5680642084605048</v>
      </c>
      <c r="AW1207" s="1">
        <f t="shared" si="149"/>
        <v>0.98122726671457106</v>
      </c>
    </row>
    <row r="1208" spans="1:49" x14ac:dyDescent="0.2">
      <c r="A1208">
        <v>1206</v>
      </c>
      <c r="B1208" t="s">
        <v>2648</v>
      </c>
      <c r="C1208" t="s">
        <v>2647</v>
      </c>
      <c r="F1208" t="s">
        <v>2646</v>
      </c>
      <c r="G1208" t="s">
        <v>6</v>
      </c>
      <c r="H1208" t="s">
        <v>5</v>
      </c>
      <c r="I1208" t="s">
        <v>2645</v>
      </c>
      <c r="J1208">
        <v>60003554</v>
      </c>
      <c r="K1208" t="s">
        <v>2644</v>
      </c>
      <c r="L1208" t="s">
        <v>335</v>
      </c>
      <c r="M1208" t="s">
        <v>334</v>
      </c>
      <c r="N1208">
        <v>1</v>
      </c>
      <c r="O1208" t="s">
        <v>2643</v>
      </c>
      <c r="P1208">
        <v>57204162884</v>
      </c>
      <c r="Q1208">
        <v>60003554</v>
      </c>
      <c r="R1208" s="7">
        <v>38169</v>
      </c>
      <c r="S1208" s="8">
        <f t="shared" si="144"/>
        <v>2004</v>
      </c>
      <c r="T1208" s="8">
        <v>2004</v>
      </c>
      <c r="U1208" s="8">
        <f t="shared" si="145"/>
        <v>18</v>
      </c>
      <c r="V1208" s="7">
        <v>38169</v>
      </c>
      <c r="W1208" t="s">
        <v>512</v>
      </c>
      <c r="X1208" s="2">
        <v>1.137</v>
      </c>
      <c r="Y1208" s="6">
        <f t="shared" si="150"/>
        <v>3.0351565628253384E-2</v>
      </c>
      <c r="AA1208">
        <v>189251</v>
      </c>
      <c r="AB1208">
        <v>17336</v>
      </c>
      <c r="AD1208" t="s">
        <v>2</v>
      </c>
      <c r="AE1208">
        <v>40</v>
      </c>
      <c r="AF1208">
        <v>3</v>
      </c>
      <c r="AH1208" t="s">
        <v>2642</v>
      </c>
      <c r="AI1208" t="s">
        <v>2641</v>
      </c>
      <c r="AK1208" t="s">
        <v>2640</v>
      </c>
      <c r="AL1208">
        <v>61</v>
      </c>
      <c r="AM1208" s="5">
        <f t="shared" si="146"/>
        <v>3.3888888888888888</v>
      </c>
      <c r="AN1208" s="4">
        <f t="shared" si="151"/>
        <v>5.1327359165299338E-3</v>
      </c>
      <c r="AO1208" s="3"/>
      <c r="AP1208">
        <v>0</v>
      </c>
      <c r="AR1208" t="s">
        <v>1</v>
      </c>
      <c r="AT1208" s="2" t="s">
        <v>0</v>
      </c>
      <c r="AU1208" s="1">
        <f t="shared" si="147"/>
        <v>2.2785916714736345</v>
      </c>
      <c r="AV1208" s="1">
        <f t="shared" si="148"/>
        <v>1.7742150772391658</v>
      </c>
      <c r="AW1208" s="1">
        <f t="shared" si="149"/>
        <v>1.2698384830046969</v>
      </c>
    </row>
    <row r="1209" spans="1:49" x14ac:dyDescent="0.2">
      <c r="A1209">
        <v>1207</v>
      </c>
      <c r="B1209" t="s">
        <v>2639</v>
      </c>
      <c r="C1209" t="s">
        <v>2638</v>
      </c>
      <c r="D1209" t="s">
        <v>2637</v>
      </c>
      <c r="F1209" t="s">
        <v>2636</v>
      </c>
      <c r="G1209" t="s">
        <v>6</v>
      </c>
      <c r="H1209" t="s">
        <v>5</v>
      </c>
      <c r="I1209" t="s">
        <v>2635</v>
      </c>
      <c r="J1209">
        <v>60028897</v>
      </c>
      <c r="K1209" t="s">
        <v>1072</v>
      </c>
      <c r="L1209" t="s">
        <v>1071</v>
      </c>
      <c r="M1209" t="s">
        <v>57</v>
      </c>
      <c r="N1209">
        <v>2</v>
      </c>
      <c r="O1209" t="s">
        <v>2634</v>
      </c>
      <c r="P1209" t="s">
        <v>2633</v>
      </c>
      <c r="Q1209" t="s">
        <v>1070</v>
      </c>
      <c r="R1209" s="7">
        <v>38169</v>
      </c>
      <c r="S1209" s="8">
        <f t="shared" si="144"/>
        <v>2004</v>
      </c>
      <c r="T1209" s="8">
        <v>2004</v>
      </c>
      <c r="U1209" s="8">
        <f t="shared" si="145"/>
        <v>18</v>
      </c>
      <c r="V1209" s="7">
        <v>38169</v>
      </c>
      <c r="W1209" t="s">
        <v>2632</v>
      </c>
      <c r="X1209" s="2">
        <v>0.78100000000000003</v>
      </c>
      <c r="Y1209" s="6">
        <f t="shared" si="150"/>
        <v>2.0848348949574224E-2</v>
      </c>
      <c r="AA1209">
        <v>15708705</v>
      </c>
      <c r="AB1209">
        <v>26799</v>
      </c>
      <c r="AD1209" t="s">
        <v>2</v>
      </c>
      <c r="AE1209">
        <v>2</v>
      </c>
      <c r="AF1209">
        <v>3</v>
      </c>
      <c r="AH1209" t="s">
        <v>2631</v>
      </c>
      <c r="AI1209" t="s">
        <v>2630</v>
      </c>
      <c r="AJ1209" t="s">
        <v>2629</v>
      </c>
      <c r="AK1209" t="s">
        <v>2628</v>
      </c>
      <c r="AL1209">
        <v>14</v>
      </c>
      <c r="AM1209" s="5">
        <f t="shared" si="146"/>
        <v>0.77777777777777779</v>
      </c>
      <c r="AN1209" s="4">
        <f t="shared" si="151"/>
        <v>1.178004964449493E-3</v>
      </c>
      <c r="AO1209" s="3"/>
      <c r="AP1209">
        <v>0</v>
      </c>
      <c r="AR1209" t="s">
        <v>1</v>
      </c>
      <c r="AT1209" s="2">
        <v>4.1109999999999998</v>
      </c>
      <c r="AU1209" s="1">
        <f t="shared" si="147"/>
        <v>1.4947245754036804</v>
      </c>
      <c r="AV1209" s="1">
        <f t="shared" si="148"/>
        <v>1.1013176957011859</v>
      </c>
      <c r="AW1209" s="1">
        <f t="shared" si="149"/>
        <v>0.7079108159986911</v>
      </c>
    </row>
    <row r="1210" spans="1:49" x14ac:dyDescent="0.2">
      <c r="A1210">
        <v>1208</v>
      </c>
      <c r="B1210" t="s">
        <v>2627</v>
      </c>
      <c r="E1210">
        <v>15386025</v>
      </c>
      <c r="F1210" t="s">
        <v>2626</v>
      </c>
      <c r="G1210" t="s">
        <v>6</v>
      </c>
      <c r="H1210" t="s">
        <v>5</v>
      </c>
      <c r="I1210" t="s">
        <v>2625</v>
      </c>
      <c r="J1210">
        <v>60109582</v>
      </c>
      <c r="K1210" t="s">
        <v>2624</v>
      </c>
      <c r="L1210" t="s">
        <v>581</v>
      </c>
      <c r="M1210" t="s">
        <v>19</v>
      </c>
      <c r="N1210">
        <v>2</v>
      </c>
      <c r="O1210" t="s">
        <v>2623</v>
      </c>
      <c r="P1210" t="s">
        <v>2622</v>
      </c>
      <c r="Q1210" t="s">
        <v>2621</v>
      </c>
      <c r="R1210" s="7">
        <v>38169</v>
      </c>
      <c r="S1210" s="8">
        <f t="shared" si="144"/>
        <v>2004</v>
      </c>
      <c r="T1210" s="8">
        <v>2004</v>
      </c>
      <c r="U1210" s="8">
        <f t="shared" si="145"/>
        <v>18</v>
      </c>
      <c r="V1210" s="7">
        <v>38169</v>
      </c>
      <c r="W1210" t="s">
        <v>2620</v>
      </c>
      <c r="X1210" s="2">
        <v>0.17599999999999999</v>
      </c>
      <c r="Y1210" s="6">
        <f t="shared" si="150"/>
        <v>4.6982194815941916E-3</v>
      </c>
      <c r="AA1210">
        <v>379832</v>
      </c>
      <c r="AB1210">
        <v>26570</v>
      </c>
      <c r="AD1210" t="s">
        <v>2</v>
      </c>
      <c r="AE1210">
        <v>55</v>
      </c>
      <c r="AF1210">
        <v>4</v>
      </c>
      <c r="AH1210" t="s">
        <v>2619</v>
      </c>
      <c r="AI1210" t="s">
        <v>2618</v>
      </c>
      <c r="AK1210" t="s">
        <v>2617</v>
      </c>
      <c r="AL1210">
        <v>11</v>
      </c>
      <c r="AM1210" s="5">
        <f t="shared" si="146"/>
        <v>0.61111111111111116</v>
      </c>
      <c r="AN1210" s="4">
        <f t="shared" si="151"/>
        <v>9.25575329210316E-4</v>
      </c>
      <c r="AO1210" s="3"/>
      <c r="AP1210">
        <v>0</v>
      </c>
      <c r="AR1210" t="s">
        <v>1</v>
      </c>
      <c r="AT1210" s="2">
        <v>0.94799999999999995</v>
      </c>
      <c r="AU1210" s="1">
        <f t="shared" si="147"/>
        <v>0.35664262358790288</v>
      </c>
      <c r="AV1210" s="1">
        <f t="shared" si="148"/>
        <v>0.28118974054022539</v>
      </c>
      <c r="AW1210" s="1">
        <f t="shared" si="149"/>
        <v>0.20573685749254786</v>
      </c>
    </row>
    <row r="1211" spans="1:49" x14ac:dyDescent="0.2">
      <c r="A1211">
        <v>1209</v>
      </c>
      <c r="B1211" t="s">
        <v>2616</v>
      </c>
      <c r="C1211" t="s">
        <v>2615</v>
      </c>
      <c r="F1211" t="s">
        <v>2614</v>
      </c>
      <c r="G1211" t="s">
        <v>6</v>
      </c>
      <c r="H1211" t="s">
        <v>5</v>
      </c>
      <c r="I1211" t="s">
        <v>2613</v>
      </c>
      <c r="J1211">
        <v>60013682</v>
      </c>
      <c r="K1211" t="s">
        <v>134</v>
      </c>
      <c r="L1211" t="s">
        <v>133</v>
      </c>
      <c r="M1211" t="s">
        <v>60</v>
      </c>
      <c r="N1211">
        <v>3</v>
      </c>
      <c r="O1211" t="s">
        <v>2612</v>
      </c>
      <c r="P1211" t="s">
        <v>2611</v>
      </c>
      <c r="Q1211" t="s">
        <v>2610</v>
      </c>
      <c r="R1211" s="7">
        <v>38169</v>
      </c>
      <c r="S1211" s="8">
        <f t="shared" si="144"/>
        <v>2004</v>
      </c>
      <c r="T1211" s="8">
        <v>2004</v>
      </c>
      <c r="U1211" s="8">
        <f t="shared" si="145"/>
        <v>18</v>
      </c>
      <c r="V1211" s="7">
        <v>38169</v>
      </c>
      <c r="W1211" t="s">
        <v>1010</v>
      </c>
      <c r="X1211" s="2">
        <v>1.4950000000000001</v>
      </c>
      <c r="Y1211" s="6">
        <f t="shared" si="150"/>
        <v>3.9908171164677937E-2</v>
      </c>
      <c r="AA1211">
        <v>10805370</v>
      </c>
      <c r="AB1211">
        <v>144827</v>
      </c>
      <c r="AC1211">
        <v>15211886</v>
      </c>
      <c r="AD1211" t="s">
        <v>2</v>
      </c>
      <c r="AE1211">
        <v>8</v>
      </c>
      <c r="AF1211">
        <v>2</v>
      </c>
      <c r="AH1211" t="s">
        <v>2609</v>
      </c>
      <c r="AI1211" t="s">
        <v>2608</v>
      </c>
      <c r="AJ1211" t="s">
        <v>2607</v>
      </c>
      <c r="AK1211" t="s">
        <v>2606</v>
      </c>
      <c r="AL1211">
        <v>12</v>
      </c>
      <c r="AM1211" s="5">
        <f t="shared" si="146"/>
        <v>0.66666666666666663</v>
      </c>
      <c r="AN1211" s="4">
        <f t="shared" si="151"/>
        <v>1.0097185409567082E-3</v>
      </c>
      <c r="AO1211" s="3"/>
      <c r="AP1211">
        <v>0</v>
      </c>
      <c r="AR1211" t="s">
        <v>1</v>
      </c>
      <c r="AT1211" s="2">
        <v>4.0659999999999998</v>
      </c>
      <c r="AU1211" s="1">
        <f t="shared" si="147"/>
        <v>2.8238635377561567</v>
      </c>
      <c r="AV1211" s="1">
        <f t="shared" si="148"/>
        <v>2.0458944852817322</v>
      </c>
      <c r="AW1211" s="1">
        <f t="shared" si="149"/>
        <v>1.2679254328073077</v>
      </c>
    </row>
    <row r="1212" spans="1:49" x14ac:dyDescent="0.2">
      <c r="A1212">
        <v>1210</v>
      </c>
      <c r="B1212" t="s">
        <v>2605</v>
      </c>
      <c r="F1212" t="s">
        <v>2604</v>
      </c>
      <c r="G1212" t="s">
        <v>6</v>
      </c>
      <c r="H1212" t="s">
        <v>5</v>
      </c>
      <c r="I1212" t="s">
        <v>2603</v>
      </c>
      <c r="J1212">
        <v>60026715</v>
      </c>
      <c r="K1212" t="s">
        <v>2602</v>
      </c>
      <c r="L1212" t="s">
        <v>304</v>
      </c>
      <c r="M1212" t="s">
        <v>19</v>
      </c>
      <c r="N1212">
        <v>2</v>
      </c>
      <c r="O1212" t="s">
        <v>2601</v>
      </c>
      <c r="P1212" t="s">
        <v>2600</v>
      </c>
      <c r="Q1212" t="s">
        <v>2599</v>
      </c>
      <c r="R1212" s="7">
        <v>38169</v>
      </c>
      <c r="S1212" s="8">
        <f t="shared" si="144"/>
        <v>2004</v>
      </c>
      <c r="T1212" s="8">
        <v>2004</v>
      </c>
      <c r="U1212" s="8">
        <f t="shared" si="145"/>
        <v>18</v>
      </c>
      <c r="V1212" s="7">
        <v>38169</v>
      </c>
      <c r="W1212" t="s">
        <v>2598</v>
      </c>
      <c r="X1212" s="2" t="s">
        <v>0</v>
      </c>
      <c r="Y1212" s="6" t="e">
        <f t="shared" si="150"/>
        <v>#VALUE!</v>
      </c>
      <c r="AA1212">
        <v>12351</v>
      </c>
      <c r="AB1212">
        <v>15776</v>
      </c>
      <c r="AD1212" t="s">
        <v>2</v>
      </c>
      <c r="AE1212">
        <v>47</v>
      </c>
      <c r="AF1212">
        <v>4</v>
      </c>
      <c r="AH1212" t="s">
        <v>2597</v>
      </c>
      <c r="AI1212" t="s">
        <v>2596</v>
      </c>
      <c r="AJ1212" t="s">
        <v>2595</v>
      </c>
      <c r="AK1212" t="s">
        <v>2594</v>
      </c>
      <c r="AL1212">
        <v>31</v>
      </c>
      <c r="AM1212" s="5">
        <f t="shared" si="146"/>
        <v>1.7222222222222223</v>
      </c>
      <c r="AN1212" s="4">
        <f t="shared" si="151"/>
        <v>2.6084395641381634E-3</v>
      </c>
      <c r="AO1212" s="3"/>
      <c r="AP1212">
        <v>0</v>
      </c>
      <c r="AR1212" t="s">
        <v>1</v>
      </c>
      <c r="AT1212" s="2" t="s">
        <v>0</v>
      </c>
      <c r="AU1212" s="1" t="e">
        <f t="shared" si="147"/>
        <v>#VALUE!</v>
      </c>
      <c r="AV1212" s="1" t="e">
        <f t="shared" si="148"/>
        <v>#VALUE!</v>
      </c>
      <c r="AW1212" s="1" t="e">
        <f t="shared" si="149"/>
        <v>#VALUE!</v>
      </c>
    </row>
    <row r="1213" spans="1:49" x14ac:dyDescent="0.2">
      <c r="A1213">
        <v>1211</v>
      </c>
      <c r="B1213" t="s">
        <v>2593</v>
      </c>
      <c r="C1213" t="s">
        <v>2592</v>
      </c>
      <c r="F1213" t="s">
        <v>2591</v>
      </c>
      <c r="G1213" t="s">
        <v>6</v>
      </c>
      <c r="H1213" t="s">
        <v>5</v>
      </c>
      <c r="I1213" t="s">
        <v>14</v>
      </c>
      <c r="J1213" t="s">
        <v>2590</v>
      </c>
      <c r="K1213" t="s">
        <v>2589</v>
      </c>
      <c r="L1213" t="s">
        <v>2588</v>
      </c>
      <c r="M1213" t="s">
        <v>1424</v>
      </c>
      <c r="N1213">
        <v>2</v>
      </c>
      <c r="O1213" t="s">
        <v>2587</v>
      </c>
      <c r="P1213" t="s">
        <v>2586</v>
      </c>
      <c r="Q1213" t="s">
        <v>2585</v>
      </c>
      <c r="R1213" s="7">
        <v>38169</v>
      </c>
      <c r="S1213" s="8">
        <f t="shared" si="144"/>
        <v>2004</v>
      </c>
      <c r="T1213" s="8">
        <v>2004</v>
      </c>
      <c r="U1213" s="8">
        <f t="shared" si="145"/>
        <v>18</v>
      </c>
      <c r="V1213" s="7">
        <v>38169</v>
      </c>
      <c r="W1213" t="s">
        <v>154</v>
      </c>
      <c r="X1213" s="2">
        <v>0.371</v>
      </c>
      <c r="Y1213" s="6">
        <f t="shared" si="150"/>
        <v>9.9036331117695747E-3</v>
      </c>
      <c r="AA1213">
        <v>486604</v>
      </c>
      <c r="AB1213">
        <v>28580</v>
      </c>
      <c r="AD1213" t="s">
        <v>2</v>
      </c>
      <c r="AE1213">
        <v>39</v>
      </c>
      <c r="AF1213">
        <v>4</v>
      </c>
      <c r="AI1213" t="s">
        <v>2584</v>
      </c>
      <c r="AJ1213" t="s">
        <v>2583</v>
      </c>
      <c r="AK1213" t="s">
        <v>2582</v>
      </c>
      <c r="AL1213">
        <v>2</v>
      </c>
      <c r="AM1213" s="5">
        <f t="shared" si="146"/>
        <v>0.1111111111111111</v>
      </c>
      <c r="AN1213" s="4">
        <f t="shared" si="151"/>
        <v>1.682864234927847E-4</v>
      </c>
      <c r="AO1213" s="3"/>
      <c r="AP1213">
        <v>0</v>
      </c>
      <c r="AR1213" t="s">
        <v>1</v>
      </c>
      <c r="AT1213" s="2">
        <v>1.431</v>
      </c>
      <c r="AU1213" s="1">
        <f t="shared" si="147"/>
        <v>0.69830291052865368</v>
      </c>
      <c r="AV1213" s="1">
        <f t="shared" si="148"/>
        <v>0.50359597676311796</v>
      </c>
      <c r="AW1213" s="1">
        <f t="shared" si="149"/>
        <v>0.30888904299758219</v>
      </c>
    </row>
    <row r="1214" spans="1:49" x14ac:dyDescent="0.2">
      <c r="A1214">
        <v>1212</v>
      </c>
      <c r="B1214" t="s">
        <v>2581</v>
      </c>
      <c r="F1214" t="s">
        <v>2580</v>
      </c>
      <c r="G1214" t="s">
        <v>6</v>
      </c>
      <c r="H1214" t="s">
        <v>5</v>
      </c>
      <c r="I1214" t="s">
        <v>2579</v>
      </c>
      <c r="N1214">
        <v>5</v>
      </c>
      <c r="O1214" t="s">
        <v>2578</v>
      </c>
      <c r="P1214" t="s">
        <v>2577</v>
      </c>
      <c r="Q1214" t="s">
        <v>2576</v>
      </c>
      <c r="R1214" s="7">
        <v>38169</v>
      </c>
      <c r="S1214" s="8">
        <f t="shared" si="144"/>
        <v>2004</v>
      </c>
      <c r="T1214" s="8">
        <v>2004</v>
      </c>
      <c r="U1214" s="8">
        <f t="shared" si="145"/>
        <v>18</v>
      </c>
      <c r="V1214" s="7">
        <v>38169</v>
      </c>
      <c r="W1214" t="s">
        <v>634</v>
      </c>
      <c r="X1214" s="2">
        <v>0.29499999999999998</v>
      </c>
      <c r="Y1214" s="6">
        <f t="shared" si="150"/>
        <v>7.8748565174448087E-3</v>
      </c>
      <c r="AA1214">
        <v>10642269</v>
      </c>
      <c r="AB1214">
        <v>19554</v>
      </c>
      <c r="AD1214" t="s">
        <v>2</v>
      </c>
      <c r="AE1214">
        <v>49</v>
      </c>
      <c r="AF1214">
        <v>7</v>
      </c>
      <c r="AH1214" t="s">
        <v>2575</v>
      </c>
      <c r="AI1214" t="s">
        <v>2574</v>
      </c>
      <c r="AK1214" t="s">
        <v>2573</v>
      </c>
      <c r="AL1214">
        <v>2</v>
      </c>
      <c r="AM1214" s="5">
        <f t="shared" si="146"/>
        <v>0.1111111111111111</v>
      </c>
      <c r="AN1214" s="4">
        <f t="shared" si="151"/>
        <v>1.682864234927847E-4</v>
      </c>
      <c r="AO1214" s="3"/>
      <c r="AP1214">
        <v>0</v>
      </c>
      <c r="AR1214" t="s">
        <v>1</v>
      </c>
      <c r="AT1214" s="2" t="s">
        <v>0</v>
      </c>
      <c r="AU1214" s="1">
        <f t="shared" si="147"/>
        <v>0.55628854892592006</v>
      </c>
      <c r="AV1214" s="1">
        <f t="shared" si="148"/>
        <v>0.40215714704687966</v>
      </c>
      <c r="AW1214" s="1">
        <f t="shared" si="149"/>
        <v>0.24802574516783918</v>
      </c>
    </row>
    <row r="1215" spans="1:49" x14ac:dyDescent="0.2">
      <c r="A1215">
        <v>1213</v>
      </c>
      <c r="B1215" t="s">
        <v>2572</v>
      </c>
      <c r="C1215" t="s">
        <v>2571</v>
      </c>
      <c r="F1215" t="s">
        <v>2570</v>
      </c>
      <c r="G1215" t="s">
        <v>6</v>
      </c>
      <c r="H1215" t="s">
        <v>5</v>
      </c>
      <c r="I1215" t="s">
        <v>2569</v>
      </c>
      <c r="J1215" t="s">
        <v>2568</v>
      </c>
      <c r="K1215" t="s">
        <v>2567</v>
      </c>
      <c r="L1215" t="s">
        <v>2566</v>
      </c>
      <c r="M1215" t="s">
        <v>219</v>
      </c>
      <c r="N1215">
        <v>7</v>
      </c>
      <c r="O1215" t="s">
        <v>2565</v>
      </c>
      <c r="P1215" t="s">
        <v>2564</v>
      </c>
      <c r="Q1215" t="s">
        <v>2563</v>
      </c>
      <c r="R1215" s="7">
        <v>38169</v>
      </c>
      <c r="S1215" s="8">
        <f t="shared" si="144"/>
        <v>2004</v>
      </c>
      <c r="T1215" s="8">
        <v>2004</v>
      </c>
      <c r="U1215" s="8">
        <f t="shared" si="145"/>
        <v>18</v>
      </c>
      <c r="V1215" s="7">
        <v>38169</v>
      </c>
      <c r="W1215" t="s">
        <v>2562</v>
      </c>
      <c r="X1215" s="2">
        <v>0.371</v>
      </c>
      <c r="Y1215" s="6">
        <f t="shared" si="150"/>
        <v>9.9036331117695747E-3</v>
      </c>
      <c r="AA1215">
        <v>1932691</v>
      </c>
      <c r="AB1215">
        <v>26952</v>
      </c>
      <c r="AD1215" t="s">
        <v>2</v>
      </c>
      <c r="AE1215">
        <v>25</v>
      </c>
      <c r="AF1215">
        <v>4</v>
      </c>
      <c r="AH1215" t="s">
        <v>2561</v>
      </c>
      <c r="AI1215" t="s">
        <v>2560</v>
      </c>
      <c r="AJ1215" t="s">
        <v>2559</v>
      </c>
      <c r="AK1215" t="s">
        <v>2558</v>
      </c>
      <c r="AL1215">
        <v>47</v>
      </c>
      <c r="AM1215" s="5">
        <f t="shared" si="146"/>
        <v>2.6111111111111112</v>
      </c>
      <c r="AN1215" s="4">
        <f t="shared" si="151"/>
        <v>3.9547309520804406E-3</v>
      </c>
      <c r="AO1215" s="3"/>
      <c r="AP1215">
        <v>0</v>
      </c>
      <c r="AR1215" t="s">
        <v>1</v>
      </c>
      <c r="AT1215" s="2" t="s">
        <v>0</v>
      </c>
      <c r="AU1215" s="1">
        <f t="shared" si="147"/>
        <v>0.81189624638628344</v>
      </c>
      <c r="AV1215" s="1">
        <f t="shared" si="148"/>
        <v>0.69291820319250075</v>
      </c>
      <c r="AW1215" s="1">
        <f t="shared" si="149"/>
        <v>0.57394015999871817</v>
      </c>
    </row>
    <row r="1216" spans="1:49" x14ac:dyDescent="0.2">
      <c r="A1216">
        <v>1214</v>
      </c>
      <c r="B1216" t="s">
        <v>2557</v>
      </c>
      <c r="C1216" t="s">
        <v>2556</v>
      </c>
      <c r="F1216" t="s">
        <v>2555</v>
      </c>
      <c r="G1216" t="s">
        <v>6</v>
      </c>
      <c r="H1216" t="s">
        <v>5</v>
      </c>
      <c r="I1216" t="s">
        <v>2554</v>
      </c>
      <c r="J1216">
        <v>60033284</v>
      </c>
      <c r="K1216" t="s">
        <v>2553</v>
      </c>
      <c r="L1216" t="s">
        <v>2552</v>
      </c>
      <c r="M1216" t="s">
        <v>120</v>
      </c>
      <c r="N1216">
        <v>3</v>
      </c>
      <c r="O1216" t="s">
        <v>2551</v>
      </c>
      <c r="P1216" t="s">
        <v>2550</v>
      </c>
      <c r="Q1216" t="s">
        <v>2549</v>
      </c>
      <c r="R1216" s="7">
        <v>38169</v>
      </c>
      <c r="S1216" s="8">
        <f t="shared" si="144"/>
        <v>2004</v>
      </c>
      <c r="T1216" s="8">
        <v>2004</v>
      </c>
      <c r="U1216" s="8">
        <f t="shared" si="145"/>
        <v>18</v>
      </c>
      <c r="V1216" s="7">
        <v>38169</v>
      </c>
      <c r="W1216" t="s">
        <v>154</v>
      </c>
      <c r="X1216" s="2">
        <v>0.371</v>
      </c>
      <c r="Y1216" s="6">
        <f t="shared" si="150"/>
        <v>9.9036331117695747E-3</v>
      </c>
      <c r="AA1216">
        <v>486604</v>
      </c>
      <c r="AB1216">
        <v>28580</v>
      </c>
      <c r="AD1216" t="s">
        <v>2</v>
      </c>
      <c r="AE1216">
        <v>39</v>
      </c>
      <c r="AF1216">
        <v>4</v>
      </c>
      <c r="AI1216" t="s">
        <v>2548</v>
      </c>
      <c r="AJ1216" t="s">
        <v>2547</v>
      </c>
      <c r="AK1216" t="s">
        <v>2546</v>
      </c>
      <c r="AL1216">
        <v>1</v>
      </c>
      <c r="AM1216" s="5">
        <f t="shared" si="146"/>
        <v>5.5555555555555552E-2</v>
      </c>
      <c r="AN1216" s="4">
        <f t="shared" si="151"/>
        <v>8.4143211746392349E-5</v>
      </c>
      <c r="AO1216" s="3"/>
      <c r="AP1216">
        <v>0</v>
      </c>
      <c r="AR1216" t="s">
        <v>1</v>
      </c>
      <c r="AT1216" s="2">
        <v>1.431</v>
      </c>
      <c r="AU1216" s="1">
        <f t="shared" si="147"/>
        <v>0.69577861417626197</v>
      </c>
      <c r="AV1216" s="1">
        <f t="shared" si="148"/>
        <v>0.49938881617579839</v>
      </c>
      <c r="AW1216" s="1">
        <f t="shared" si="149"/>
        <v>0.3029990181753347</v>
      </c>
    </row>
    <row r="1217" spans="1:49" x14ac:dyDescent="0.2">
      <c r="A1217">
        <v>1215</v>
      </c>
      <c r="B1217" t="s">
        <v>2545</v>
      </c>
      <c r="C1217" t="s">
        <v>2544</v>
      </c>
      <c r="F1217" t="s">
        <v>2543</v>
      </c>
      <c r="G1217" t="s">
        <v>6</v>
      </c>
      <c r="H1217" t="s">
        <v>5</v>
      </c>
      <c r="I1217" t="s">
        <v>220</v>
      </c>
      <c r="J1217">
        <v>60018179</v>
      </c>
      <c r="K1217" t="s">
        <v>848</v>
      </c>
      <c r="L1217" t="s">
        <v>847</v>
      </c>
      <c r="M1217" t="s">
        <v>19</v>
      </c>
      <c r="N1217">
        <v>3</v>
      </c>
      <c r="O1217" t="s">
        <v>2542</v>
      </c>
      <c r="P1217" t="s">
        <v>2541</v>
      </c>
      <c r="Q1217" t="s">
        <v>1302</v>
      </c>
      <c r="R1217" s="7">
        <v>38169</v>
      </c>
      <c r="S1217" s="8">
        <f t="shared" si="144"/>
        <v>2004</v>
      </c>
      <c r="T1217" s="8">
        <v>2004</v>
      </c>
      <c r="U1217" s="8">
        <f t="shared" si="145"/>
        <v>18</v>
      </c>
      <c r="V1217" s="7">
        <v>38169</v>
      </c>
      <c r="W1217" t="s">
        <v>154</v>
      </c>
      <c r="X1217" s="2">
        <v>0.371</v>
      </c>
      <c r="Y1217" s="6">
        <f t="shared" si="150"/>
        <v>9.9036331117695747E-3</v>
      </c>
      <c r="AA1217">
        <v>486604</v>
      </c>
      <c r="AB1217">
        <v>28580</v>
      </c>
      <c r="AD1217" t="s">
        <v>2</v>
      </c>
      <c r="AE1217">
        <v>39</v>
      </c>
      <c r="AF1217">
        <v>4</v>
      </c>
      <c r="AI1217" t="s">
        <v>2540</v>
      </c>
      <c r="AJ1217" t="s">
        <v>2539</v>
      </c>
      <c r="AK1217" t="s">
        <v>2538</v>
      </c>
      <c r="AL1217">
        <v>6</v>
      </c>
      <c r="AM1217" s="5">
        <f t="shared" si="146"/>
        <v>0.33333333333333331</v>
      </c>
      <c r="AN1217" s="4">
        <f t="shared" si="151"/>
        <v>5.048592704783541E-4</v>
      </c>
      <c r="AO1217" s="3"/>
      <c r="AP1217">
        <v>1</v>
      </c>
      <c r="AR1217" t="s">
        <v>1</v>
      </c>
      <c r="AT1217" s="2">
        <v>1.431</v>
      </c>
      <c r="AU1217" s="1">
        <f t="shared" si="147"/>
        <v>0.70840009593822084</v>
      </c>
      <c r="AV1217" s="1">
        <f t="shared" si="148"/>
        <v>0.52042461911239646</v>
      </c>
      <c r="AW1217" s="1">
        <f t="shared" si="149"/>
        <v>0.33244914228657207</v>
      </c>
    </row>
    <row r="1218" spans="1:49" x14ac:dyDescent="0.2">
      <c r="A1218">
        <v>1216</v>
      </c>
      <c r="B1218" t="s">
        <v>2537</v>
      </c>
      <c r="C1218" t="s">
        <v>2536</v>
      </c>
      <c r="F1218" t="s">
        <v>2535</v>
      </c>
      <c r="G1218" t="s">
        <v>6</v>
      </c>
      <c r="H1218" t="s">
        <v>5</v>
      </c>
      <c r="I1218" t="s">
        <v>639</v>
      </c>
      <c r="J1218">
        <v>60021032</v>
      </c>
      <c r="K1218" t="s">
        <v>348</v>
      </c>
      <c r="L1218" t="s">
        <v>347</v>
      </c>
      <c r="M1218" t="s">
        <v>19</v>
      </c>
      <c r="N1218">
        <v>2</v>
      </c>
      <c r="O1218" t="s">
        <v>2534</v>
      </c>
      <c r="P1218" t="s">
        <v>2533</v>
      </c>
      <c r="Q1218" t="s">
        <v>346</v>
      </c>
      <c r="R1218" s="7">
        <v>38169</v>
      </c>
      <c r="S1218" s="8">
        <f t="shared" ref="S1218:S1281" si="152">YEAR(R1218)</f>
        <v>2004</v>
      </c>
      <c r="T1218" s="8">
        <v>2004</v>
      </c>
      <c r="U1218" s="8">
        <f t="shared" ref="U1218:U1281" si="153">2022-T1218</f>
        <v>18</v>
      </c>
      <c r="V1218" s="7">
        <v>38169</v>
      </c>
      <c r="W1218" t="s">
        <v>154</v>
      </c>
      <c r="X1218" s="2">
        <v>0.371</v>
      </c>
      <c r="Y1218" s="6">
        <f t="shared" si="150"/>
        <v>9.9036331117695747E-3</v>
      </c>
      <c r="AA1218">
        <v>486604</v>
      </c>
      <c r="AB1218">
        <v>28580</v>
      </c>
      <c r="AD1218" t="s">
        <v>2</v>
      </c>
      <c r="AE1218">
        <v>39</v>
      </c>
      <c r="AF1218">
        <v>4</v>
      </c>
      <c r="AI1218" t="s">
        <v>2532</v>
      </c>
      <c r="AJ1218" t="s">
        <v>2531</v>
      </c>
      <c r="AK1218" t="s">
        <v>2530</v>
      </c>
      <c r="AL1218">
        <v>12</v>
      </c>
      <c r="AM1218" s="5">
        <f t="shared" ref="AM1218:AM1281" si="154">AL1218/U1218</f>
        <v>0.66666666666666663</v>
      </c>
      <c r="AN1218" s="4">
        <f t="shared" si="151"/>
        <v>1.0097185409567082E-3</v>
      </c>
      <c r="AO1218" s="3"/>
      <c r="AP1218">
        <v>0</v>
      </c>
      <c r="AR1218" t="s">
        <v>1</v>
      </c>
      <c r="AT1218" s="2">
        <v>1.431</v>
      </c>
      <c r="AU1218" s="1">
        <f t="shared" ref="AU1218:AU1281" si="155">(Y1218*0.7+AN1218*0.3)*100</f>
        <v>0.72354587405257142</v>
      </c>
      <c r="AV1218" s="1">
        <f t="shared" ref="AV1218:AV1281" si="156">(Y1218*0.5+AN1218*0.5)*100</f>
        <v>0.5456675826363141</v>
      </c>
      <c r="AW1218" s="1">
        <f t="shared" ref="AW1218:AW1281" si="157">(Y1218*0.3+AN1218*0.7)*100</f>
        <v>0.36778929122005682</v>
      </c>
    </row>
    <row r="1219" spans="1:49" x14ac:dyDescent="0.2">
      <c r="A1219">
        <v>1217</v>
      </c>
      <c r="B1219" t="s">
        <v>2529</v>
      </c>
      <c r="C1219" t="s">
        <v>2528</v>
      </c>
      <c r="F1219" t="s">
        <v>2527</v>
      </c>
      <c r="G1219" t="s">
        <v>6</v>
      </c>
      <c r="H1219" t="s">
        <v>5</v>
      </c>
      <c r="I1219" t="s">
        <v>2526</v>
      </c>
      <c r="J1219" t="s">
        <v>2525</v>
      </c>
      <c r="K1219" t="s">
        <v>2524</v>
      </c>
      <c r="L1219" t="s">
        <v>2523</v>
      </c>
      <c r="M1219" t="s">
        <v>2522</v>
      </c>
      <c r="N1219">
        <v>8</v>
      </c>
      <c r="O1219" t="s">
        <v>2521</v>
      </c>
      <c r="P1219" t="s">
        <v>2520</v>
      </c>
      <c r="Q1219" t="s">
        <v>2519</v>
      </c>
      <c r="R1219" s="7">
        <v>38169</v>
      </c>
      <c r="S1219" s="8">
        <f t="shared" si="152"/>
        <v>2004</v>
      </c>
      <c r="T1219" s="8">
        <v>2004</v>
      </c>
      <c r="U1219" s="8">
        <f t="shared" si="153"/>
        <v>18</v>
      </c>
      <c r="V1219" s="7">
        <v>38169</v>
      </c>
      <c r="W1219" t="s">
        <v>2518</v>
      </c>
      <c r="X1219" s="2">
        <v>0.94499999999999995</v>
      </c>
      <c r="Y1219" s="6">
        <f t="shared" ref="Y1219:Y1282" si="158">(X1219-$Z$3)/($Z$2-$Z$3)</f>
        <v>2.5226235284696082E-2</v>
      </c>
      <c r="AA1219">
        <v>2588900</v>
      </c>
      <c r="AB1219">
        <v>27459</v>
      </c>
      <c r="AD1219" t="s">
        <v>2</v>
      </c>
      <c r="AE1219">
        <v>66</v>
      </c>
      <c r="AF1219">
        <v>5</v>
      </c>
      <c r="AH1219" t="s">
        <v>2517</v>
      </c>
      <c r="AI1219" t="s">
        <v>2516</v>
      </c>
      <c r="AJ1219" t="s">
        <v>2515</v>
      </c>
      <c r="AK1219" t="s">
        <v>2514</v>
      </c>
      <c r="AL1219">
        <v>43</v>
      </c>
      <c r="AM1219" s="5">
        <f t="shared" si="154"/>
        <v>2.3888888888888888</v>
      </c>
      <c r="AN1219" s="4">
        <f t="shared" ref="AN1219:AN1282" si="159">(AM1219-$AO$3)/($AO$2-$AO$3)</f>
        <v>3.6181581050948714E-3</v>
      </c>
      <c r="AO1219" s="3"/>
      <c r="AP1219">
        <v>0</v>
      </c>
      <c r="AQ1219" t="s">
        <v>719</v>
      </c>
      <c r="AR1219" t="s">
        <v>2513</v>
      </c>
      <c r="AS1219" t="s">
        <v>2512</v>
      </c>
      <c r="AT1219" s="2">
        <v>2.5169999999999999</v>
      </c>
      <c r="AU1219" s="1">
        <f t="shared" si="155"/>
        <v>1.8743812130815718</v>
      </c>
      <c r="AV1219" s="1">
        <f t="shared" si="156"/>
        <v>1.4422196694895477</v>
      </c>
      <c r="AW1219" s="1">
        <f t="shared" si="157"/>
        <v>1.0100581258975234</v>
      </c>
    </row>
    <row r="1220" spans="1:49" x14ac:dyDescent="0.2">
      <c r="A1220">
        <v>1218</v>
      </c>
      <c r="B1220" t="s">
        <v>2511</v>
      </c>
      <c r="C1220" t="s">
        <v>2510</v>
      </c>
      <c r="F1220" t="s">
        <v>2509</v>
      </c>
      <c r="G1220" t="s">
        <v>6</v>
      </c>
      <c r="H1220" t="s">
        <v>5</v>
      </c>
      <c r="I1220" t="s">
        <v>324</v>
      </c>
      <c r="J1220">
        <v>60011774</v>
      </c>
      <c r="K1220" t="s">
        <v>323</v>
      </c>
      <c r="L1220" t="s">
        <v>322</v>
      </c>
      <c r="M1220" t="s">
        <v>321</v>
      </c>
      <c r="N1220">
        <v>1</v>
      </c>
      <c r="O1220" t="s">
        <v>320</v>
      </c>
      <c r="P1220">
        <v>56238536600</v>
      </c>
      <c r="Q1220">
        <v>60011774</v>
      </c>
      <c r="R1220" s="7">
        <v>38169</v>
      </c>
      <c r="S1220" s="8">
        <f t="shared" si="152"/>
        <v>2004</v>
      </c>
      <c r="T1220" s="8">
        <v>2004</v>
      </c>
      <c r="U1220" s="8">
        <f t="shared" si="153"/>
        <v>18</v>
      </c>
      <c r="V1220" s="7">
        <v>38169</v>
      </c>
      <c r="W1220" t="s">
        <v>319</v>
      </c>
      <c r="X1220" s="2">
        <v>0.32500000000000001</v>
      </c>
      <c r="Y1220" s="6">
        <f t="shared" si="158"/>
        <v>8.6756893836256385E-3</v>
      </c>
      <c r="AA1220">
        <v>10637710</v>
      </c>
      <c r="AB1220">
        <v>12922</v>
      </c>
      <c r="AD1220" t="s">
        <v>2</v>
      </c>
      <c r="AE1220">
        <v>50</v>
      </c>
      <c r="AF1220">
        <v>4</v>
      </c>
      <c r="AH1220" t="s">
        <v>2508</v>
      </c>
      <c r="AI1220" t="s">
        <v>2507</v>
      </c>
      <c r="AK1220" t="s">
        <v>2506</v>
      </c>
      <c r="AL1220">
        <v>2</v>
      </c>
      <c r="AM1220" s="5">
        <f t="shared" si="154"/>
        <v>0.1111111111111111</v>
      </c>
      <c r="AN1220" s="4">
        <f t="shared" si="159"/>
        <v>1.682864234927847E-4</v>
      </c>
      <c r="AO1220" s="3"/>
      <c r="AP1220">
        <v>0</v>
      </c>
      <c r="AQ1220" t="s">
        <v>318</v>
      </c>
      <c r="AR1220" t="s">
        <v>317</v>
      </c>
      <c r="AS1220" t="s">
        <v>316</v>
      </c>
      <c r="AT1220" s="2">
        <v>0.85599999999999998</v>
      </c>
      <c r="AU1220" s="1">
        <f t="shared" si="155"/>
        <v>0.61234684955857821</v>
      </c>
      <c r="AV1220" s="1">
        <f t="shared" si="156"/>
        <v>0.44219879035592113</v>
      </c>
      <c r="AW1220" s="1">
        <f t="shared" si="157"/>
        <v>0.27205073115326411</v>
      </c>
    </row>
    <row r="1221" spans="1:49" x14ac:dyDescent="0.2">
      <c r="A1221">
        <v>1219</v>
      </c>
      <c r="B1221" t="s">
        <v>2505</v>
      </c>
      <c r="C1221" t="s">
        <v>2504</v>
      </c>
      <c r="F1221" t="s">
        <v>2503</v>
      </c>
      <c r="G1221" t="s">
        <v>6</v>
      </c>
      <c r="H1221" t="s">
        <v>5</v>
      </c>
      <c r="I1221" t="s">
        <v>760</v>
      </c>
      <c r="J1221">
        <v>60007511</v>
      </c>
      <c r="K1221" t="s">
        <v>759</v>
      </c>
      <c r="L1221" t="s">
        <v>133</v>
      </c>
      <c r="M1221" t="s">
        <v>60</v>
      </c>
      <c r="N1221">
        <v>4</v>
      </c>
      <c r="O1221" t="s">
        <v>2502</v>
      </c>
      <c r="P1221" t="s">
        <v>2501</v>
      </c>
      <c r="Q1221" t="s">
        <v>758</v>
      </c>
      <c r="R1221" s="7">
        <v>38169</v>
      </c>
      <c r="S1221" s="8">
        <f t="shared" si="152"/>
        <v>2004</v>
      </c>
      <c r="T1221" s="8">
        <v>2004</v>
      </c>
      <c r="U1221" s="8">
        <f t="shared" si="153"/>
        <v>18</v>
      </c>
      <c r="V1221" s="7">
        <v>38169</v>
      </c>
      <c r="W1221" t="s">
        <v>501</v>
      </c>
      <c r="X1221" s="2">
        <v>0.48699999999999999</v>
      </c>
      <c r="Y1221" s="6">
        <f t="shared" si="158"/>
        <v>1.3000186861002109E-2</v>
      </c>
      <c r="AA1221">
        <v>214922</v>
      </c>
      <c r="AB1221">
        <v>130262</v>
      </c>
      <c r="AD1221" t="s">
        <v>2</v>
      </c>
      <c r="AE1221">
        <v>43</v>
      </c>
      <c r="AF1221" s="12">
        <v>0.29166666666666669</v>
      </c>
      <c r="AH1221" t="s">
        <v>2500</v>
      </c>
      <c r="AI1221" t="s">
        <v>2499</v>
      </c>
      <c r="AJ1221" t="s">
        <v>2498</v>
      </c>
      <c r="AK1221" t="s">
        <v>2497</v>
      </c>
      <c r="AL1221">
        <v>15</v>
      </c>
      <c r="AM1221" s="5">
        <f t="shared" si="154"/>
        <v>0.83333333333333337</v>
      </c>
      <c r="AN1221" s="4">
        <f t="shared" si="159"/>
        <v>1.2621481761958854E-3</v>
      </c>
      <c r="AO1221" s="3"/>
      <c r="AP1221">
        <v>0</v>
      </c>
      <c r="AR1221" t="s">
        <v>1</v>
      </c>
      <c r="AT1221" s="2" t="s">
        <v>0</v>
      </c>
      <c r="AU1221" s="1">
        <f t="shared" si="155"/>
        <v>0.94787752555602411</v>
      </c>
      <c r="AV1221" s="1">
        <f t="shared" si="156"/>
        <v>0.71311675185989964</v>
      </c>
      <c r="AW1221" s="1">
        <f t="shared" si="157"/>
        <v>0.47835597816377523</v>
      </c>
    </row>
    <row r="1222" spans="1:49" x14ac:dyDescent="0.2">
      <c r="A1222">
        <v>1220</v>
      </c>
      <c r="B1222" t="s">
        <v>2496</v>
      </c>
      <c r="C1222" t="s">
        <v>2495</v>
      </c>
      <c r="F1222" t="s">
        <v>2494</v>
      </c>
      <c r="G1222" t="s">
        <v>6</v>
      </c>
      <c r="H1222" t="s">
        <v>5</v>
      </c>
      <c r="I1222" t="s">
        <v>1255</v>
      </c>
      <c r="J1222">
        <v>60019533</v>
      </c>
      <c r="K1222" t="s">
        <v>2493</v>
      </c>
      <c r="L1222" t="s">
        <v>2492</v>
      </c>
      <c r="M1222" t="s">
        <v>166</v>
      </c>
      <c r="N1222">
        <v>1</v>
      </c>
      <c r="O1222" t="s">
        <v>2491</v>
      </c>
      <c r="P1222">
        <v>7403441427</v>
      </c>
      <c r="Q1222">
        <v>60019533</v>
      </c>
      <c r="R1222" s="7">
        <v>38169</v>
      </c>
      <c r="S1222" s="8">
        <f t="shared" si="152"/>
        <v>2004</v>
      </c>
      <c r="T1222" s="8">
        <v>2004</v>
      </c>
      <c r="U1222" s="8">
        <f t="shared" si="153"/>
        <v>18</v>
      </c>
      <c r="V1222" s="7">
        <v>38169</v>
      </c>
      <c r="W1222" t="s">
        <v>874</v>
      </c>
      <c r="X1222" s="2">
        <v>0.61499999999999999</v>
      </c>
      <c r="Y1222" s="6">
        <f t="shared" si="158"/>
        <v>1.6417073756706976E-2</v>
      </c>
      <c r="AA1222">
        <v>1959271</v>
      </c>
      <c r="AB1222">
        <v>12141</v>
      </c>
      <c r="AD1222" t="s">
        <v>2</v>
      </c>
      <c r="AE1222">
        <v>25</v>
      </c>
      <c r="AF1222">
        <v>7</v>
      </c>
      <c r="AH1222" t="s">
        <v>2490</v>
      </c>
      <c r="AI1222" t="s">
        <v>2489</v>
      </c>
      <c r="AJ1222" t="s">
        <v>2488</v>
      </c>
      <c r="AK1222" t="s">
        <v>2487</v>
      </c>
      <c r="AL1222">
        <v>1</v>
      </c>
      <c r="AM1222" s="5">
        <f t="shared" si="154"/>
        <v>5.5555555555555552E-2</v>
      </c>
      <c r="AN1222" s="4">
        <f t="shared" si="159"/>
        <v>8.4143211746392349E-5</v>
      </c>
      <c r="AO1222" s="3"/>
      <c r="AP1222">
        <v>0</v>
      </c>
      <c r="AR1222" t="s">
        <v>1</v>
      </c>
      <c r="AT1222" s="2" t="s">
        <v>0</v>
      </c>
      <c r="AU1222" s="1">
        <f t="shared" si="155"/>
        <v>1.1517194593218798</v>
      </c>
      <c r="AV1222" s="1">
        <f t="shared" si="156"/>
        <v>0.82506084842266847</v>
      </c>
      <c r="AW1222" s="1">
        <f t="shared" si="157"/>
        <v>0.49840223752345669</v>
      </c>
    </row>
    <row r="1223" spans="1:49" x14ac:dyDescent="0.2">
      <c r="A1223">
        <v>1221</v>
      </c>
      <c r="B1223" t="s">
        <v>2486</v>
      </c>
      <c r="C1223" t="s">
        <v>2485</v>
      </c>
      <c r="F1223" t="s">
        <v>2484</v>
      </c>
      <c r="G1223" t="s">
        <v>6</v>
      </c>
      <c r="H1223" t="s">
        <v>5</v>
      </c>
      <c r="I1223" t="s">
        <v>2483</v>
      </c>
      <c r="J1223">
        <v>60085212</v>
      </c>
      <c r="K1223" t="s">
        <v>2482</v>
      </c>
      <c r="L1223" t="s">
        <v>578</v>
      </c>
      <c r="M1223" t="s">
        <v>321</v>
      </c>
      <c r="N1223">
        <v>6</v>
      </c>
      <c r="O1223" t="s">
        <v>2481</v>
      </c>
      <c r="P1223" t="s">
        <v>2480</v>
      </c>
      <c r="Q1223" t="s">
        <v>2479</v>
      </c>
      <c r="R1223" s="7">
        <v>38169</v>
      </c>
      <c r="S1223" s="8">
        <f t="shared" si="152"/>
        <v>2004</v>
      </c>
      <c r="T1223" s="8">
        <v>2004</v>
      </c>
      <c r="U1223" s="8">
        <f t="shared" si="153"/>
        <v>18</v>
      </c>
      <c r="V1223" s="7">
        <v>38169</v>
      </c>
      <c r="W1223" t="s">
        <v>2478</v>
      </c>
      <c r="X1223" s="2">
        <v>0.22800000000000001</v>
      </c>
      <c r="Y1223" s="6">
        <f t="shared" si="158"/>
        <v>6.0863297829742936E-3</v>
      </c>
      <c r="AA1223">
        <v>10681620</v>
      </c>
      <c r="AB1223">
        <v>26483</v>
      </c>
      <c r="AD1223" t="s">
        <v>2</v>
      </c>
      <c r="AE1223">
        <v>30</v>
      </c>
      <c r="AF1223">
        <v>4</v>
      </c>
      <c r="AH1223" t="s">
        <v>2477</v>
      </c>
      <c r="AI1223" t="s">
        <v>2476</v>
      </c>
      <c r="AJ1223" t="s">
        <v>2475</v>
      </c>
      <c r="AK1223" t="s">
        <v>2474</v>
      </c>
      <c r="AL1223">
        <v>3</v>
      </c>
      <c r="AM1223" s="5">
        <f t="shared" si="154"/>
        <v>0.16666666666666666</v>
      </c>
      <c r="AN1223" s="4">
        <f t="shared" si="159"/>
        <v>2.5242963523917705E-4</v>
      </c>
      <c r="AO1223" s="3"/>
      <c r="AP1223">
        <v>0</v>
      </c>
      <c r="AQ1223" t="s">
        <v>318</v>
      </c>
      <c r="AR1223" t="s">
        <v>2473</v>
      </c>
      <c r="AS1223" t="s">
        <v>316</v>
      </c>
      <c r="AT1223" s="2" t="s">
        <v>0</v>
      </c>
      <c r="AU1223" s="1">
        <f t="shared" si="155"/>
        <v>0.43361597386537587</v>
      </c>
      <c r="AV1223" s="1">
        <f t="shared" si="156"/>
        <v>0.31693797091067355</v>
      </c>
      <c r="AW1223" s="1">
        <f t="shared" si="157"/>
        <v>0.20025996795597117</v>
      </c>
    </row>
    <row r="1224" spans="1:49" x14ac:dyDescent="0.2">
      <c r="A1224">
        <v>1222</v>
      </c>
      <c r="B1224" t="s">
        <v>2472</v>
      </c>
      <c r="C1224" t="s">
        <v>2471</v>
      </c>
      <c r="F1224" t="s">
        <v>2470</v>
      </c>
      <c r="G1224" t="s">
        <v>6</v>
      </c>
      <c r="H1224" t="s">
        <v>5</v>
      </c>
      <c r="I1224" t="s">
        <v>2469</v>
      </c>
      <c r="J1224" t="s">
        <v>2468</v>
      </c>
      <c r="K1224" t="s">
        <v>2467</v>
      </c>
      <c r="L1224" t="s">
        <v>2466</v>
      </c>
      <c r="M1224" t="s">
        <v>2465</v>
      </c>
      <c r="N1224">
        <v>3</v>
      </c>
      <c r="O1224" t="s">
        <v>2464</v>
      </c>
      <c r="P1224" t="s">
        <v>2463</v>
      </c>
      <c r="Q1224" t="s">
        <v>2462</v>
      </c>
      <c r="R1224" s="7">
        <v>38169</v>
      </c>
      <c r="S1224" s="8">
        <f t="shared" si="152"/>
        <v>2004</v>
      </c>
      <c r="T1224" s="8">
        <v>2004</v>
      </c>
      <c r="U1224" s="8">
        <f t="shared" si="153"/>
        <v>18</v>
      </c>
      <c r="V1224" s="7">
        <v>38169</v>
      </c>
      <c r="W1224" t="s">
        <v>248</v>
      </c>
      <c r="X1224" s="2">
        <v>1.887</v>
      </c>
      <c r="Y1224" s="6">
        <f t="shared" si="158"/>
        <v>5.0372387282774087E-2</v>
      </c>
      <c r="AA1224">
        <v>5562821</v>
      </c>
      <c r="AB1224">
        <v>29459</v>
      </c>
      <c r="AD1224" t="s">
        <v>2</v>
      </c>
      <c r="AE1224">
        <v>70</v>
      </c>
      <c r="AF1224">
        <v>2</v>
      </c>
      <c r="AG1224">
        <v>22003</v>
      </c>
      <c r="AI1224" t="s">
        <v>2461</v>
      </c>
      <c r="AK1224" t="s">
        <v>2460</v>
      </c>
      <c r="AL1224">
        <v>62</v>
      </c>
      <c r="AM1224" s="5">
        <f t="shared" si="154"/>
        <v>3.4444444444444446</v>
      </c>
      <c r="AN1224" s="4">
        <f t="shared" si="159"/>
        <v>5.2168791282763268E-3</v>
      </c>
      <c r="AO1224" s="3"/>
      <c r="AP1224">
        <v>0</v>
      </c>
      <c r="AR1224" t="s">
        <v>1</v>
      </c>
      <c r="AT1224" s="2" t="s">
        <v>0</v>
      </c>
      <c r="AU1224" s="1">
        <f t="shared" si="155"/>
        <v>3.6825734836424755</v>
      </c>
      <c r="AV1224" s="1">
        <f t="shared" si="156"/>
        <v>2.7794633205525208</v>
      </c>
      <c r="AW1224" s="1">
        <f t="shared" si="157"/>
        <v>1.8763531574625651</v>
      </c>
    </row>
    <row r="1225" spans="1:49" x14ac:dyDescent="0.2">
      <c r="A1225">
        <v>1223</v>
      </c>
      <c r="B1225" t="s">
        <v>2459</v>
      </c>
      <c r="C1225" t="s">
        <v>2458</v>
      </c>
      <c r="F1225" t="s">
        <v>2457</v>
      </c>
      <c r="G1225" t="s">
        <v>6</v>
      </c>
      <c r="H1225" t="s">
        <v>5</v>
      </c>
      <c r="I1225" t="s">
        <v>2456</v>
      </c>
      <c r="J1225">
        <v>60017826</v>
      </c>
      <c r="K1225" t="s">
        <v>1349</v>
      </c>
      <c r="L1225" t="s">
        <v>1348</v>
      </c>
      <c r="M1225" t="s">
        <v>213</v>
      </c>
      <c r="N1225">
        <v>2</v>
      </c>
      <c r="O1225" t="s">
        <v>2455</v>
      </c>
      <c r="P1225" t="s">
        <v>2454</v>
      </c>
      <c r="Q1225" t="s">
        <v>2453</v>
      </c>
      <c r="R1225" s="7">
        <v>38169</v>
      </c>
      <c r="S1225" s="8">
        <f t="shared" si="152"/>
        <v>2004</v>
      </c>
      <c r="T1225" s="8">
        <v>2004</v>
      </c>
      <c r="U1225" s="8">
        <f t="shared" si="153"/>
        <v>18</v>
      </c>
      <c r="V1225" s="7">
        <v>38169</v>
      </c>
      <c r="W1225" t="s">
        <v>203</v>
      </c>
      <c r="X1225" s="2">
        <v>1.365</v>
      </c>
      <c r="Y1225" s="6">
        <f t="shared" si="158"/>
        <v>3.6437895411227675E-2</v>
      </c>
      <c r="AA1225">
        <v>189545</v>
      </c>
      <c r="AB1225">
        <v>17393</v>
      </c>
      <c r="AD1225" t="s">
        <v>2</v>
      </c>
      <c r="AE1225">
        <v>53</v>
      </c>
      <c r="AF1225">
        <v>4</v>
      </c>
      <c r="AH1225" t="s">
        <v>2452</v>
      </c>
      <c r="AI1225" t="s">
        <v>2451</v>
      </c>
      <c r="AK1225" t="s">
        <v>2450</v>
      </c>
      <c r="AL1225">
        <v>5</v>
      </c>
      <c r="AM1225" s="5">
        <f t="shared" si="154"/>
        <v>0.27777777777777779</v>
      </c>
      <c r="AN1225" s="4">
        <f t="shared" si="159"/>
        <v>4.207160587319618E-4</v>
      </c>
      <c r="AO1225" s="3"/>
      <c r="AP1225">
        <v>0</v>
      </c>
      <c r="AR1225" t="s">
        <v>1</v>
      </c>
      <c r="AT1225" s="2" t="s">
        <v>0</v>
      </c>
      <c r="AU1225" s="1">
        <f t="shared" si="155"/>
        <v>2.5632741605478957</v>
      </c>
      <c r="AV1225" s="1">
        <f t="shared" si="156"/>
        <v>1.8429305734979819</v>
      </c>
      <c r="AW1225" s="1">
        <f t="shared" si="157"/>
        <v>1.1225869864480675</v>
      </c>
    </row>
    <row r="1226" spans="1:49" x14ac:dyDescent="0.2">
      <c r="A1226">
        <v>1224</v>
      </c>
      <c r="B1226" t="s">
        <v>2449</v>
      </c>
      <c r="C1226" t="s">
        <v>2448</v>
      </c>
      <c r="F1226" t="s">
        <v>2447</v>
      </c>
      <c r="G1226" t="s">
        <v>6</v>
      </c>
      <c r="H1226" t="s">
        <v>5</v>
      </c>
      <c r="I1226" t="s">
        <v>2446</v>
      </c>
      <c r="J1226" t="s">
        <v>2445</v>
      </c>
      <c r="K1226" t="s">
        <v>2444</v>
      </c>
      <c r="L1226" t="s">
        <v>2443</v>
      </c>
      <c r="M1226" t="s">
        <v>602</v>
      </c>
      <c r="N1226">
        <v>20</v>
      </c>
      <c r="O1226" t="s">
        <v>2442</v>
      </c>
      <c r="P1226" t="s">
        <v>2441</v>
      </c>
      <c r="Q1226" t="s">
        <v>2440</v>
      </c>
      <c r="R1226" s="7">
        <v>38169</v>
      </c>
      <c r="S1226" s="8">
        <f t="shared" si="152"/>
        <v>2004</v>
      </c>
      <c r="T1226" s="8">
        <v>2004</v>
      </c>
      <c r="U1226" s="8">
        <f t="shared" si="153"/>
        <v>18</v>
      </c>
      <c r="V1226" s="7">
        <v>38169</v>
      </c>
      <c r="W1226" t="s">
        <v>2439</v>
      </c>
      <c r="X1226" s="2">
        <v>1.026</v>
      </c>
      <c r="Y1226" s="6">
        <f t="shared" si="158"/>
        <v>2.738848402338432E-2</v>
      </c>
      <c r="AA1226">
        <v>380938</v>
      </c>
      <c r="AB1226">
        <v>28245</v>
      </c>
      <c r="AD1226" t="s">
        <v>2</v>
      </c>
      <c r="AE1226">
        <v>222</v>
      </c>
      <c r="AF1226" s="9">
        <v>44228</v>
      </c>
      <c r="AH1226" t="s">
        <v>2438</v>
      </c>
      <c r="AI1226" t="s">
        <v>2437</v>
      </c>
      <c r="AK1226" t="s">
        <v>2436</v>
      </c>
      <c r="AL1226">
        <v>83</v>
      </c>
      <c r="AM1226" s="5">
        <f t="shared" si="154"/>
        <v>4.6111111111111107</v>
      </c>
      <c r="AN1226" s="4">
        <f t="shared" si="159"/>
        <v>6.9838865749505654E-3</v>
      </c>
      <c r="AO1226" s="3"/>
      <c r="AP1226">
        <v>0</v>
      </c>
      <c r="AR1226" t="s">
        <v>1</v>
      </c>
      <c r="AT1226" s="2">
        <v>2.6709999999999998</v>
      </c>
      <c r="AU1226" s="1">
        <f t="shared" si="155"/>
        <v>2.1267104788854194</v>
      </c>
      <c r="AV1226" s="1">
        <f t="shared" si="156"/>
        <v>1.7186185299167445</v>
      </c>
      <c r="AW1226" s="1">
        <f t="shared" si="157"/>
        <v>1.3105265809480693</v>
      </c>
    </row>
    <row r="1227" spans="1:49" x14ac:dyDescent="0.2">
      <c r="A1227">
        <v>1225</v>
      </c>
      <c r="B1227" t="s">
        <v>2435</v>
      </c>
      <c r="C1227" t="s">
        <v>2434</v>
      </c>
      <c r="F1227" t="s">
        <v>2433</v>
      </c>
      <c r="G1227" t="s">
        <v>6</v>
      </c>
      <c r="H1227" t="s">
        <v>5</v>
      </c>
      <c r="I1227" t="s">
        <v>2432</v>
      </c>
      <c r="J1227" t="s">
        <v>2431</v>
      </c>
      <c r="K1227" t="s">
        <v>2430</v>
      </c>
      <c r="L1227" t="s">
        <v>2429</v>
      </c>
      <c r="M1227" t="s">
        <v>2428</v>
      </c>
      <c r="N1227">
        <v>7</v>
      </c>
      <c r="O1227" t="s">
        <v>2427</v>
      </c>
      <c r="P1227" t="s">
        <v>2426</v>
      </c>
      <c r="Q1227" t="s">
        <v>2425</v>
      </c>
      <c r="R1227" s="7">
        <v>38169</v>
      </c>
      <c r="S1227" s="8">
        <f t="shared" si="152"/>
        <v>2004</v>
      </c>
      <c r="T1227" s="8">
        <v>2004</v>
      </c>
      <c r="U1227" s="8">
        <f t="shared" si="153"/>
        <v>18</v>
      </c>
      <c r="V1227" s="7">
        <v>38169</v>
      </c>
      <c r="W1227" t="s">
        <v>2424</v>
      </c>
      <c r="X1227" s="2">
        <v>3.5459999999999998</v>
      </c>
      <c r="Y1227" s="6">
        <f t="shared" si="158"/>
        <v>9.4658444782573875E-2</v>
      </c>
      <c r="AA1227">
        <v>670049</v>
      </c>
      <c r="AB1227">
        <v>26769</v>
      </c>
      <c r="AD1227" t="s">
        <v>2</v>
      </c>
      <c r="AE1227">
        <v>153</v>
      </c>
      <c r="AF1227">
        <v>1</v>
      </c>
      <c r="AH1227" t="s">
        <v>2423</v>
      </c>
      <c r="AI1227" t="s">
        <v>2422</v>
      </c>
      <c r="AJ1227" t="s">
        <v>2421</v>
      </c>
      <c r="AK1227" t="s">
        <v>2420</v>
      </c>
      <c r="AL1227">
        <v>16</v>
      </c>
      <c r="AM1227" s="5">
        <f t="shared" si="154"/>
        <v>0.88888888888888884</v>
      </c>
      <c r="AN1227" s="4">
        <f t="shared" si="159"/>
        <v>1.3462913879422776E-3</v>
      </c>
      <c r="AO1227" s="3"/>
      <c r="AP1227">
        <v>0</v>
      </c>
      <c r="AR1227" t="s">
        <v>1</v>
      </c>
      <c r="AT1227" s="2" t="s">
        <v>0</v>
      </c>
      <c r="AU1227" s="1">
        <f t="shared" si="155"/>
        <v>6.666479876418439</v>
      </c>
      <c r="AV1227" s="1">
        <f t="shared" si="156"/>
        <v>4.8002368085258071</v>
      </c>
      <c r="AW1227" s="1">
        <f t="shared" si="157"/>
        <v>2.9339937406331758</v>
      </c>
    </row>
    <row r="1228" spans="1:49" x14ac:dyDescent="0.2">
      <c r="A1228">
        <v>1226</v>
      </c>
      <c r="B1228" t="s">
        <v>2419</v>
      </c>
      <c r="F1228" t="s">
        <v>2418</v>
      </c>
      <c r="G1228" t="s">
        <v>6</v>
      </c>
      <c r="H1228" t="s">
        <v>5</v>
      </c>
      <c r="I1228" t="s">
        <v>2417</v>
      </c>
      <c r="J1228">
        <v>60003500</v>
      </c>
      <c r="K1228" t="s">
        <v>74</v>
      </c>
      <c r="L1228" t="s">
        <v>73</v>
      </c>
      <c r="M1228" t="s">
        <v>19</v>
      </c>
      <c r="N1228">
        <v>2</v>
      </c>
      <c r="O1228" t="s">
        <v>2416</v>
      </c>
      <c r="P1228" t="s">
        <v>2415</v>
      </c>
      <c r="Q1228" t="s">
        <v>1320</v>
      </c>
      <c r="R1228" s="7">
        <v>38169</v>
      </c>
      <c r="S1228" s="8">
        <f t="shared" si="152"/>
        <v>2004</v>
      </c>
      <c r="T1228" s="8">
        <v>2004</v>
      </c>
      <c r="U1228" s="8">
        <f t="shared" si="153"/>
        <v>18</v>
      </c>
      <c r="V1228" s="7">
        <v>38169</v>
      </c>
      <c r="W1228" t="s">
        <v>458</v>
      </c>
      <c r="X1228" s="2">
        <v>0.216</v>
      </c>
      <c r="Y1228" s="6">
        <f t="shared" si="158"/>
        <v>5.765996636501962E-3</v>
      </c>
      <c r="AA1228">
        <v>10544887</v>
      </c>
      <c r="AB1228">
        <v>13200</v>
      </c>
      <c r="AD1228" t="s">
        <v>2</v>
      </c>
      <c r="AE1228">
        <v>19</v>
      </c>
      <c r="AF1228">
        <v>2</v>
      </c>
      <c r="AH1228" t="s">
        <v>2414</v>
      </c>
      <c r="AI1228" t="s">
        <v>2413</v>
      </c>
      <c r="AK1228" t="s">
        <v>2412</v>
      </c>
      <c r="AL1228">
        <v>0</v>
      </c>
      <c r="AM1228" s="5">
        <f t="shared" si="154"/>
        <v>0</v>
      </c>
      <c r="AN1228" s="4">
        <f t="shared" si="159"/>
        <v>0</v>
      </c>
      <c r="AO1228" s="3"/>
      <c r="AP1228">
        <v>0</v>
      </c>
      <c r="AR1228" t="s">
        <v>1</v>
      </c>
      <c r="AT1228" s="2" t="s">
        <v>0</v>
      </c>
      <c r="AU1228" s="1">
        <f t="shared" si="155"/>
        <v>0.40361976455513726</v>
      </c>
      <c r="AV1228" s="1">
        <f t="shared" si="156"/>
        <v>0.28829983182509811</v>
      </c>
      <c r="AW1228" s="1">
        <f t="shared" si="157"/>
        <v>0.17297989909505887</v>
      </c>
    </row>
    <row r="1229" spans="1:49" x14ac:dyDescent="0.2">
      <c r="A1229">
        <v>1227</v>
      </c>
      <c r="B1229" t="s">
        <v>2411</v>
      </c>
      <c r="C1229" t="s">
        <v>2410</v>
      </c>
      <c r="F1229" t="s">
        <v>2409</v>
      </c>
      <c r="G1229" t="s">
        <v>6</v>
      </c>
      <c r="H1229" t="s">
        <v>5</v>
      </c>
      <c r="I1229" t="s">
        <v>2408</v>
      </c>
      <c r="J1229">
        <v>60078684</v>
      </c>
      <c r="K1229" t="s">
        <v>2407</v>
      </c>
      <c r="L1229" t="s">
        <v>2406</v>
      </c>
      <c r="M1229" t="s">
        <v>19</v>
      </c>
      <c r="N1229">
        <v>2</v>
      </c>
      <c r="O1229" t="s">
        <v>2405</v>
      </c>
      <c r="P1229" t="s">
        <v>2404</v>
      </c>
      <c r="Q1229" t="s">
        <v>2403</v>
      </c>
      <c r="R1229" s="7">
        <v>38169</v>
      </c>
      <c r="S1229" s="8">
        <f t="shared" si="152"/>
        <v>2004</v>
      </c>
      <c r="T1229" s="8">
        <v>2004</v>
      </c>
      <c r="U1229" s="8">
        <f t="shared" si="153"/>
        <v>18</v>
      </c>
      <c r="V1229" s="7">
        <v>38169</v>
      </c>
      <c r="W1229" t="s">
        <v>203</v>
      </c>
      <c r="X1229" s="2">
        <v>1.365</v>
      </c>
      <c r="Y1229" s="6">
        <f t="shared" si="158"/>
        <v>3.6437895411227675E-2</v>
      </c>
      <c r="AA1229">
        <v>189545</v>
      </c>
      <c r="AB1229">
        <v>17393</v>
      </c>
      <c r="AD1229" t="s">
        <v>2</v>
      </c>
      <c r="AE1229">
        <v>53</v>
      </c>
      <c r="AF1229">
        <v>4</v>
      </c>
      <c r="AH1229" t="s">
        <v>1232</v>
      </c>
      <c r="AI1229" t="s">
        <v>2402</v>
      </c>
      <c r="AK1229" t="s">
        <v>2401</v>
      </c>
      <c r="AL1229">
        <v>12</v>
      </c>
      <c r="AM1229" s="5">
        <f t="shared" si="154"/>
        <v>0.66666666666666663</v>
      </c>
      <c r="AN1229" s="4">
        <f t="shared" si="159"/>
        <v>1.0097185409567082E-3</v>
      </c>
      <c r="AO1229" s="3"/>
      <c r="AP1229">
        <v>0</v>
      </c>
      <c r="AR1229" t="s">
        <v>1</v>
      </c>
      <c r="AT1229" s="2" t="s">
        <v>0</v>
      </c>
      <c r="AU1229" s="1">
        <f t="shared" si="155"/>
        <v>2.5809442350146381</v>
      </c>
      <c r="AV1229" s="1">
        <f t="shared" si="156"/>
        <v>1.8723806976092192</v>
      </c>
      <c r="AW1229" s="1">
        <f t="shared" si="157"/>
        <v>1.1638171602037997</v>
      </c>
    </row>
    <row r="1230" spans="1:49" x14ac:dyDescent="0.2">
      <c r="A1230">
        <v>1228</v>
      </c>
      <c r="B1230" t="s">
        <v>2400</v>
      </c>
      <c r="C1230" t="s">
        <v>2399</v>
      </c>
      <c r="F1230" t="s">
        <v>2398</v>
      </c>
      <c r="G1230" t="s">
        <v>6</v>
      </c>
      <c r="H1230" t="s">
        <v>5</v>
      </c>
      <c r="I1230" t="s">
        <v>2397</v>
      </c>
      <c r="J1230" t="s">
        <v>2396</v>
      </c>
      <c r="K1230" t="s">
        <v>2395</v>
      </c>
      <c r="L1230" t="s">
        <v>2394</v>
      </c>
      <c r="M1230" t="s">
        <v>779</v>
      </c>
      <c r="N1230">
        <v>4</v>
      </c>
      <c r="O1230" t="s">
        <v>2393</v>
      </c>
      <c r="P1230" t="s">
        <v>2392</v>
      </c>
      <c r="Q1230" t="s">
        <v>2391</v>
      </c>
      <c r="R1230" s="7">
        <v>38169</v>
      </c>
      <c r="S1230" s="8">
        <f t="shared" si="152"/>
        <v>2004</v>
      </c>
      <c r="T1230" s="8">
        <v>2004</v>
      </c>
      <c r="U1230" s="8">
        <f t="shared" si="153"/>
        <v>18</v>
      </c>
      <c r="V1230" s="7">
        <v>38169</v>
      </c>
      <c r="W1230" t="s">
        <v>203</v>
      </c>
      <c r="X1230" s="2">
        <v>1.365</v>
      </c>
      <c r="Y1230" s="6">
        <f t="shared" si="158"/>
        <v>3.6437895411227675E-2</v>
      </c>
      <c r="AA1230">
        <v>189545</v>
      </c>
      <c r="AB1230">
        <v>17393</v>
      </c>
      <c r="AD1230" t="s">
        <v>2</v>
      </c>
      <c r="AE1230">
        <v>53</v>
      </c>
      <c r="AF1230">
        <v>4</v>
      </c>
      <c r="AH1230" t="s">
        <v>2390</v>
      </c>
      <c r="AI1230" t="s">
        <v>2389</v>
      </c>
      <c r="AK1230" t="s">
        <v>2388</v>
      </c>
      <c r="AL1230">
        <v>63</v>
      </c>
      <c r="AM1230" s="5">
        <f t="shared" si="154"/>
        <v>3.5</v>
      </c>
      <c r="AN1230" s="4">
        <f t="shared" si="159"/>
        <v>5.301022340022719E-3</v>
      </c>
      <c r="AO1230" s="3"/>
      <c r="AP1230">
        <v>0</v>
      </c>
      <c r="AR1230" t="s">
        <v>1</v>
      </c>
      <c r="AT1230" s="2" t="s">
        <v>0</v>
      </c>
      <c r="AU1230" s="1">
        <f t="shared" si="155"/>
        <v>2.7096833489866188</v>
      </c>
      <c r="AV1230" s="1">
        <f t="shared" si="156"/>
        <v>2.08694588756252</v>
      </c>
      <c r="AW1230" s="1">
        <f t="shared" si="157"/>
        <v>1.4642084261384205</v>
      </c>
    </row>
    <row r="1231" spans="1:49" x14ac:dyDescent="0.2">
      <c r="A1231">
        <v>1229</v>
      </c>
      <c r="B1231" t="s">
        <v>2387</v>
      </c>
      <c r="C1231" t="s">
        <v>2386</v>
      </c>
      <c r="F1231" t="s">
        <v>2385</v>
      </c>
      <c r="G1231" t="s">
        <v>6</v>
      </c>
      <c r="H1231" t="s">
        <v>5</v>
      </c>
      <c r="I1231" t="s">
        <v>2384</v>
      </c>
      <c r="J1231" t="s">
        <v>2383</v>
      </c>
      <c r="K1231" t="s">
        <v>2382</v>
      </c>
      <c r="L1231" t="s">
        <v>2381</v>
      </c>
      <c r="M1231" t="s">
        <v>932</v>
      </c>
      <c r="N1231">
        <v>3</v>
      </c>
      <c r="O1231" t="s">
        <v>2380</v>
      </c>
      <c r="P1231" t="s">
        <v>2379</v>
      </c>
      <c r="Q1231" t="s">
        <v>2378</v>
      </c>
      <c r="R1231" s="7">
        <v>38169</v>
      </c>
      <c r="S1231" s="8">
        <f t="shared" si="152"/>
        <v>2004</v>
      </c>
      <c r="T1231" s="8">
        <v>2004</v>
      </c>
      <c r="U1231" s="8">
        <f t="shared" si="153"/>
        <v>18</v>
      </c>
      <c r="V1231" s="7">
        <v>38169</v>
      </c>
      <c r="W1231" t="s">
        <v>203</v>
      </c>
      <c r="X1231" s="2">
        <v>1.365</v>
      </c>
      <c r="Y1231" s="6">
        <f t="shared" si="158"/>
        <v>3.6437895411227675E-2</v>
      </c>
      <c r="AA1231">
        <v>189545</v>
      </c>
      <c r="AB1231">
        <v>17393</v>
      </c>
      <c r="AD1231" t="s">
        <v>2</v>
      </c>
      <c r="AE1231">
        <v>53</v>
      </c>
      <c r="AF1231">
        <v>4</v>
      </c>
      <c r="AH1231" t="s">
        <v>1213</v>
      </c>
      <c r="AI1231" t="s">
        <v>2377</v>
      </c>
      <c r="AK1231" t="s">
        <v>2376</v>
      </c>
      <c r="AL1231">
        <v>10</v>
      </c>
      <c r="AM1231" s="5">
        <f t="shared" si="154"/>
        <v>0.55555555555555558</v>
      </c>
      <c r="AN1231" s="4">
        <f t="shared" si="159"/>
        <v>8.414321174639236E-4</v>
      </c>
      <c r="AO1231" s="3"/>
      <c r="AP1231">
        <v>0</v>
      </c>
      <c r="AR1231" t="s">
        <v>1</v>
      </c>
      <c r="AT1231" s="2" t="s">
        <v>0</v>
      </c>
      <c r="AU1231" s="1">
        <f t="shared" si="155"/>
        <v>2.5758956423098547</v>
      </c>
      <c r="AV1231" s="1">
        <f t="shared" si="156"/>
        <v>1.86396637643458</v>
      </c>
      <c r="AW1231" s="1">
        <f t="shared" si="157"/>
        <v>1.1520371105593048</v>
      </c>
    </row>
    <row r="1232" spans="1:49" x14ac:dyDescent="0.2">
      <c r="A1232">
        <v>1230</v>
      </c>
      <c r="B1232" t="s">
        <v>2375</v>
      </c>
      <c r="C1232" t="s">
        <v>2374</v>
      </c>
      <c r="F1232" t="s">
        <v>2373</v>
      </c>
      <c r="G1232" t="s">
        <v>6</v>
      </c>
      <c r="H1232" t="s">
        <v>5</v>
      </c>
      <c r="I1232" t="s">
        <v>2372</v>
      </c>
      <c r="J1232" t="s">
        <v>2371</v>
      </c>
      <c r="K1232" t="s">
        <v>2370</v>
      </c>
      <c r="L1232" t="s">
        <v>2369</v>
      </c>
      <c r="M1232" t="s">
        <v>17</v>
      </c>
      <c r="N1232">
        <v>2</v>
      </c>
      <c r="O1232" t="s">
        <v>2368</v>
      </c>
      <c r="P1232" t="s">
        <v>2367</v>
      </c>
      <c r="Q1232" t="s">
        <v>2366</v>
      </c>
      <c r="R1232" s="7">
        <v>38169</v>
      </c>
      <c r="S1232" s="8">
        <f t="shared" si="152"/>
        <v>2004</v>
      </c>
      <c r="T1232" s="8">
        <v>2004</v>
      </c>
      <c r="U1232" s="8">
        <f t="shared" si="153"/>
        <v>18</v>
      </c>
      <c r="V1232" s="7">
        <v>38169</v>
      </c>
      <c r="W1232" t="s">
        <v>246</v>
      </c>
      <c r="X1232" s="2">
        <v>0.77400000000000002</v>
      </c>
      <c r="Y1232" s="6">
        <f t="shared" si="158"/>
        <v>2.0661487947465366E-2</v>
      </c>
      <c r="AA1232">
        <v>7390572</v>
      </c>
      <c r="AB1232">
        <v>13549</v>
      </c>
      <c r="AD1232" t="s">
        <v>2</v>
      </c>
      <c r="AE1232">
        <v>21</v>
      </c>
      <c r="AF1232">
        <v>7</v>
      </c>
      <c r="AH1232" t="s">
        <v>1332</v>
      </c>
      <c r="AI1232" t="s">
        <v>2365</v>
      </c>
      <c r="AK1232" t="s">
        <v>2364</v>
      </c>
      <c r="AL1232">
        <v>15</v>
      </c>
      <c r="AM1232" s="5">
        <f t="shared" si="154"/>
        <v>0.83333333333333337</v>
      </c>
      <c r="AN1232" s="4">
        <f t="shared" si="159"/>
        <v>1.2621481761958854E-3</v>
      </c>
      <c r="AO1232" s="3"/>
      <c r="AP1232">
        <v>1</v>
      </c>
      <c r="AR1232" t="s">
        <v>1</v>
      </c>
      <c r="AT1232" s="2" t="s">
        <v>0</v>
      </c>
      <c r="AU1232" s="1">
        <f t="shared" si="155"/>
        <v>1.4841686016084521</v>
      </c>
      <c r="AV1232" s="1">
        <f t="shared" si="156"/>
        <v>1.0961818061830626</v>
      </c>
      <c r="AW1232" s="1">
        <f t="shared" si="157"/>
        <v>0.70819501075767288</v>
      </c>
    </row>
    <row r="1233" spans="1:49" x14ac:dyDescent="0.2">
      <c r="A1233">
        <v>1231</v>
      </c>
      <c r="B1233" t="s">
        <v>2363</v>
      </c>
      <c r="C1233" t="s">
        <v>2362</v>
      </c>
      <c r="F1233" t="s">
        <v>2361</v>
      </c>
      <c r="G1233" t="s">
        <v>6</v>
      </c>
      <c r="H1233" t="s">
        <v>5</v>
      </c>
      <c r="I1233" t="s">
        <v>491</v>
      </c>
      <c r="J1233">
        <v>100839758</v>
      </c>
      <c r="K1233" t="s">
        <v>2360</v>
      </c>
      <c r="L1233" t="s">
        <v>1094</v>
      </c>
      <c r="M1233" t="s">
        <v>475</v>
      </c>
      <c r="N1233">
        <v>3</v>
      </c>
      <c r="O1233" t="s">
        <v>2359</v>
      </c>
      <c r="P1233" t="s">
        <v>2358</v>
      </c>
      <c r="Q1233" t="s">
        <v>2357</v>
      </c>
      <c r="R1233" s="7">
        <v>38169</v>
      </c>
      <c r="S1233" s="8">
        <f t="shared" si="152"/>
        <v>2004</v>
      </c>
      <c r="T1233" s="8">
        <v>2004</v>
      </c>
      <c r="U1233" s="8">
        <f t="shared" si="153"/>
        <v>18</v>
      </c>
      <c r="V1233" s="7">
        <v>38169</v>
      </c>
      <c r="W1233" t="s">
        <v>203</v>
      </c>
      <c r="X1233" s="2">
        <v>1.365</v>
      </c>
      <c r="Y1233" s="6">
        <f t="shared" si="158"/>
        <v>3.6437895411227675E-2</v>
      </c>
      <c r="AA1233">
        <v>189545</v>
      </c>
      <c r="AB1233">
        <v>17393</v>
      </c>
      <c r="AD1233" t="s">
        <v>2</v>
      </c>
      <c r="AE1233">
        <v>53</v>
      </c>
      <c r="AF1233">
        <v>4</v>
      </c>
      <c r="AH1233" t="s">
        <v>2356</v>
      </c>
      <c r="AI1233" t="s">
        <v>2355</v>
      </c>
      <c r="AK1233" t="s">
        <v>2354</v>
      </c>
      <c r="AL1233">
        <v>13</v>
      </c>
      <c r="AM1233" s="5">
        <f t="shared" si="154"/>
        <v>0.72222222222222221</v>
      </c>
      <c r="AN1233" s="4">
        <f t="shared" si="159"/>
        <v>1.0938617527031006E-3</v>
      </c>
      <c r="AO1233" s="3"/>
      <c r="AP1233">
        <v>0</v>
      </c>
      <c r="AQ1233" t="s">
        <v>16</v>
      </c>
      <c r="AR1233" t="s">
        <v>1</v>
      </c>
      <c r="AS1233" t="s">
        <v>15</v>
      </c>
      <c r="AT1233" s="2" t="s">
        <v>0</v>
      </c>
      <c r="AU1233" s="1">
        <f t="shared" si="155"/>
        <v>2.5834685313670303</v>
      </c>
      <c r="AV1233" s="1">
        <f t="shared" si="156"/>
        <v>1.8765878581965389</v>
      </c>
      <c r="AW1233" s="1">
        <f t="shared" si="157"/>
        <v>1.1697071850260472</v>
      </c>
    </row>
    <row r="1234" spans="1:49" x14ac:dyDescent="0.2">
      <c r="A1234">
        <v>1232</v>
      </c>
      <c r="B1234" t="s">
        <v>2353</v>
      </c>
      <c r="C1234" t="s">
        <v>2352</v>
      </c>
      <c r="F1234" t="s">
        <v>2351</v>
      </c>
      <c r="G1234" t="s">
        <v>6</v>
      </c>
      <c r="H1234" t="s">
        <v>5</v>
      </c>
      <c r="I1234" t="s">
        <v>2350</v>
      </c>
      <c r="J1234">
        <v>60012370</v>
      </c>
      <c r="K1234" t="s">
        <v>1022</v>
      </c>
      <c r="L1234" t="s">
        <v>707</v>
      </c>
      <c r="M1234" t="s">
        <v>22</v>
      </c>
      <c r="N1234">
        <v>2</v>
      </c>
      <c r="O1234" t="s">
        <v>2349</v>
      </c>
      <c r="P1234" t="s">
        <v>2348</v>
      </c>
      <c r="Q1234" t="s">
        <v>1021</v>
      </c>
      <c r="R1234" s="7">
        <v>38169</v>
      </c>
      <c r="S1234" s="8">
        <f t="shared" si="152"/>
        <v>2004</v>
      </c>
      <c r="T1234" s="8">
        <v>2004</v>
      </c>
      <c r="U1234" s="8">
        <f t="shared" si="153"/>
        <v>18</v>
      </c>
      <c r="V1234" s="7">
        <v>38169</v>
      </c>
      <c r="W1234" t="s">
        <v>203</v>
      </c>
      <c r="X1234" s="2">
        <v>1.365</v>
      </c>
      <c r="Y1234" s="6">
        <f t="shared" si="158"/>
        <v>3.6437895411227675E-2</v>
      </c>
      <c r="AA1234">
        <v>189545</v>
      </c>
      <c r="AB1234">
        <v>17393</v>
      </c>
      <c r="AD1234" t="s">
        <v>2</v>
      </c>
      <c r="AE1234">
        <v>53</v>
      </c>
      <c r="AF1234">
        <v>4</v>
      </c>
      <c r="AH1234" t="s">
        <v>2347</v>
      </c>
      <c r="AI1234" t="s">
        <v>2346</v>
      </c>
      <c r="AK1234" t="s">
        <v>2345</v>
      </c>
      <c r="AL1234">
        <v>11</v>
      </c>
      <c r="AM1234" s="5">
        <f t="shared" si="154"/>
        <v>0.61111111111111116</v>
      </c>
      <c r="AN1234" s="4">
        <f t="shared" si="159"/>
        <v>9.25575329210316E-4</v>
      </c>
      <c r="AO1234" s="3"/>
      <c r="AP1234">
        <v>0</v>
      </c>
      <c r="AQ1234" t="s">
        <v>851</v>
      </c>
      <c r="AR1234" t="s">
        <v>352</v>
      </c>
      <c r="AS1234" t="s">
        <v>850</v>
      </c>
      <c r="AT1234" s="2" t="s">
        <v>0</v>
      </c>
      <c r="AU1234" s="1">
        <f t="shared" si="155"/>
        <v>2.5784199386622464</v>
      </c>
      <c r="AV1234" s="1">
        <f t="shared" si="156"/>
        <v>1.8681735370218995</v>
      </c>
      <c r="AW1234" s="1">
        <f t="shared" si="157"/>
        <v>1.1579271353815523</v>
      </c>
    </row>
    <row r="1235" spans="1:49" x14ac:dyDescent="0.2">
      <c r="A1235">
        <v>1233</v>
      </c>
      <c r="B1235" t="s">
        <v>2344</v>
      </c>
      <c r="C1235" t="s">
        <v>2343</v>
      </c>
      <c r="F1235" t="s">
        <v>2342</v>
      </c>
      <c r="G1235" t="s">
        <v>6</v>
      </c>
      <c r="H1235" t="s">
        <v>5</v>
      </c>
      <c r="I1235" t="s">
        <v>2341</v>
      </c>
      <c r="J1235">
        <v>60026134</v>
      </c>
      <c r="K1235" t="s">
        <v>2340</v>
      </c>
      <c r="L1235" t="s">
        <v>2339</v>
      </c>
      <c r="M1235" t="s">
        <v>120</v>
      </c>
      <c r="N1235">
        <v>2</v>
      </c>
      <c r="O1235" t="s">
        <v>2338</v>
      </c>
      <c r="P1235" t="s">
        <v>2337</v>
      </c>
      <c r="Q1235" t="s">
        <v>2336</v>
      </c>
      <c r="R1235" s="7">
        <v>38169</v>
      </c>
      <c r="S1235" s="8">
        <f t="shared" si="152"/>
        <v>2004</v>
      </c>
      <c r="T1235" s="8">
        <v>2004</v>
      </c>
      <c r="U1235" s="8">
        <f t="shared" si="153"/>
        <v>18</v>
      </c>
      <c r="V1235" s="7">
        <v>38169</v>
      </c>
      <c r="W1235" t="s">
        <v>203</v>
      </c>
      <c r="X1235" s="2">
        <v>1.365</v>
      </c>
      <c r="Y1235" s="6">
        <f t="shared" si="158"/>
        <v>3.6437895411227675E-2</v>
      </c>
      <c r="AA1235">
        <v>189545</v>
      </c>
      <c r="AB1235">
        <v>17393</v>
      </c>
      <c r="AD1235" t="s">
        <v>2</v>
      </c>
      <c r="AE1235">
        <v>53</v>
      </c>
      <c r="AF1235">
        <v>4</v>
      </c>
      <c r="AH1235" t="s">
        <v>2335</v>
      </c>
      <c r="AI1235" t="s">
        <v>2334</v>
      </c>
      <c r="AK1235" t="s">
        <v>2333</v>
      </c>
      <c r="AL1235">
        <v>11</v>
      </c>
      <c r="AM1235" s="5">
        <f t="shared" si="154"/>
        <v>0.61111111111111116</v>
      </c>
      <c r="AN1235" s="4">
        <f t="shared" si="159"/>
        <v>9.25575329210316E-4</v>
      </c>
      <c r="AO1235" s="3"/>
      <c r="AP1235">
        <v>0</v>
      </c>
      <c r="AR1235" t="s">
        <v>2332</v>
      </c>
      <c r="AT1235" s="2" t="s">
        <v>0</v>
      </c>
      <c r="AU1235" s="1">
        <f t="shared" si="155"/>
        <v>2.5784199386622464</v>
      </c>
      <c r="AV1235" s="1">
        <f t="shared" si="156"/>
        <v>1.8681735370218995</v>
      </c>
      <c r="AW1235" s="1">
        <f t="shared" si="157"/>
        <v>1.1579271353815523</v>
      </c>
    </row>
    <row r="1236" spans="1:49" x14ac:dyDescent="0.2">
      <c r="A1236">
        <v>1234</v>
      </c>
      <c r="B1236" t="s">
        <v>2331</v>
      </c>
      <c r="C1236" t="s">
        <v>2330</v>
      </c>
      <c r="F1236" t="s">
        <v>2329</v>
      </c>
      <c r="G1236" t="s">
        <v>6</v>
      </c>
      <c r="H1236" t="s">
        <v>5</v>
      </c>
      <c r="I1236" t="s">
        <v>2328</v>
      </c>
      <c r="J1236" t="s">
        <v>2323</v>
      </c>
      <c r="K1236" t="s">
        <v>2327</v>
      </c>
      <c r="L1236" t="s">
        <v>2326</v>
      </c>
      <c r="M1236" t="s">
        <v>17</v>
      </c>
      <c r="N1236">
        <v>2</v>
      </c>
      <c r="O1236" t="s">
        <v>2325</v>
      </c>
      <c r="P1236" t="s">
        <v>2324</v>
      </c>
      <c r="Q1236" t="s">
        <v>2323</v>
      </c>
      <c r="R1236" s="7">
        <v>38169</v>
      </c>
      <c r="S1236" s="8">
        <f t="shared" si="152"/>
        <v>2004</v>
      </c>
      <c r="T1236" s="8">
        <v>2004</v>
      </c>
      <c r="U1236" s="8">
        <f t="shared" si="153"/>
        <v>18</v>
      </c>
      <c r="V1236" s="7">
        <v>38169</v>
      </c>
      <c r="W1236" t="s">
        <v>203</v>
      </c>
      <c r="X1236" s="2">
        <v>1.365</v>
      </c>
      <c r="Y1236" s="6">
        <f t="shared" si="158"/>
        <v>3.6437895411227675E-2</v>
      </c>
      <c r="AA1236">
        <v>189545</v>
      </c>
      <c r="AB1236">
        <v>17393</v>
      </c>
      <c r="AD1236" t="s">
        <v>2</v>
      </c>
      <c r="AE1236">
        <v>53</v>
      </c>
      <c r="AF1236">
        <v>4</v>
      </c>
      <c r="AH1236" t="s">
        <v>2322</v>
      </c>
      <c r="AI1236" t="s">
        <v>2321</v>
      </c>
      <c r="AK1236" t="s">
        <v>2320</v>
      </c>
      <c r="AL1236">
        <v>51</v>
      </c>
      <c r="AM1236" s="5">
        <f t="shared" si="154"/>
        <v>2.8333333333333335</v>
      </c>
      <c r="AN1236" s="4">
        <f t="shared" si="159"/>
        <v>4.2913037990660102E-3</v>
      </c>
      <c r="AO1236" s="3"/>
      <c r="AP1236">
        <v>0</v>
      </c>
      <c r="AQ1236" t="s">
        <v>16</v>
      </c>
      <c r="AR1236" t="s">
        <v>2319</v>
      </c>
      <c r="AS1236" t="s">
        <v>15</v>
      </c>
      <c r="AT1236" s="2" t="s">
        <v>0</v>
      </c>
      <c r="AU1236" s="1">
        <f t="shared" si="155"/>
        <v>2.6793917927579174</v>
      </c>
      <c r="AV1236" s="1">
        <f t="shared" si="156"/>
        <v>2.0364599605146845</v>
      </c>
      <c r="AW1236" s="1">
        <f t="shared" si="157"/>
        <v>1.3935281282714509</v>
      </c>
    </row>
    <row r="1237" spans="1:49" x14ac:dyDescent="0.2">
      <c r="A1237">
        <v>1235</v>
      </c>
      <c r="B1237" t="s">
        <v>2318</v>
      </c>
      <c r="C1237" t="s">
        <v>2317</v>
      </c>
      <c r="F1237" t="s">
        <v>2316</v>
      </c>
      <c r="G1237" t="s">
        <v>6</v>
      </c>
      <c r="H1237" t="s">
        <v>5</v>
      </c>
      <c r="I1237" t="s">
        <v>2315</v>
      </c>
      <c r="J1237" t="s">
        <v>2314</v>
      </c>
      <c r="K1237" t="s">
        <v>2313</v>
      </c>
      <c r="L1237" t="s">
        <v>2312</v>
      </c>
      <c r="M1237" t="s">
        <v>1427</v>
      </c>
      <c r="N1237">
        <v>3</v>
      </c>
      <c r="O1237" t="s">
        <v>2311</v>
      </c>
      <c r="P1237" t="s">
        <v>2310</v>
      </c>
      <c r="Q1237" t="s">
        <v>2309</v>
      </c>
      <c r="R1237" s="7">
        <v>38169</v>
      </c>
      <c r="S1237" s="8">
        <f t="shared" si="152"/>
        <v>2004</v>
      </c>
      <c r="T1237" s="8">
        <v>2004</v>
      </c>
      <c r="U1237" s="8">
        <f t="shared" si="153"/>
        <v>18</v>
      </c>
      <c r="V1237" s="7">
        <v>38169</v>
      </c>
      <c r="W1237" t="s">
        <v>203</v>
      </c>
      <c r="X1237" s="2">
        <v>1.365</v>
      </c>
      <c r="Y1237" s="6">
        <f t="shared" si="158"/>
        <v>3.6437895411227675E-2</v>
      </c>
      <c r="AA1237">
        <v>189545</v>
      </c>
      <c r="AB1237">
        <v>17393</v>
      </c>
      <c r="AD1237" t="s">
        <v>2</v>
      </c>
      <c r="AE1237">
        <v>53</v>
      </c>
      <c r="AF1237">
        <v>4</v>
      </c>
      <c r="AH1237" t="s">
        <v>2308</v>
      </c>
      <c r="AI1237" t="s">
        <v>2307</v>
      </c>
      <c r="AK1237" t="s">
        <v>2306</v>
      </c>
      <c r="AL1237">
        <v>50</v>
      </c>
      <c r="AM1237" s="5">
        <f t="shared" si="154"/>
        <v>2.7777777777777777</v>
      </c>
      <c r="AN1237" s="4">
        <f t="shared" si="159"/>
        <v>4.207160587319618E-3</v>
      </c>
      <c r="AO1237" s="3"/>
      <c r="AP1237">
        <v>0</v>
      </c>
      <c r="AR1237" t="s">
        <v>1</v>
      </c>
      <c r="AT1237" s="2" t="s">
        <v>0</v>
      </c>
      <c r="AU1237" s="1">
        <f t="shared" si="155"/>
        <v>2.6768674964055257</v>
      </c>
      <c r="AV1237" s="1">
        <f t="shared" si="156"/>
        <v>2.0322527999273645</v>
      </c>
      <c r="AW1237" s="1">
        <f t="shared" si="157"/>
        <v>1.3876381034492034</v>
      </c>
    </row>
    <row r="1238" spans="1:49" x14ac:dyDescent="0.2">
      <c r="A1238">
        <v>1236</v>
      </c>
      <c r="B1238" t="s">
        <v>2305</v>
      </c>
      <c r="C1238" t="s">
        <v>2304</v>
      </c>
      <c r="F1238" t="s">
        <v>2303</v>
      </c>
      <c r="G1238" t="s">
        <v>6</v>
      </c>
      <c r="H1238" t="s">
        <v>5</v>
      </c>
      <c r="I1238" t="s">
        <v>1251</v>
      </c>
      <c r="J1238">
        <v>100587795</v>
      </c>
      <c r="K1238" t="s">
        <v>2302</v>
      </c>
      <c r="L1238" t="s">
        <v>1138</v>
      </c>
      <c r="M1238" t="s">
        <v>8</v>
      </c>
      <c r="N1238">
        <v>3</v>
      </c>
      <c r="O1238" t="s">
        <v>2301</v>
      </c>
      <c r="P1238" t="s">
        <v>2300</v>
      </c>
      <c r="Q1238" t="s">
        <v>2299</v>
      </c>
      <c r="R1238" s="7">
        <v>38169</v>
      </c>
      <c r="S1238" s="8">
        <f t="shared" si="152"/>
        <v>2004</v>
      </c>
      <c r="T1238" s="8">
        <v>2004</v>
      </c>
      <c r="U1238" s="8">
        <f t="shared" si="153"/>
        <v>18</v>
      </c>
      <c r="V1238" s="7">
        <v>38169</v>
      </c>
      <c r="W1238" t="s">
        <v>203</v>
      </c>
      <c r="X1238" s="2">
        <v>1.365</v>
      </c>
      <c r="Y1238" s="6">
        <f t="shared" si="158"/>
        <v>3.6437895411227675E-2</v>
      </c>
      <c r="AA1238">
        <v>189545</v>
      </c>
      <c r="AB1238">
        <v>17393</v>
      </c>
      <c r="AD1238" t="s">
        <v>2</v>
      </c>
      <c r="AE1238">
        <v>53</v>
      </c>
      <c r="AF1238">
        <v>4</v>
      </c>
      <c r="AH1238" t="s">
        <v>2298</v>
      </c>
      <c r="AI1238" t="s">
        <v>2297</v>
      </c>
      <c r="AK1238" t="s">
        <v>2296</v>
      </c>
      <c r="AL1238">
        <v>37</v>
      </c>
      <c r="AM1238" s="5">
        <f t="shared" si="154"/>
        <v>2.0555555555555554</v>
      </c>
      <c r="AN1238" s="4">
        <f t="shared" si="159"/>
        <v>3.113298834616517E-3</v>
      </c>
      <c r="AO1238" s="3"/>
      <c r="AP1238">
        <v>0</v>
      </c>
      <c r="AR1238" t="s">
        <v>1</v>
      </c>
      <c r="AT1238" s="2" t="s">
        <v>0</v>
      </c>
      <c r="AU1238" s="1">
        <f t="shared" si="155"/>
        <v>2.6440516438244321</v>
      </c>
      <c r="AV1238" s="1">
        <f t="shared" si="156"/>
        <v>1.9775597122922095</v>
      </c>
      <c r="AW1238" s="1">
        <f t="shared" si="157"/>
        <v>1.3110677807599864</v>
      </c>
    </row>
    <row r="1239" spans="1:49" x14ac:dyDescent="0.2">
      <c r="A1239">
        <v>1237</v>
      </c>
      <c r="B1239" t="s">
        <v>2295</v>
      </c>
      <c r="C1239" t="s">
        <v>2294</v>
      </c>
      <c r="F1239" t="s">
        <v>2293</v>
      </c>
      <c r="G1239" t="s">
        <v>6</v>
      </c>
      <c r="H1239" t="s">
        <v>5</v>
      </c>
      <c r="I1239" t="s">
        <v>2292</v>
      </c>
      <c r="J1239" t="s">
        <v>2291</v>
      </c>
      <c r="K1239" t="s">
        <v>2290</v>
      </c>
      <c r="L1239" t="s">
        <v>2289</v>
      </c>
      <c r="M1239" t="s">
        <v>2288</v>
      </c>
      <c r="N1239">
        <v>6</v>
      </c>
      <c r="O1239" t="s">
        <v>2287</v>
      </c>
      <c r="P1239" t="s">
        <v>2286</v>
      </c>
      <c r="Q1239" t="s">
        <v>2285</v>
      </c>
      <c r="R1239" s="7">
        <v>38169</v>
      </c>
      <c r="S1239" s="8">
        <f t="shared" si="152"/>
        <v>2004</v>
      </c>
      <c r="T1239" s="8">
        <v>2004</v>
      </c>
      <c r="U1239" s="8">
        <f t="shared" si="153"/>
        <v>18</v>
      </c>
      <c r="V1239" s="7">
        <v>38169</v>
      </c>
      <c r="W1239" t="s">
        <v>210</v>
      </c>
      <c r="X1239" s="2">
        <v>2.141</v>
      </c>
      <c r="Y1239" s="6">
        <f t="shared" si="158"/>
        <v>5.7152772216438434E-2</v>
      </c>
      <c r="AA1239">
        <v>1962892</v>
      </c>
      <c r="AB1239">
        <v>17360</v>
      </c>
      <c r="AD1239" t="s">
        <v>2</v>
      </c>
      <c r="AE1239">
        <v>42</v>
      </c>
      <c r="AF1239">
        <v>7</v>
      </c>
      <c r="AH1239" t="s">
        <v>2284</v>
      </c>
      <c r="AI1239" t="s">
        <v>2283</v>
      </c>
      <c r="AJ1239" t="s">
        <v>2282</v>
      </c>
      <c r="AK1239" t="s">
        <v>2281</v>
      </c>
      <c r="AL1239">
        <v>25</v>
      </c>
      <c r="AM1239" s="5">
        <f t="shared" si="154"/>
        <v>1.3888888888888888</v>
      </c>
      <c r="AN1239" s="4">
        <f t="shared" si="159"/>
        <v>2.103580293659809E-3</v>
      </c>
      <c r="AO1239" s="3"/>
      <c r="AP1239">
        <v>0</v>
      </c>
      <c r="AR1239" t="s">
        <v>1</v>
      </c>
      <c r="AT1239" s="2" t="s">
        <v>0</v>
      </c>
      <c r="AU1239" s="1">
        <f t="shared" si="155"/>
        <v>4.063801463960484</v>
      </c>
      <c r="AV1239" s="1">
        <f t="shared" si="156"/>
        <v>2.9628176255049121</v>
      </c>
      <c r="AW1239" s="1">
        <f t="shared" si="157"/>
        <v>1.8618337870493398</v>
      </c>
    </row>
    <row r="1240" spans="1:49" x14ac:dyDescent="0.2">
      <c r="A1240">
        <v>1238</v>
      </c>
      <c r="B1240" t="s">
        <v>2280</v>
      </c>
      <c r="C1240" t="s">
        <v>2279</v>
      </c>
      <c r="F1240" t="s">
        <v>2278</v>
      </c>
      <c r="G1240" t="s">
        <v>6</v>
      </c>
      <c r="H1240" t="s">
        <v>5</v>
      </c>
      <c r="I1240" t="s">
        <v>2277</v>
      </c>
      <c r="J1240">
        <v>60030443</v>
      </c>
      <c r="K1240" t="s">
        <v>2276</v>
      </c>
      <c r="L1240" t="s">
        <v>2275</v>
      </c>
      <c r="M1240" t="s">
        <v>19</v>
      </c>
      <c r="N1240">
        <v>6</v>
      </c>
      <c r="O1240" t="s">
        <v>2274</v>
      </c>
      <c r="P1240" t="s">
        <v>2273</v>
      </c>
      <c r="Q1240" t="s">
        <v>2272</v>
      </c>
      <c r="R1240" s="7">
        <v>38169</v>
      </c>
      <c r="S1240" s="8">
        <f t="shared" si="152"/>
        <v>2004</v>
      </c>
      <c r="T1240" s="8">
        <v>2004</v>
      </c>
      <c r="U1240" s="8">
        <f t="shared" si="153"/>
        <v>18</v>
      </c>
      <c r="V1240" s="7">
        <v>38169</v>
      </c>
      <c r="W1240" t="s">
        <v>808</v>
      </c>
      <c r="X1240" s="2">
        <v>0.60499999999999998</v>
      </c>
      <c r="Y1240" s="6">
        <f t="shared" si="158"/>
        <v>1.6150129467980032E-2</v>
      </c>
      <c r="AA1240">
        <v>346748</v>
      </c>
      <c r="AB1240">
        <v>15563</v>
      </c>
      <c r="AD1240" t="s">
        <v>2</v>
      </c>
      <c r="AE1240">
        <v>75</v>
      </c>
      <c r="AF1240">
        <v>7</v>
      </c>
      <c r="AH1240" t="s">
        <v>646</v>
      </c>
      <c r="AI1240" t="s">
        <v>2271</v>
      </c>
      <c r="AK1240" t="s">
        <v>2270</v>
      </c>
      <c r="AL1240">
        <v>59</v>
      </c>
      <c r="AM1240" s="5">
        <f t="shared" si="154"/>
        <v>3.2777777777777777</v>
      </c>
      <c r="AN1240" s="4">
        <f t="shared" si="159"/>
        <v>4.9644494930371494E-3</v>
      </c>
      <c r="AO1240" s="3"/>
      <c r="AP1240">
        <v>0</v>
      </c>
      <c r="AR1240" t="s">
        <v>1</v>
      </c>
      <c r="AT1240" s="2">
        <v>1.5229999999999999</v>
      </c>
      <c r="AU1240" s="1">
        <f t="shared" si="155"/>
        <v>1.2794425475497166</v>
      </c>
      <c r="AV1240" s="1">
        <f t="shared" si="156"/>
        <v>1.0557289480508592</v>
      </c>
      <c r="AW1240" s="1">
        <f t="shared" si="157"/>
        <v>0.83201534855200132</v>
      </c>
    </row>
    <row r="1241" spans="1:49" x14ac:dyDescent="0.2">
      <c r="A1241">
        <v>1239</v>
      </c>
      <c r="B1241" t="s">
        <v>2269</v>
      </c>
      <c r="C1241" t="s">
        <v>2268</v>
      </c>
      <c r="F1241" t="s">
        <v>2267</v>
      </c>
      <c r="G1241" t="s">
        <v>6</v>
      </c>
      <c r="H1241" t="s">
        <v>5</v>
      </c>
      <c r="I1241" t="s">
        <v>2266</v>
      </c>
      <c r="J1241">
        <v>60000251</v>
      </c>
      <c r="K1241" t="s">
        <v>582</v>
      </c>
      <c r="L1241" t="s">
        <v>581</v>
      </c>
      <c r="M1241" t="s">
        <v>19</v>
      </c>
      <c r="N1241">
        <v>3</v>
      </c>
      <c r="O1241" t="s">
        <v>2265</v>
      </c>
      <c r="P1241" t="s">
        <v>2264</v>
      </c>
      <c r="Q1241" t="s">
        <v>580</v>
      </c>
      <c r="R1241" s="7">
        <v>38169</v>
      </c>
      <c r="S1241" s="8">
        <f t="shared" si="152"/>
        <v>2004</v>
      </c>
      <c r="T1241" s="8">
        <v>2004</v>
      </c>
      <c r="U1241" s="8">
        <f t="shared" si="153"/>
        <v>18</v>
      </c>
      <c r="V1241" s="7">
        <v>38169</v>
      </c>
      <c r="W1241" t="s">
        <v>229</v>
      </c>
      <c r="X1241" s="2">
        <v>1.468</v>
      </c>
      <c r="Y1241" s="6">
        <f t="shared" si="158"/>
        <v>3.9187421585115186E-2</v>
      </c>
      <c r="AA1241">
        <v>906778</v>
      </c>
      <c r="AB1241">
        <v>18931</v>
      </c>
      <c r="AD1241" t="s">
        <v>2</v>
      </c>
      <c r="AE1241">
        <v>52</v>
      </c>
      <c r="AF1241">
        <v>7</v>
      </c>
      <c r="AH1241" t="s">
        <v>2263</v>
      </c>
      <c r="AI1241" t="s">
        <v>2262</v>
      </c>
      <c r="AK1241" t="s">
        <v>2261</v>
      </c>
      <c r="AL1241">
        <v>18</v>
      </c>
      <c r="AM1241" s="5">
        <f t="shared" si="154"/>
        <v>1</v>
      </c>
      <c r="AN1241" s="4">
        <f t="shared" si="159"/>
        <v>1.5145778114350624E-3</v>
      </c>
      <c r="AO1241" s="3"/>
      <c r="AP1241">
        <v>0</v>
      </c>
      <c r="AQ1241" t="s">
        <v>77</v>
      </c>
      <c r="AR1241" t="s">
        <v>1</v>
      </c>
      <c r="AS1241" t="s">
        <v>397</v>
      </c>
      <c r="AT1241" s="2">
        <v>5.0830000000000002</v>
      </c>
      <c r="AU1241" s="1">
        <f t="shared" si="155"/>
        <v>2.7885568453011147</v>
      </c>
      <c r="AV1241" s="1">
        <f t="shared" si="156"/>
        <v>2.0350999698275123</v>
      </c>
      <c r="AW1241" s="1">
        <f t="shared" si="157"/>
        <v>1.2816430943539099</v>
      </c>
    </row>
    <row r="1242" spans="1:49" x14ac:dyDescent="0.2">
      <c r="A1242">
        <v>1240</v>
      </c>
      <c r="B1242" t="s">
        <v>2260</v>
      </c>
      <c r="C1242" t="s">
        <v>2259</v>
      </c>
      <c r="F1242" t="s">
        <v>2258</v>
      </c>
      <c r="G1242" t="s">
        <v>6</v>
      </c>
      <c r="H1242" t="s">
        <v>5</v>
      </c>
      <c r="I1242" t="s">
        <v>2257</v>
      </c>
      <c r="J1242" t="s">
        <v>2256</v>
      </c>
      <c r="K1242" t="s">
        <v>2255</v>
      </c>
      <c r="L1242" t="s">
        <v>2254</v>
      </c>
      <c r="M1242" t="s">
        <v>2253</v>
      </c>
      <c r="N1242">
        <v>6</v>
      </c>
      <c r="O1242" t="s">
        <v>2252</v>
      </c>
      <c r="P1242" t="s">
        <v>2251</v>
      </c>
      <c r="Q1242" t="s">
        <v>2250</v>
      </c>
      <c r="R1242" s="7">
        <v>38169</v>
      </c>
      <c r="S1242" s="8">
        <f t="shared" si="152"/>
        <v>2004</v>
      </c>
      <c r="T1242" s="8">
        <v>2004</v>
      </c>
      <c r="U1242" s="8">
        <f t="shared" si="153"/>
        <v>18</v>
      </c>
      <c r="V1242" s="7">
        <v>38169</v>
      </c>
      <c r="W1242" t="s">
        <v>229</v>
      </c>
      <c r="X1242" s="2">
        <v>1.468</v>
      </c>
      <c r="Y1242" s="6">
        <f t="shared" si="158"/>
        <v>3.9187421585115186E-2</v>
      </c>
      <c r="AA1242">
        <v>906778</v>
      </c>
      <c r="AB1242">
        <v>18931</v>
      </c>
      <c r="AD1242" t="s">
        <v>2</v>
      </c>
      <c r="AE1242">
        <v>52</v>
      </c>
      <c r="AF1242">
        <v>7</v>
      </c>
      <c r="AH1242" t="s">
        <v>2249</v>
      </c>
      <c r="AI1242" t="s">
        <v>2248</v>
      </c>
      <c r="AK1242" t="s">
        <v>2247</v>
      </c>
      <c r="AL1242">
        <v>44</v>
      </c>
      <c r="AM1242" s="5">
        <f t="shared" si="154"/>
        <v>2.4444444444444446</v>
      </c>
      <c r="AN1242" s="4">
        <f t="shared" si="159"/>
        <v>3.702301316841264E-3</v>
      </c>
      <c r="AO1242" s="3"/>
      <c r="AP1242">
        <v>0</v>
      </c>
      <c r="AR1242" t="s">
        <v>1</v>
      </c>
      <c r="AT1242" s="2">
        <v>5.0830000000000002</v>
      </c>
      <c r="AU1242" s="1">
        <f t="shared" si="155"/>
        <v>2.8541885504633009</v>
      </c>
      <c r="AV1242" s="1">
        <f t="shared" si="156"/>
        <v>2.1444861450978228</v>
      </c>
      <c r="AW1242" s="1">
        <f t="shared" si="157"/>
        <v>1.434783739732344</v>
      </c>
    </row>
    <row r="1243" spans="1:49" x14ac:dyDescent="0.2">
      <c r="A1243">
        <v>1241</v>
      </c>
      <c r="B1243" t="s">
        <v>2246</v>
      </c>
      <c r="C1243" t="s">
        <v>2245</v>
      </c>
      <c r="F1243" t="s">
        <v>2244</v>
      </c>
      <c r="G1243" t="s">
        <v>6</v>
      </c>
      <c r="H1243" t="s">
        <v>5</v>
      </c>
      <c r="I1243" t="s">
        <v>2243</v>
      </c>
      <c r="J1243" t="s">
        <v>2242</v>
      </c>
      <c r="K1243" t="s">
        <v>2241</v>
      </c>
      <c r="L1243" t="s">
        <v>2227</v>
      </c>
      <c r="M1243" t="s">
        <v>17</v>
      </c>
      <c r="N1243">
        <v>2</v>
      </c>
      <c r="O1243" t="s">
        <v>2240</v>
      </c>
      <c r="P1243" t="s">
        <v>2239</v>
      </c>
      <c r="Q1243" t="s">
        <v>2238</v>
      </c>
      <c r="R1243" s="7">
        <v>38169</v>
      </c>
      <c r="S1243" s="8">
        <f t="shared" si="152"/>
        <v>2004</v>
      </c>
      <c r="T1243" s="8">
        <v>2004</v>
      </c>
      <c r="U1243" s="8">
        <f t="shared" si="153"/>
        <v>18</v>
      </c>
      <c r="V1243" s="7">
        <v>38169</v>
      </c>
      <c r="W1243" t="s">
        <v>229</v>
      </c>
      <c r="X1243" s="2">
        <v>1.468</v>
      </c>
      <c r="Y1243" s="6">
        <f t="shared" si="158"/>
        <v>3.9187421585115186E-2</v>
      </c>
      <c r="AA1243">
        <v>906778</v>
      </c>
      <c r="AB1243">
        <v>18931</v>
      </c>
      <c r="AD1243" t="s">
        <v>2</v>
      </c>
      <c r="AE1243">
        <v>52</v>
      </c>
      <c r="AF1243">
        <v>7</v>
      </c>
      <c r="AH1243" t="s">
        <v>2237</v>
      </c>
      <c r="AI1243" t="s">
        <v>2236</v>
      </c>
      <c r="AK1243" t="s">
        <v>2235</v>
      </c>
      <c r="AL1243">
        <v>18</v>
      </c>
      <c r="AM1243" s="5">
        <f t="shared" si="154"/>
        <v>1</v>
      </c>
      <c r="AN1243" s="4">
        <f t="shared" si="159"/>
        <v>1.5145778114350624E-3</v>
      </c>
      <c r="AO1243" s="3"/>
      <c r="AP1243">
        <v>0</v>
      </c>
      <c r="AQ1243" t="s">
        <v>931</v>
      </c>
      <c r="AR1243" t="s">
        <v>2234</v>
      </c>
      <c r="AS1243" t="s">
        <v>930</v>
      </c>
      <c r="AT1243" s="2">
        <v>5.0830000000000002</v>
      </c>
      <c r="AU1243" s="1">
        <f t="shared" si="155"/>
        <v>2.7885568453011147</v>
      </c>
      <c r="AV1243" s="1">
        <f t="shared" si="156"/>
        <v>2.0350999698275123</v>
      </c>
      <c r="AW1243" s="1">
        <f t="shared" si="157"/>
        <v>1.2816430943539099</v>
      </c>
    </row>
    <row r="1244" spans="1:49" x14ac:dyDescent="0.2">
      <c r="A1244">
        <v>1242</v>
      </c>
      <c r="B1244" t="s">
        <v>2233</v>
      </c>
      <c r="C1244" t="s">
        <v>2232</v>
      </c>
      <c r="F1244" t="s">
        <v>2231</v>
      </c>
      <c r="G1244" t="s">
        <v>6</v>
      </c>
      <c r="H1244" t="s">
        <v>5</v>
      </c>
      <c r="I1244" t="s">
        <v>2230</v>
      </c>
      <c r="J1244" t="s">
        <v>2229</v>
      </c>
      <c r="K1244" t="s">
        <v>2228</v>
      </c>
      <c r="L1244" t="s">
        <v>2227</v>
      </c>
      <c r="M1244" t="s">
        <v>17</v>
      </c>
      <c r="N1244">
        <v>4</v>
      </c>
      <c r="O1244" t="s">
        <v>2226</v>
      </c>
      <c r="P1244" t="s">
        <v>2225</v>
      </c>
      <c r="Q1244" t="s">
        <v>2224</v>
      </c>
      <c r="R1244" s="7">
        <v>38169</v>
      </c>
      <c r="S1244" s="8">
        <f t="shared" si="152"/>
        <v>2004</v>
      </c>
      <c r="T1244" s="8">
        <v>2004</v>
      </c>
      <c r="U1244" s="8">
        <f t="shared" si="153"/>
        <v>18</v>
      </c>
      <c r="V1244" s="7">
        <v>38169</v>
      </c>
      <c r="W1244" t="s">
        <v>229</v>
      </c>
      <c r="X1244" s="2">
        <v>1.468</v>
      </c>
      <c r="Y1244" s="6">
        <f t="shared" si="158"/>
        <v>3.9187421585115186E-2</v>
      </c>
      <c r="AA1244">
        <v>906778</v>
      </c>
      <c r="AB1244">
        <v>18931</v>
      </c>
      <c r="AD1244" t="s">
        <v>2</v>
      </c>
      <c r="AE1244">
        <v>52</v>
      </c>
      <c r="AF1244">
        <v>7</v>
      </c>
      <c r="AH1244" t="s">
        <v>2223</v>
      </c>
      <c r="AI1244" t="s">
        <v>2222</v>
      </c>
      <c r="AK1244" t="s">
        <v>2221</v>
      </c>
      <c r="AL1244">
        <v>14</v>
      </c>
      <c r="AM1244" s="5">
        <f t="shared" si="154"/>
        <v>0.77777777777777779</v>
      </c>
      <c r="AN1244" s="4">
        <f t="shared" si="159"/>
        <v>1.178004964449493E-3</v>
      </c>
      <c r="AO1244" s="3"/>
      <c r="AP1244">
        <v>0</v>
      </c>
      <c r="AR1244" t="s">
        <v>1</v>
      </c>
      <c r="AT1244" s="2">
        <v>5.0830000000000002</v>
      </c>
      <c r="AU1244" s="1">
        <f t="shared" si="155"/>
        <v>2.7784596598915474</v>
      </c>
      <c r="AV1244" s="1">
        <f t="shared" si="156"/>
        <v>2.0182713274782342</v>
      </c>
      <c r="AW1244" s="1">
        <f t="shared" si="157"/>
        <v>1.2580829950649202</v>
      </c>
    </row>
    <row r="1245" spans="1:49" x14ac:dyDescent="0.2">
      <c r="A1245">
        <v>1243</v>
      </c>
      <c r="B1245" t="s">
        <v>2220</v>
      </c>
      <c r="C1245" t="s">
        <v>2219</v>
      </c>
      <c r="F1245" t="s">
        <v>2218</v>
      </c>
      <c r="G1245" t="s">
        <v>6</v>
      </c>
      <c r="H1245" t="s">
        <v>5</v>
      </c>
      <c r="I1245" t="s">
        <v>2217</v>
      </c>
      <c r="J1245">
        <v>60016005</v>
      </c>
      <c r="K1245" t="s">
        <v>560</v>
      </c>
      <c r="L1245" t="s">
        <v>559</v>
      </c>
      <c r="M1245" t="s">
        <v>57</v>
      </c>
      <c r="N1245">
        <v>1</v>
      </c>
      <c r="O1245" t="s">
        <v>2216</v>
      </c>
      <c r="P1245">
        <v>36040390300</v>
      </c>
      <c r="Q1245">
        <v>60016005</v>
      </c>
      <c r="R1245" s="7">
        <v>38169</v>
      </c>
      <c r="S1245" s="8">
        <f t="shared" si="152"/>
        <v>2004</v>
      </c>
      <c r="T1245" s="8">
        <v>2004</v>
      </c>
      <c r="U1245" s="8">
        <f t="shared" si="153"/>
        <v>18</v>
      </c>
      <c r="V1245" s="7">
        <v>38169</v>
      </c>
      <c r="W1245" t="s">
        <v>229</v>
      </c>
      <c r="X1245" s="2">
        <v>1.468</v>
      </c>
      <c r="Y1245" s="6">
        <f t="shared" si="158"/>
        <v>3.9187421585115186E-2</v>
      </c>
      <c r="AA1245">
        <v>906778</v>
      </c>
      <c r="AB1245">
        <v>18931</v>
      </c>
      <c r="AD1245" t="s">
        <v>2</v>
      </c>
      <c r="AE1245">
        <v>52</v>
      </c>
      <c r="AF1245">
        <v>7</v>
      </c>
      <c r="AH1245" t="s">
        <v>2215</v>
      </c>
      <c r="AI1245" t="s">
        <v>2214</v>
      </c>
      <c r="AK1245" t="s">
        <v>2213</v>
      </c>
      <c r="AL1245">
        <v>12</v>
      </c>
      <c r="AM1245" s="5">
        <f t="shared" si="154"/>
        <v>0.66666666666666663</v>
      </c>
      <c r="AN1245" s="4">
        <f t="shared" si="159"/>
        <v>1.0097185409567082E-3</v>
      </c>
      <c r="AO1245" s="3"/>
      <c r="AP1245">
        <v>0</v>
      </c>
      <c r="AQ1245" t="s">
        <v>16</v>
      </c>
      <c r="AR1245" t="s">
        <v>2212</v>
      </c>
      <c r="AS1245" t="s">
        <v>15</v>
      </c>
      <c r="AT1245" s="2">
        <v>5.0830000000000002</v>
      </c>
      <c r="AU1245" s="1">
        <f t="shared" si="155"/>
        <v>2.773411067186764</v>
      </c>
      <c r="AV1245" s="1">
        <f t="shared" si="156"/>
        <v>2.0098570063035948</v>
      </c>
      <c r="AW1245" s="1">
        <f t="shared" si="157"/>
        <v>1.2463029454204251</v>
      </c>
    </row>
    <row r="1246" spans="1:49" x14ac:dyDescent="0.2">
      <c r="A1246">
        <v>1244</v>
      </c>
      <c r="B1246" t="s">
        <v>2211</v>
      </c>
      <c r="C1246" t="s">
        <v>2210</v>
      </c>
      <c r="F1246" t="s">
        <v>2209</v>
      </c>
      <c r="G1246" t="s">
        <v>6</v>
      </c>
      <c r="H1246" t="s">
        <v>5</v>
      </c>
      <c r="I1246" t="s">
        <v>2208</v>
      </c>
      <c r="J1246">
        <v>60000251</v>
      </c>
      <c r="K1246" t="s">
        <v>582</v>
      </c>
      <c r="L1246" t="s">
        <v>581</v>
      </c>
      <c r="M1246" t="s">
        <v>19</v>
      </c>
      <c r="N1246">
        <v>2</v>
      </c>
      <c r="O1246" t="s">
        <v>2207</v>
      </c>
      <c r="P1246" t="s">
        <v>2206</v>
      </c>
      <c r="Q1246" t="s">
        <v>2205</v>
      </c>
      <c r="R1246" s="7">
        <v>38169</v>
      </c>
      <c r="S1246" s="8">
        <f t="shared" si="152"/>
        <v>2004</v>
      </c>
      <c r="T1246" s="8">
        <v>2004</v>
      </c>
      <c r="U1246" s="8">
        <f t="shared" si="153"/>
        <v>18</v>
      </c>
      <c r="V1246" s="7">
        <v>38169</v>
      </c>
      <c r="W1246" t="s">
        <v>229</v>
      </c>
      <c r="X1246" s="2">
        <v>1.468</v>
      </c>
      <c r="Y1246" s="6">
        <f t="shared" si="158"/>
        <v>3.9187421585115186E-2</v>
      </c>
      <c r="AA1246">
        <v>906778</v>
      </c>
      <c r="AB1246">
        <v>18931</v>
      </c>
      <c r="AD1246" t="s">
        <v>2</v>
      </c>
      <c r="AE1246">
        <v>52</v>
      </c>
      <c r="AF1246">
        <v>7</v>
      </c>
      <c r="AH1246" t="s">
        <v>2204</v>
      </c>
      <c r="AI1246" t="s">
        <v>2203</v>
      </c>
      <c r="AK1246" t="s">
        <v>2202</v>
      </c>
      <c r="AL1246">
        <v>1</v>
      </c>
      <c r="AM1246" s="5">
        <f t="shared" si="154"/>
        <v>5.5555555555555552E-2</v>
      </c>
      <c r="AN1246" s="4">
        <f t="shared" si="159"/>
        <v>8.4143211746392349E-5</v>
      </c>
      <c r="AO1246" s="3"/>
      <c r="AP1246">
        <v>0</v>
      </c>
      <c r="AR1246" t="s">
        <v>1</v>
      </c>
      <c r="AT1246" s="2">
        <v>5.0830000000000002</v>
      </c>
      <c r="AU1246" s="1">
        <f t="shared" si="155"/>
        <v>2.7456438073104548</v>
      </c>
      <c r="AV1246" s="1">
        <f t="shared" si="156"/>
        <v>1.963578239843079</v>
      </c>
      <c r="AW1246" s="1">
        <f t="shared" si="157"/>
        <v>1.181512672375703</v>
      </c>
    </row>
    <row r="1247" spans="1:49" x14ac:dyDescent="0.2">
      <c r="A1247">
        <v>1245</v>
      </c>
      <c r="B1247" t="s">
        <v>2201</v>
      </c>
      <c r="C1247" t="s">
        <v>2200</v>
      </c>
      <c r="F1247" t="s">
        <v>2199</v>
      </c>
      <c r="G1247" t="s">
        <v>6</v>
      </c>
      <c r="H1247" t="s">
        <v>5</v>
      </c>
      <c r="I1247" t="s">
        <v>2198</v>
      </c>
      <c r="J1247">
        <v>60026638</v>
      </c>
      <c r="K1247" t="s">
        <v>555</v>
      </c>
      <c r="L1247" t="s">
        <v>433</v>
      </c>
      <c r="M1247" t="s">
        <v>432</v>
      </c>
      <c r="N1247">
        <v>3</v>
      </c>
      <c r="O1247" t="s">
        <v>2197</v>
      </c>
      <c r="P1247" t="s">
        <v>2196</v>
      </c>
      <c r="Q1247" t="s">
        <v>554</v>
      </c>
      <c r="R1247" s="7">
        <v>38169</v>
      </c>
      <c r="S1247" s="8">
        <f t="shared" si="152"/>
        <v>2004</v>
      </c>
      <c r="T1247" s="8">
        <v>2004</v>
      </c>
      <c r="U1247" s="8">
        <f t="shared" si="153"/>
        <v>18</v>
      </c>
      <c r="V1247" s="7">
        <v>38169</v>
      </c>
      <c r="W1247" t="s">
        <v>75</v>
      </c>
      <c r="X1247" s="2">
        <v>0.92900000000000005</v>
      </c>
      <c r="Y1247" s="6">
        <f t="shared" si="158"/>
        <v>2.4799124422732979E-2</v>
      </c>
      <c r="AA1247">
        <v>10897798</v>
      </c>
      <c r="AB1247">
        <v>18896</v>
      </c>
      <c r="AD1247" t="s">
        <v>2</v>
      </c>
      <c r="AE1247">
        <v>8</v>
      </c>
      <c r="AF1247">
        <v>7</v>
      </c>
      <c r="AH1247" t="s">
        <v>2195</v>
      </c>
      <c r="AI1247" t="s">
        <v>2194</v>
      </c>
      <c r="AK1247" t="s">
        <v>2193</v>
      </c>
      <c r="AL1247">
        <v>3</v>
      </c>
      <c r="AM1247" s="5">
        <f t="shared" si="154"/>
        <v>0.16666666666666666</v>
      </c>
      <c r="AN1247" s="4">
        <f t="shared" si="159"/>
        <v>2.5242963523917705E-4</v>
      </c>
      <c r="AO1247" s="3"/>
      <c r="AP1247">
        <v>0</v>
      </c>
      <c r="AR1247" t="s">
        <v>1</v>
      </c>
      <c r="AT1247" s="2">
        <v>3.4359999999999999</v>
      </c>
      <c r="AU1247" s="1">
        <f t="shared" si="155"/>
        <v>1.7435115986484835</v>
      </c>
      <c r="AV1247" s="1">
        <f t="shared" si="156"/>
        <v>1.2525777028986078</v>
      </c>
      <c r="AW1247" s="1">
        <f t="shared" si="157"/>
        <v>0.7616438071487317</v>
      </c>
    </row>
    <row r="1248" spans="1:49" x14ac:dyDescent="0.2">
      <c r="A1248">
        <v>1246</v>
      </c>
      <c r="B1248" t="s">
        <v>2192</v>
      </c>
      <c r="C1248" t="s">
        <v>2191</v>
      </c>
      <c r="E1248">
        <v>15201297</v>
      </c>
      <c r="F1248" t="s">
        <v>2190</v>
      </c>
      <c r="G1248" t="s">
        <v>6</v>
      </c>
      <c r="H1248" t="s">
        <v>5</v>
      </c>
      <c r="I1248" t="s">
        <v>2189</v>
      </c>
      <c r="J1248" t="s">
        <v>2188</v>
      </c>
      <c r="K1248" t="s">
        <v>2187</v>
      </c>
      <c r="L1248" t="s">
        <v>2186</v>
      </c>
      <c r="M1248" t="s">
        <v>827</v>
      </c>
      <c r="N1248">
        <v>4</v>
      </c>
      <c r="O1248" t="s">
        <v>2185</v>
      </c>
      <c r="P1248" t="s">
        <v>2184</v>
      </c>
      <c r="Q1248" t="s">
        <v>2183</v>
      </c>
      <c r="R1248" s="7">
        <v>38169</v>
      </c>
      <c r="S1248" s="8">
        <f t="shared" si="152"/>
        <v>2004</v>
      </c>
      <c r="T1248" s="8">
        <v>2004</v>
      </c>
      <c r="U1248" s="8">
        <f t="shared" si="153"/>
        <v>18</v>
      </c>
      <c r="V1248" s="7">
        <v>38169</v>
      </c>
      <c r="W1248" t="s">
        <v>428</v>
      </c>
      <c r="X1248" s="2">
        <v>1.367</v>
      </c>
      <c r="Y1248" s="6">
        <f t="shared" si="158"/>
        <v>3.6491284268973065E-2</v>
      </c>
      <c r="AA1248">
        <v>220949</v>
      </c>
      <c r="AB1248">
        <v>29605</v>
      </c>
      <c r="AD1248" t="s">
        <v>2</v>
      </c>
      <c r="AE1248">
        <v>207</v>
      </c>
      <c r="AF1248">
        <v>15</v>
      </c>
      <c r="AH1248" t="s">
        <v>2182</v>
      </c>
      <c r="AI1248" t="s">
        <v>2181</v>
      </c>
      <c r="AJ1248" t="s">
        <v>2180</v>
      </c>
      <c r="AK1248" t="s">
        <v>2179</v>
      </c>
      <c r="AL1248">
        <v>67</v>
      </c>
      <c r="AM1248" s="5">
        <f t="shared" si="154"/>
        <v>3.7222222222222223</v>
      </c>
      <c r="AN1248" s="4">
        <f t="shared" si="159"/>
        <v>5.6375951870082886E-3</v>
      </c>
      <c r="AO1248" s="3"/>
      <c r="AP1248">
        <v>1</v>
      </c>
      <c r="AR1248" t="s">
        <v>1</v>
      </c>
      <c r="AT1248" s="2">
        <v>3.3119999999999998</v>
      </c>
      <c r="AU1248" s="1">
        <f t="shared" si="155"/>
        <v>2.7235177544383631</v>
      </c>
      <c r="AV1248" s="1">
        <f t="shared" si="156"/>
        <v>2.1064439727990676</v>
      </c>
      <c r="AW1248" s="1">
        <f t="shared" si="157"/>
        <v>1.4893701911597721</v>
      </c>
    </row>
    <row r="1249" spans="1:49" x14ac:dyDescent="0.2">
      <c r="A1249">
        <v>1247</v>
      </c>
      <c r="B1249" t="s">
        <v>2178</v>
      </c>
      <c r="C1249" t="s">
        <v>2177</v>
      </c>
      <c r="F1249" t="s">
        <v>2176</v>
      </c>
      <c r="G1249" t="s">
        <v>6</v>
      </c>
      <c r="H1249" t="s">
        <v>5</v>
      </c>
      <c r="I1249" t="s">
        <v>207</v>
      </c>
      <c r="J1249">
        <v>60032350</v>
      </c>
      <c r="K1249" t="s">
        <v>10</v>
      </c>
      <c r="L1249" t="s">
        <v>9</v>
      </c>
      <c r="M1249" t="s">
        <v>8</v>
      </c>
      <c r="N1249">
        <v>4</v>
      </c>
      <c r="O1249" t="s">
        <v>2175</v>
      </c>
      <c r="P1249" t="s">
        <v>2174</v>
      </c>
      <c r="Q1249" t="s">
        <v>2173</v>
      </c>
      <c r="R1249" s="7">
        <v>38169</v>
      </c>
      <c r="S1249" s="8">
        <f t="shared" si="152"/>
        <v>2004</v>
      </c>
      <c r="T1249" s="8">
        <v>2004</v>
      </c>
      <c r="U1249" s="8">
        <f t="shared" si="153"/>
        <v>18</v>
      </c>
      <c r="V1249" s="7">
        <v>38169</v>
      </c>
      <c r="W1249" t="s">
        <v>75</v>
      </c>
      <c r="X1249" s="2">
        <v>0.92900000000000005</v>
      </c>
      <c r="Y1249" s="6">
        <f t="shared" si="158"/>
        <v>2.4799124422732979E-2</v>
      </c>
      <c r="AA1249">
        <v>10897798</v>
      </c>
      <c r="AB1249">
        <v>18896</v>
      </c>
      <c r="AD1249" t="s">
        <v>2</v>
      </c>
      <c r="AE1249">
        <v>8</v>
      </c>
      <c r="AF1249">
        <v>7</v>
      </c>
      <c r="AH1249" t="s">
        <v>2172</v>
      </c>
      <c r="AI1249" t="s">
        <v>2171</v>
      </c>
      <c r="AK1249" t="s">
        <v>2170</v>
      </c>
      <c r="AL1249">
        <v>33</v>
      </c>
      <c r="AM1249" s="5">
        <f t="shared" si="154"/>
        <v>1.8333333333333333</v>
      </c>
      <c r="AN1249" s="4">
        <f t="shared" si="159"/>
        <v>2.7767259876309478E-3</v>
      </c>
      <c r="AO1249" s="3"/>
      <c r="AP1249">
        <v>0</v>
      </c>
      <c r="AR1249" t="s">
        <v>1</v>
      </c>
      <c r="AT1249" s="2">
        <v>3.4359999999999999</v>
      </c>
      <c r="AU1249" s="1">
        <f t="shared" si="155"/>
        <v>1.8192404892202367</v>
      </c>
      <c r="AV1249" s="1">
        <f t="shared" si="156"/>
        <v>1.3787925205181963</v>
      </c>
      <c r="AW1249" s="1">
        <f t="shared" si="157"/>
        <v>0.93834455181615561</v>
      </c>
    </row>
    <row r="1250" spans="1:49" x14ac:dyDescent="0.2">
      <c r="A1250">
        <v>1248</v>
      </c>
      <c r="B1250" t="s">
        <v>2169</v>
      </c>
      <c r="C1250" t="s">
        <v>2168</v>
      </c>
      <c r="F1250" t="s">
        <v>2167</v>
      </c>
      <c r="G1250" t="s">
        <v>6</v>
      </c>
      <c r="H1250" t="s">
        <v>5</v>
      </c>
      <c r="I1250" t="s">
        <v>2166</v>
      </c>
      <c r="J1250">
        <v>60016418</v>
      </c>
      <c r="K1250" t="s">
        <v>815</v>
      </c>
      <c r="L1250" t="s">
        <v>814</v>
      </c>
      <c r="M1250" t="s">
        <v>213</v>
      </c>
      <c r="N1250">
        <v>4</v>
      </c>
      <c r="O1250" t="s">
        <v>2165</v>
      </c>
      <c r="P1250" t="s">
        <v>2164</v>
      </c>
      <c r="Q1250" t="s">
        <v>2163</v>
      </c>
      <c r="R1250" s="7">
        <v>38169</v>
      </c>
      <c r="S1250" s="8">
        <f t="shared" si="152"/>
        <v>2004</v>
      </c>
      <c r="T1250" s="8">
        <v>2004</v>
      </c>
      <c r="U1250" s="8">
        <f t="shared" si="153"/>
        <v>18</v>
      </c>
      <c r="V1250" s="7">
        <v>38169</v>
      </c>
      <c r="W1250" s="11" t="s">
        <v>945</v>
      </c>
      <c r="X1250" s="2">
        <v>2.383</v>
      </c>
      <c r="Y1250" s="6">
        <f t="shared" si="158"/>
        <v>6.3612824003630442E-2</v>
      </c>
      <c r="AA1250">
        <v>13502344</v>
      </c>
      <c r="AB1250">
        <v>17419</v>
      </c>
      <c r="AD1250" t="s">
        <v>2</v>
      </c>
      <c r="AE1250">
        <v>151</v>
      </c>
      <c r="AF1250">
        <v>4</v>
      </c>
      <c r="AH1250" t="s">
        <v>1208</v>
      </c>
      <c r="AI1250" t="s">
        <v>2162</v>
      </c>
      <c r="AK1250" t="s">
        <v>2161</v>
      </c>
      <c r="AL1250">
        <v>0</v>
      </c>
      <c r="AM1250" s="5">
        <f t="shared" si="154"/>
        <v>0</v>
      </c>
      <c r="AN1250" s="4">
        <f t="shared" si="159"/>
        <v>0</v>
      </c>
      <c r="AO1250" s="3"/>
      <c r="AP1250">
        <v>0</v>
      </c>
      <c r="AR1250" t="s">
        <v>1</v>
      </c>
      <c r="AT1250" s="2" t="s">
        <v>0</v>
      </c>
      <c r="AU1250" s="1">
        <f t="shared" si="155"/>
        <v>4.4528976802541305</v>
      </c>
      <c r="AV1250" s="1">
        <f t="shared" si="156"/>
        <v>3.1806412001815221</v>
      </c>
      <c r="AW1250" s="1">
        <f t="shared" si="157"/>
        <v>1.9083847201089132</v>
      </c>
    </row>
    <row r="1251" spans="1:49" x14ac:dyDescent="0.2">
      <c r="A1251">
        <v>1249</v>
      </c>
      <c r="B1251" t="s">
        <v>2160</v>
      </c>
      <c r="F1251" t="s">
        <v>2159</v>
      </c>
      <c r="G1251" t="s">
        <v>6</v>
      </c>
      <c r="H1251" t="s">
        <v>5</v>
      </c>
      <c r="I1251" t="s">
        <v>64</v>
      </c>
      <c r="J1251">
        <v>60025761</v>
      </c>
      <c r="K1251" t="s">
        <v>1171</v>
      </c>
      <c r="L1251" t="s">
        <v>167</v>
      </c>
      <c r="M1251" t="s">
        <v>166</v>
      </c>
      <c r="N1251">
        <v>2</v>
      </c>
      <c r="O1251" t="s">
        <v>2158</v>
      </c>
      <c r="P1251" t="s">
        <v>2157</v>
      </c>
      <c r="Q1251" t="s">
        <v>2156</v>
      </c>
      <c r="R1251" s="7">
        <v>38169</v>
      </c>
      <c r="S1251" s="8">
        <f t="shared" si="152"/>
        <v>2004</v>
      </c>
      <c r="T1251" s="8">
        <v>2004</v>
      </c>
      <c r="U1251" s="8">
        <f t="shared" si="153"/>
        <v>18</v>
      </c>
      <c r="V1251" s="7">
        <v>38169</v>
      </c>
      <c r="W1251" t="s">
        <v>421</v>
      </c>
      <c r="X1251" s="2">
        <v>0.26700000000000002</v>
      </c>
      <c r="Y1251" s="6">
        <f t="shared" si="158"/>
        <v>7.1274125090093707E-3</v>
      </c>
      <c r="AA1251">
        <v>10224653</v>
      </c>
      <c r="AB1251">
        <v>24184</v>
      </c>
      <c r="AD1251" t="s">
        <v>2</v>
      </c>
      <c r="AE1251">
        <v>13</v>
      </c>
      <c r="AF1251">
        <v>3</v>
      </c>
      <c r="AH1251" t="s">
        <v>2155</v>
      </c>
      <c r="AI1251" t="s">
        <v>2154</v>
      </c>
      <c r="AJ1251" t="s">
        <v>2153</v>
      </c>
      <c r="AK1251" t="s">
        <v>2152</v>
      </c>
      <c r="AL1251">
        <v>0</v>
      </c>
      <c r="AM1251" s="5">
        <f t="shared" si="154"/>
        <v>0</v>
      </c>
      <c r="AN1251" s="4">
        <f t="shared" si="159"/>
        <v>0</v>
      </c>
      <c r="AO1251" s="3"/>
      <c r="AP1251">
        <v>0</v>
      </c>
      <c r="AR1251" t="s">
        <v>1</v>
      </c>
      <c r="AT1251" s="2">
        <v>1.014</v>
      </c>
      <c r="AU1251" s="1">
        <f t="shared" si="155"/>
        <v>0.49891887563065596</v>
      </c>
      <c r="AV1251" s="1">
        <f t="shared" si="156"/>
        <v>0.35637062545046855</v>
      </c>
      <c r="AW1251" s="1">
        <f t="shared" si="157"/>
        <v>0.21382237527028108</v>
      </c>
    </row>
    <row r="1252" spans="1:49" x14ac:dyDescent="0.2">
      <c r="A1252">
        <v>1250</v>
      </c>
      <c r="B1252" t="s">
        <v>2151</v>
      </c>
      <c r="C1252" t="s">
        <v>2150</v>
      </c>
      <c r="F1252" t="s">
        <v>2149</v>
      </c>
      <c r="G1252" t="s">
        <v>6</v>
      </c>
      <c r="H1252" t="s">
        <v>5</v>
      </c>
      <c r="I1252" t="s">
        <v>2148</v>
      </c>
      <c r="J1252">
        <v>60071964</v>
      </c>
      <c r="K1252" t="s">
        <v>2147</v>
      </c>
      <c r="L1252" t="s">
        <v>2146</v>
      </c>
      <c r="M1252" t="s">
        <v>2145</v>
      </c>
      <c r="N1252">
        <v>2</v>
      </c>
      <c r="O1252" t="s">
        <v>2144</v>
      </c>
      <c r="P1252" t="s">
        <v>2143</v>
      </c>
      <c r="Q1252" t="s">
        <v>2142</v>
      </c>
      <c r="R1252" s="7">
        <v>38169</v>
      </c>
      <c r="S1252" s="8">
        <f t="shared" si="152"/>
        <v>2004</v>
      </c>
      <c r="T1252" s="8">
        <v>2004</v>
      </c>
      <c r="U1252" s="8">
        <f t="shared" si="153"/>
        <v>18</v>
      </c>
      <c r="V1252" s="7">
        <v>38169</v>
      </c>
      <c r="W1252" t="s">
        <v>2141</v>
      </c>
      <c r="X1252" s="2">
        <v>0.24099999999999999</v>
      </c>
      <c r="Y1252" s="6">
        <f t="shared" si="158"/>
        <v>6.4333573583193185E-3</v>
      </c>
      <c r="AA1252">
        <v>10619348</v>
      </c>
      <c r="AB1252">
        <v>24018</v>
      </c>
      <c r="AD1252" t="s">
        <v>2</v>
      </c>
      <c r="AE1252">
        <v>59</v>
      </c>
      <c r="AF1252">
        <v>7</v>
      </c>
      <c r="AH1252" t="s">
        <v>2140</v>
      </c>
      <c r="AI1252" t="s">
        <v>2139</v>
      </c>
      <c r="AK1252" t="s">
        <v>2138</v>
      </c>
      <c r="AL1252">
        <v>0</v>
      </c>
      <c r="AM1252" s="5">
        <f t="shared" si="154"/>
        <v>0</v>
      </c>
      <c r="AN1252" s="4">
        <f t="shared" si="159"/>
        <v>0</v>
      </c>
      <c r="AO1252" s="3"/>
      <c r="AP1252">
        <v>0</v>
      </c>
      <c r="AR1252" t="s">
        <v>1</v>
      </c>
      <c r="AT1252" s="2">
        <v>1.069</v>
      </c>
      <c r="AU1252" s="1">
        <f t="shared" si="155"/>
        <v>0.45033501508235224</v>
      </c>
      <c r="AV1252" s="1">
        <f t="shared" si="156"/>
        <v>0.32166786791596591</v>
      </c>
      <c r="AW1252" s="1">
        <f t="shared" si="157"/>
        <v>0.19300072074957952</v>
      </c>
    </row>
    <row r="1253" spans="1:49" x14ac:dyDescent="0.2">
      <c r="A1253">
        <v>1251</v>
      </c>
      <c r="B1253" t="s">
        <v>2137</v>
      </c>
      <c r="F1253" t="s">
        <v>2136</v>
      </c>
      <c r="G1253" t="s">
        <v>6</v>
      </c>
      <c r="H1253" t="s">
        <v>5</v>
      </c>
      <c r="I1253" t="s">
        <v>2135</v>
      </c>
      <c r="J1253" t="s">
        <v>2134</v>
      </c>
      <c r="K1253" t="s">
        <v>2133</v>
      </c>
      <c r="L1253" t="s">
        <v>2132</v>
      </c>
      <c r="M1253" t="s">
        <v>103</v>
      </c>
      <c r="N1253">
        <v>3</v>
      </c>
      <c r="O1253" t="s">
        <v>2131</v>
      </c>
      <c r="P1253" t="s">
        <v>2130</v>
      </c>
      <c r="Q1253" t="s">
        <v>2129</v>
      </c>
      <c r="R1253" s="7">
        <v>38169</v>
      </c>
      <c r="S1253" s="8">
        <f t="shared" si="152"/>
        <v>2004</v>
      </c>
      <c r="T1253" s="8">
        <v>2004</v>
      </c>
      <c r="U1253" s="8">
        <f t="shared" si="153"/>
        <v>18</v>
      </c>
      <c r="V1253" s="7">
        <v>38169</v>
      </c>
      <c r="W1253" t="s">
        <v>421</v>
      </c>
      <c r="X1253" s="2">
        <v>0.26700000000000002</v>
      </c>
      <c r="Y1253" s="6">
        <f t="shared" si="158"/>
        <v>7.1274125090093707E-3</v>
      </c>
      <c r="AA1253">
        <v>10224653</v>
      </c>
      <c r="AB1253">
        <v>24184</v>
      </c>
      <c r="AD1253" t="s">
        <v>2</v>
      </c>
      <c r="AE1253">
        <v>13</v>
      </c>
      <c r="AF1253">
        <v>3</v>
      </c>
      <c r="AH1253" t="s">
        <v>2128</v>
      </c>
      <c r="AI1253" t="s">
        <v>2127</v>
      </c>
      <c r="AJ1253" t="s">
        <v>2126</v>
      </c>
      <c r="AK1253" t="s">
        <v>2125</v>
      </c>
      <c r="AL1253">
        <v>0</v>
      </c>
      <c r="AM1253" s="5">
        <f t="shared" si="154"/>
        <v>0</v>
      </c>
      <c r="AN1253" s="4">
        <f t="shared" si="159"/>
        <v>0</v>
      </c>
      <c r="AO1253" s="3"/>
      <c r="AP1253">
        <v>0</v>
      </c>
      <c r="AR1253" t="s">
        <v>1</v>
      </c>
      <c r="AT1253" s="2">
        <v>1.014</v>
      </c>
      <c r="AU1253" s="1">
        <f t="shared" si="155"/>
        <v>0.49891887563065596</v>
      </c>
      <c r="AV1253" s="1">
        <f t="shared" si="156"/>
        <v>0.35637062545046855</v>
      </c>
      <c r="AW1253" s="1">
        <f t="shared" si="157"/>
        <v>0.21382237527028108</v>
      </c>
    </row>
    <row r="1254" spans="1:49" x14ac:dyDescent="0.2">
      <c r="A1254">
        <v>1252</v>
      </c>
      <c r="B1254" t="s">
        <v>2124</v>
      </c>
      <c r="C1254" t="s">
        <v>2123</v>
      </c>
      <c r="F1254" t="s">
        <v>2122</v>
      </c>
      <c r="G1254" t="s">
        <v>6</v>
      </c>
      <c r="H1254" t="s">
        <v>5</v>
      </c>
      <c r="I1254" t="s">
        <v>2121</v>
      </c>
      <c r="J1254">
        <v>60030480</v>
      </c>
      <c r="K1254" t="s">
        <v>2120</v>
      </c>
      <c r="L1254" t="s">
        <v>2119</v>
      </c>
      <c r="M1254" t="s">
        <v>213</v>
      </c>
      <c r="N1254">
        <v>1</v>
      </c>
      <c r="O1254" t="s">
        <v>2118</v>
      </c>
      <c r="P1254">
        <v>7403685173</v>
      </c>
      <c r="Q1254">
        <v>60030480</v>
      </c>
      <c r="R1254" s="7">
        <v>38169</v>
      </c>
      <c r="S1254" s="8">
        <f t="shared" si="152"/>
        <v>2004</v>
      </c>
      <c r="T1254" s="8">
        <v>2004</v>
      </c>
      <c r="U1254" s="8">
        <f t="shared" si="153"/>
        <v>18</v>
      </c>
      <c r="V1254" s="7">
        <v>38169</v>
      </c>
      <c r="W1254" t="s">
        <v>46</v>
      </c>
      <c r="X1254" s="2">
        <v>1.57</v>
      </c>
      <c r="Y1254" s="6">
        <f t="shared" si="158"/>
        <v>4.1910253330130008E-2</v>
      </c>
      <c r="AA1254">
        <v>8858977</v>
      </c>
      <c r="AB1254">
        <v>17370</v>
      </c>
      <c r="AD1254" t="s">
        <v>2</v>
      </c>
      <c r="AE1254">
        <v>19</v>
      </c>
      <c r="AF1254">
        <v>3</v>
      </c>
      <c r="AH1254" t="s">
        <v>2117</v>
      </c>
      <c r="AI1254" t="s">
        <v>2116</v>
      </c>
      <c r="AK1254" t="s">
        <v>2115</v>
      </c>
      <c r="AL1254">
        <v>26</v>
      </c>
      <c r="AM1254" s="5">
        <f t="shared" si="154"/>
        <v>1.4444444444444444</v>
      </c>
      <c r="AN1254" s="4">
        <f t="shared" si="159"/>
        <v>2.1877235054062012E-3</v>
      </c>
      <c r="AO1254" s="3"/>
      <c r="AP1254">
        <v>0</v>
      </c>
      <c r="AQ1254" t="s">
        <v>367</v>
      </c>
      <c r="AR1254" t="s">
        <v>1</v>
      </c>
      <c r="AS1254" t="s">
        <v>366</v>
      </c>
      <c r="AT1254" s="2">
        <v>4.1310000000000002</v>
      </c>
      <c r="AU1254" s="1">
        <f t="shared" si="155"/>
        <v>2.9993494382712864</v>
      </c>
      <c r="AV1254" s="1">
        <f t="shared" si="156"/>
        <v>2.2048988417768105</v>
      </c>
      <c r="AW1254" s="1">
        <f t="shared" si="157"/>
        <v>1.4104482452823344</v>
      </c>
    </row>
    <row r="1255" spans="1:49" x14ac:dyDescent="0.2">
      <c r="A1255">
        <v>1253</v>
      </c>
      <c r="B1255" t="s">
        <v>2114</v>
      </c>
      <c r="C1255" t="s">
        <v>2113</v>
      </c>
      <c r="F1255" t="s">
        <v>2112</v>
      </c>
      <c r="G1255" t="s">
        <v>6</v>
      </c>
      <c r="H1255" t="s">
        <v>5</v>
      </c>
      <c r="I1255" t="s">
        <v>2111</v>
      </c>
      <c r="J1255" t="s">
        <v>2105</v>
      </c>
      <c r="K1255" t="s">
        <v>2110</v>
      </c>
      <c r="L1255" t="s">
        <v>2109</v>
      </c>
      <c r="M1255" t="s">
        <v>2108</v>
      </c>
      <c r="N1255">
        <v>2</v>
      </c>
      <c r="O1255" t="s">
        <v>2107</v>
      </c>
      <c r="P1255" t="s">
        <v>2106</v>
      </c>
      <c r="Q1255" t="s">
        <v>2105</v>
      </c>
      <c r="R1255" s="7">
        <v>38169</v>
      </c>
      <c r="S1255" s="8">
        <f t="shared" si="152"/>
        <v>2004</v>
      </c>
      <c r="T1255" s="8">
        <v>2004</v>
      </c>
      <c r="U1255" s="8">
        <f t="shared" si="153"/>
        <v>18</v>
      </c>
      <c r="V1255" s="7">
        <v>38169</v>
      </c>
      <c r="W1255" t="s">
        <v>46</v>
      </c>
      <c r="X1255" s="2">
        <v>1.57</v>
      </c>
      <c r="Y1255" s="6">
        <f t="shared" si="158"/>
        <v>4.1910253330130008E-2</v>
      </c>
      <c r="AA1255">
        <v>8858977</v>
      </c>
      <c r="AB1255">
        <v>17370</v>
      </c>
      <c r="AD1255" t="s">
        <v>2</v>
      </c>
      <c r="AE1255">
        <v>19</v>
      </c>
      <c r="AF1255">
        <v>3</v>
      </c>
      <c r="AH1255" t="s">
        <v>2104</v>
      </c>
      <c r="AI1255" t="s">
        <v>2103</v>
      </c>
      <c r="AK1255" t="s">
        <v>2102</v>
      </c>
      <c r="AL1255">
        <v>0</v>
      </c>
      <c r="AM1255" s="5">
        <f t="shared" si="154"/>
        <v>0</v>
      </c>
      <c r="AN1255" s="4">
        <f t="shared" si="159"/>
        <v>0</v>
      </c>
      <c r="AO1255" s="3"/>
      <c r="AP1255">
        <v>0</v>
      </c>
      <c r="AQ1255" t="s">
        <v>174</v>
      </c>
      <c r="AR1255" t="s">
        <v>2101</v>
      </c>
      <c r="AS1255" t="s">
        <v>173</v>
      </c>
      <c r="AT1255" s="2">
        <v>4.1310000000000002</v>
      </c>
      <c r="AU1255" s="1">
        <f t="shared" si="155"/>
        <v>2.9337177331091002</v>
      </c>
      <c r="AV1255" s="1">
        <f t="shared" si="156"/>
        <v>2.0955126665065005</v>
      </c>
      <c r="AW1255" s="1">
        <f t="shared" si="157"/>
        <v>1.2573075999039003</v>
      </c>
    </row>
    <row r="1256" spans="1:49" x14ac:dyDescent="0.2">
      <c r="A1256">
        <v>1254</v>
      </c>
      <c r="B1256" t="s">
        <v>2100</v>
      </c>
      <c r="C1256" t="s">
        <v>2099</v>
      </c>
      <c r="D1256" t="s">
        <v>2098</v>
      </c>
      <c r="F1256" t="s">
        <v>2097</v>
      </c>
      <c r="G1256" t="s">
        <v>6</v>
      </c>
      <c r="H1256" t="s">
        <v>5</v>
      </c>
      <c r="I1256" t="s">
        <v>2096</v>
      </c>
      <c r="J1256">
        <v>60105746</v>
      </c>
      <c r="K1256" t="s">
        <v>1300</v>
      </c>
      <c r="L1256" t="s">
        <v>215</v>
      </c>
      <c r="M1256" t="s">
        <v>39</v>
      </c>
      <c r="N1256">
        <v>6</v>
      </c>
      <c r="O1256" t="s">
        <v>2095</v>
      </c>
      <c r="P1256" t="s">
        <v>2094</v>
      </c>
      <c r="Q1256" t="s">
        <v>1299</v>
      </c>
      <c r="R1256" s="7">
        <v>38169</v>
      </c>
      <c r="S1256" s="8">
        <f t="shared" si="152"/>
        <v>2004</v>
      </c>
      <c r="T1256" s="8">
        <v>2004</v>
      </c>
      <c r="U1256" s="8">
        <f t="shared" si="153"/>
        <v>18</v>
      </c>
      <c r="V1256" s="7">
        <v>38169</v>
      </c>
      <c r="W1256" t="s">
        <v>2093</v>
      </c>
      <c r="X1256" s="2" t="s">
        <v>0</v>
      </c>
      <c r="Y1256" s="6" t="e">
        <f t="shared" si="158"/>
        <v>#VALUE!</v>
      </c>
      <c r="AA1256">
        <v>9597174</v>
      </c>
      <c r="AB1256">
        <v>12518</v>
      </c>
      <c r="AD1256" t="s">
        <v>2</v>
      </c>
      <c r="AE1256">
        <v>14</v>
      </c>
      <c r="AF1256">
        <v>3</v>
      </c>
      <c r="AH1256" t="s">
        <v>2092</v>
      </c>
      <c r="AI1256" t="s">
        <v>2091</v>
      </c>
      <c r="AK1256" t="s">
        <v>2090</v>
      </c>
      <c r="AL1256">
        <v>21</v>
      </c>
      <c r="AM1256" s="5">
        <f t="shared" si="154"/>
        <v>1.1666666666666667</v>
      </c>
      <c r="AN1256" s="4">
        <f t="shared" si="159"/>
        <v>1.7670074466742396E-3</v>
      </c>
      <c r="AO1256" s="3"/>
      <c r="AP1256">
        <v>0</v>
      </c>
      <c r="AR1256" t="s">
        <v>1</v>
      </c>
      <c r="AT1256" s="2" t="s">
        <v>0</v>
      </c>
      <c r="AU1256" s="1" t="e">
        <f t="shared" si="155"/>
        <v>#VALUE!</v>
      </c>
      <c r="AV1256" s="1" t="e">
        <f t="shared" si="156"/>
        <v>#VALUE!</v>
      </c>
      <c r="AW1256" s="1" t="e">
        <f t="shared" si="157"/>
        <v>#VALUE!</v>
      </c>
    </row>
    <row r="1257" spans="1:49" x14ac:dyDescent="0.2">
      <c r="A1257">
        <v>1255</v>
      </c>
      <c r="B1257" t="s">
        <v>2089</v>
      </c>
      <c r="C1257" t="s">
        <v>2088</v>
      </c>
      <c r="F1257" t="s">
        <v>2087</v>
      </c>
      <c r="G1257" t="s">
        <v>6</v>
      </c>
      <c r="H1257" t="s">
        <v>5</v>
      </c>
      <c r="I1257" t="s">
        <v>2086</v>
      </c>
      <c r="J1257" t="s">
        <v>2085</v>
      </c>
      <c r="K1257" t="s">
        <v>2084</v>
      </c>
      <c r="L1257" t="s">
        <v>488</v>
      </c>
      <c r="M1257" t="s">
        <v>47</v>
      </c>
      <c r="N1257">
        <v>6</v>
      </c>
      <c r="O1257" t="s">
        <v>2083</v>
      </c>
      <c r="P1257" t="s">
        <v>2082</v>
      </c>
      <c r="Q1257" t="s">
        <v>2081</v>
      </c>
      <c r="R1257" s="7">
        <v>38169</v>
      </c>
      <c r="S1257" s="8">
        <f t="shared" si="152"/>
        <v>2004</v>
      </c>
      <c r="T1257" s="8">
        <v>2004</v>
      </c>
      <c r="U1257" s="8">
        <f t="shared" si="153"/>
        <v>18</v>
      </c>
      <c r="V1257" s="7">
        <v>38169</v>
      </c>
      <c r="W1257" t="s">
        <v>46</v>
      </c>
      <c r="X1257" s="2">
        <v>1.57</v>
      </c>
      <c r="Y1257" s="6">
        <f t="shared" si="158"/>
        <v>4.1910253330130008E-2</v>
      </c>
      <c r="AA1257">
        <v>8858977</v>
      </c>
      <c r="AB1257">
        <v>17370</v>
      </c>
      <c r="AD1257" t="s">
        <v>2</v>
      </c>
      <c r="AE1257">
        <v>19</v>
      </c>
      <c r="AF1257">
        <v>3</v>
      </c>
      <c r="AH1257" t="s">
        <v>2080</v>
      </c>
      <c r="AI1257" t="s">
        <v>2079</v>
      </c>
      <c r="AK1257" t="s">
        <v>2078</v>
      </c>
      <c r="AL1257">
        <v>10</v>
      </c>
      <c r="AM1257" s="5">
        <f t="shared" si="154"/>
        <v>0.55555555555555558</v>
      </c>
      <c r="AN1257" s="4">
        <f t="shared" si="159"/>
        <v>8.414321174639236E-4</v>
      </c>
      <c r="AO1257" s="3"/>
      <c r="AP1257">
        <v>0</v>
      </c>
      <c r="AR1257" t="s">
        <v>1</v>
      </c>
      <c r="AT1257" s="2">
        <v>4.1310000000000002</v>
      </c>
      <c r="AU1257" s="1">
        <f t="shared" si="155"/>
        <v>2.9589606966330182</v>
      </c>
      <c r="AV1257" s="1">
        <f t="shared" si="156"/>
        <v>2.1375842723796965</v>
      </c>
      <c r="AW1257" s="1">
        <f t="shared" si="157"/>
        <v>1.3162078481263748</v>
      </c>
    </row>
    <row r="1258" spans="1:49" x14ac:dyDescent="0.2">
      <c r="A1258">
        <v>1256</v>
      </c>
      <c r="B1258" t="s">
        <v>2077</v>
      </c>
      <c r="C1258" t="s">
        <v>2076</v>
      </c>
      <c r="E1258">
        <v>15208384</v>
      </c>
      <c r="F1258" t="s">
        <v>2075</v>
      </c>
      <c r="G1258" t="s">
        <v>6</v>
      </c>
      <c r="H1258" t="s">
        <v>5</v>
      </c>
      <c r="I1258" t="s">
        <v>2074</v>
      </c>
      <c r="J1258" t="s">
        <v>2073</v>
      </c>
      <c r="K1258" t="s">
        <v>2072</v>
      </c>
      <c r="L1258" t="s">
        <v>2071</v>
      </c>
      <c r="M1258" t="s">
        <v>2070</v>
      </c>
      <c r="N1258">
        <v>6</v>
      </c>
      <c r="O1258" t="s">
        <v>2069</v>
      </c>
      <c r="P1258" t="s">
        <v>2068</v>
      </c>
      <c r="Q1258" t="s">
        <v>2067</v>
      </c>
      <c r="R1258" s="7">
        <v>38169</v>
      </c>
      <c r="S1258" s="8">
        <f t="shared" si="152"/>
        <v>2004</v>
      </c>
      <c r="T1258" s="8">
        <v>2004</v>
      </c>
      <c r="U1258" s="8">
        <f t="shared" si="153"/>
        <v>18</v>
      </c>
      <c r="V1258" s="7">
        <v>38169</v>
      </c>
      <c r="W1258" t="s">
        <v>2066</v>
      </c>
      <c r="X1258" s="2">
        <v>5.3239999999999998</v>
      </c>
      <c r="Y1258" s="6">
        <f t="shared" si="158"/>
        <v>0.14212113931822429</v>
      </c>
      <c r="AA1258">
        <v>10404651</v>
      </c>
      <c r="AB1258">
        <v>16594</v>
      </c>
      <c r="AD1258" t="s">
        <v>2</v>
      </c>
      <c r="AE1258">
        <v>16</v>
      </c>
      <c r="AF1258">
        <v>7</v>
      </c>
      <c r="AH1258" t="s">
        <v>2065</v>
      </c>
      <c r="AI1258" t="s">
        <v>2064</v>
      </c>
      <c r="AK1258" t="s">
        <v>2063</v>
      </c>
      <c r="AL1258">
        <v>92</v>
      </c>
      <c r="AM1258" s="5">
        <f t="shared" si="154"/>
        <v>5.1111111111111107</v>
      </c>
      <c r="AN1258" s="4">
        <f t="shared" si="159"/>
        <v>7.7411754806680968E-3</v>
      </c>
      <c r="AO1258" s="3"/>
      <c r="AP1258">
        <v>1</v>
      </c>
      <c r="AR1258" t="s">
        <v>1</v>
      </c>
      <c r="AT1258" s="2">
        <v>11.276999999999999</v>
      </c>
      <c r="AU1258" s="1">
        <f t="shared" si="155"/>
        <v>10.180715016695743</v>
      </c>
      <c r="AV1258" s="1">
        <f t="shared" si="156"/>
        <v>7.4931157399446198</v>
      </c>
      <c r="AW1258" s="1">
        <f t="shared" si="157"/>
        <v>4.805516463193495</v>
      </c>
    </row>
    <row r="1259" spans="1:49" x14ac:dyDescent="0.2">
      <c r="A1259">
        <v>1257</v>
      </c>
      <c r="B1259" t="s">
        <v>2062</v>
      </c>
      <c r="C1259" t="s">
        <v>2061</v>
      </c>
      <c r="F1259" t="s">
        <v>2060</v>
      </c>
      <c r="G1259" t="s">
        <v>6</v>
      </c>
      <c r="H1259" t="s">
        <v>5</v>
      </c>
      <c r="I1259" t="s">
        <v>2059</v>
      </c>
      <c r="J1259">
        <v>60015986</v>
      </c>
      <c r="K1259" t="s">
        <v>1135</v>
      </c>
      <c r="L1259" t="s">
        <v>1134</v>
      </c>
      <c r="M1259" t="s">
        <v>8</v>
      </c>
      <c r="N1259">
        <v>5</v>
      </c>
      <c r="O1259" t="s">
        <v>2058</v>
      </c>
      <c r="P1259" t="s">
        <v>2057</v>
      </c>
      <c r="Q1259" t="s">
        <v>2056</v>
      </c>
      <c r="R1259" s="7">
        <v>38169</v>
      </c>
      <c r="S1259" s="8">
        <f t="shared" si="152"/>
        <v>2004</v>
      </c>
      <c r="T1259" s="8">
        <v>2004</v>
      </c>
      <c r="U1259" s="8">
        <f t="shared" si="153"/>
        <v>18</v>
      </c>
      <c r="V1259" s="7">
        <v>38169</v>
      </c>
      <c r="W1259" t="s">
        <v>478</v>
      </c>
      <c r="X1259" s="2">
        <v>2.0099999999999998</v>
      </c>
      <c r="Y1259" s="6">
        <f t="shared" si="158"/>
        <v>5.3655802034115477E-2</v>
      </c>
      <c r="AA1259">
        <v>15361276</v>
      </c>
      <c r="AB1259">
        <v>18933</v>
      </c>
      <c r="AD1259" t="s">
        <v>2</v>
      </c>
      <c r="AE1259">
        <v>3</v>
      </c>
      <c r="AF1259">
        <v>4</v>
      </c>
      <c r="AH1259" t="s">
        <v>2055</v>
      </c>
      <c r="AI1259" t="s">
        <v>2054</v>
      </c>
      <c r="AJ1259" t="s">
        <v>2053</v>
      </c>
      <c r="AK1259" t="s">
        <v>2052</v>
      </c>
      <c r="AL1259">
        <v>20</v>
      </c>
      <c r="AM1259" s="5">
        <f t="shared" si="154"/>
        <v>1.1111111111111112</v>
      </c>
      <c r="AN1259" s="4">
        <f t="shared" si="159"/>
        <v>1.6828642349278472E-3</v>
      </c>
      <c r="AO1259" s="3"/>
      <c r="AP1259">
        <v>0</v>
      </c>
      <c r="AR1259" t="s">
        <v>1</v>
      </c>
      <c r="AT1259" s="2" t="s">
        <v>0</v>
      </c>
      <c r="AU1259" s="1">
        <f t="shared" si="155"/>
        <v>3.8063920694359181</v>
      </c>
      <c r="AV1259" s="1">
        <f t="shared" si="156"/>
        <v>2.7669333134521663</v>
      </c>
      <c r="AW1259" s="1">
        <f t="shared" si="157"/>
        <v>1.7274745574684134</v>
      </c>
    </row>
    <row r="1260" spans="1:49" x14ac:dyDescent="0.2">
      <c r="A1260">
        <v>1258</v>
      </c>
      <c r="B1260" t="s">
        <v>2051</v>
      </c>
      <c r="C1260" t="s">
        <v>2050</v>
      </c>
      <c r="D1260" t="s">
        <v>2049</v>
      </c>
      <c r="F1260" t="s">
        <v>2048</v>
      </c>
      <c r="G1260" t="s">
        <v>6</v>
      </c>
      <c r="H1260" t="s">
        <v>5</v>
      </c>
      <c r="I1260" t="s">
        <v>2047</v>
      </c>
      <c r="J1260">
        <v>60077678</v>
      </c>
      <c r="K1260" t="s">
        <v>2046</v>
      </c>
      <c r="L1260" t="s">
        <v>2045</v>
      </c>
      <c r="M1260" t="s">
        <v>2044</v>
      </c>
      <c r="N1260">
        <v>3</v>
      </c>
      <c r="O1260" t="s">
        <v>2043</v>
      </c>
      <c r="P1260" t="s">
        <v>2042</v>
      </c>
      <c r="Q1260" t="s">
        <v>2041</v>
      </c>
      <c r="R1260" s="7">
        <v>38169</v>
      </c>
      <c r="S1260" s="8">
        <f t="shared" si="152"/>
        <v>2004</v>
      </c>
      <c r="T1260" s="8">
        <v>2004</v>
      </c>
      <c r="U1260" s="8">
        <f t="shared" si="153"/>
        <v>18</v>
      </c>
      <c r="V1260" s="7">
        <v>38169</v>
      </c>
      <c r="W1260" t="s">
        <v>1949</v>
      </c>
      <c r="X1260" s="2">
        <v>0.92500000000000004</v>
      </c>
      <c r="Y1260" s="6">
        <f t="shared" si="158"/>
        <v>2.4692346707242199E-2</v>
      </c>
      <c r="AA1260">
        <v>9557997</v>
      </c>
      <c r="AB1260">
        <v>20307</v>
      </c>
      <c r="AD1260" t="s">
        <v>2</v>
      </c>
      <c r="AE1260">
        <v>28</v>
      </c>
      <c r="AF1260">
        <v>7</v>
      </c>
      <c r="AH1260" t="s">
        <v>2040</v>
      </c>
      <c r="AI1260" t="s">
        <v>2039</v>
      </c>
      <c r="AJ1260" t="s">
        <v>2038</v>
      </c>
      <c r="AK1260" t="s">
        <v>2037</v>
      </c>
      <c r="AL1260">
        <v>10</v>
      </c>
      <c r="AM1260" s="5">
        <f t="shared" si="154"/>
        <v>0.55555555555555558</v>
      </c>
      <c r="AN1260" s="4">
        <f t="shared" si="159"/>
        <v>8.414321174639236E-4</v>
      </c>
      <c r="AO1260" s="3"/>
      <c r="AP1260">
        <v>0</v>
      </c>
      <c r="AR1260" t="s">
        <v>1</v>
      </c>
      <c r="AT1260" s="2" t="s">
        <v>0</v>
      </c>
      <c r="AU1260" s="1">
        <f t="shared" si="155"/>
        <v>1.7537072330308716</v>
      </c>
      <c r="AV1260" s="1">
        <f t="shared" si="156"/>
        <v>1.2766889412353062</v>
      </c>
      <c r="AW1260" s="1">
        <f t="shared" si="157"/>
        <v>0.79967064943974064</v>
      </c>
    </row>
    <row r="1261" spans="1:49" x14ac:dyDescent="0.2">
      <c r="A1261">
        <v>1259</v>
      </c>
      <c r="B1261" t="s">
        <v>2036</v>
      </c>
      <c r="C1261" t="s">
        <v>2035</v>
      </c>
      <c r="F1261" t="s">
        <v>2034</v>
      </c>
      <c r="G1261" t="s">
        <v>6</v>
      </c>
      <c r="H1261" t="s">
        <v>5</v>
      </c>
      <c r="I1261" t="s">
        <v>479</v>
      </c>
      <c r="J1261" t="s">
        <v>38</v>
      </c>
      <c r="K1261" t="s">
        <v>37</v>
      </c>
      <c r="L1261" t="s">
        <v>36</v>
      </c>
      <c r="M1261" t="s">
        <v>17</v>
      </c>
      <c r="N1261">
        <v>2</v>
      </c>
      <c r="O1261" t="s">
        <v>2033</v>
      </c>
      <c r="P1261" t="s">
        <v>2032</v>
      </c>
      <c r="Q1261" t="s">
        <v>2031</v>
      </c>
      <c r="R1261" s="7">
        <v>38169</v>
      </c>
      <c r="S1261" s="8">
        <f t="shared" si="152"/>
        <v>2004</v>
      </c>
      <c r="T1261" s="8">
        <v>2004</v>
      </c>
      <c r="U1261" s="8">
        <f t="shared" si="153"/>
        <v>18</v>
      </c>
      <c r="V1261" s="7">
        <v>38169</v>
      </c>
      <c r="W1261" t="s">
        <v>478</v>
      </c>
      <c r="X1261" s="2">
        <v>2.0099999999999998</v>
      </c>
      <c r="Y1261" s="6">
        <f t="shared" si="158"/>
        <v>5.3655802034115477E-2</v>
      </c>
      <c r="AA1261">
        <v>15361276</v>
      </c>
      <c r="AB1261">
        <v>18933</v>
      </c>
      <c r="AD1261" t="s">
        <v>2</v>
      </c>
      <c r="AE1261">
        <v>3</v>
      </c>
      <c r="AF1261">
        <v>4</v>
      </c>
      <c r="AH1261" t="s">
        <v>2030</v>
      </c>
      <c r="AI1261" t="s">
        <v>2029</v>
      </c>
      <c r="AJ1261" t="s">
        <v>2028</v>
      </c>
      <c r="AK1261" t="s">
        <v>2027</v>
      </c>
      <c r="AL1261">
        <v>202</v>
      </c>
      <c r="AM1261" s="5">
        <f t="shared" si="154"/>
        <v>11.222222222222221</v>
      </c>
      <c r="AN1261" s="4">
        <f t="shared" si="159"/>
        <v>1.6996928772771255E-2</v>
      </c>
      <c r="AO1261" s="3"/>
      <c r="AP1261">
        <v>0</v>
      </c>
      <c r="AQ1261" t="s">
        <v>16</v>
      </c>
      <c r="AR1261" t="s">
        <v>35</v>
      </c>
      <c r="AS1261" t="s">
        <v>15</v>
      </c>
      <c r="AT1261" s="2" t="s">
        <v>0</v>
      </c>
      <c r="AU1261" s="1">
        <f t="shared" si="155"/>
        <v>4.2658140055712206</v>
      </c>
      <c r="AV1261" s="1">
        <f t="shared" si="156"/>
        <v>3.5326365403443369</v>
      </c>
      <c r="AW1261" s="1">
        <f t="shared" si="157"/>
        <v>2.799459075117452</v>
      </c>
    </row>
    <row r="1262" spans="1:49" x14ac:dyDescent="0.2">
      <c r="A1262">
        <v>1260</v>
      </c>
      <c r="B1262" t="s">
        <v>2026</v>
      </c>
      <c r="C1262" t="s">
        <v>2025</v>
      </c>
      <c r="F1262" t="s">
        <v>2024</v>
      </c>
      <c r="G1262" t="s">
        <v>6</v>
      </c>
      <c r="H1262" t="s">
        <v>5</v>
      </c>
      <c r="I1262" t="s">
        <v>1104</v>
      </c>
      <c r="J1262" t="s">
        <v>2023</v>
      </c>
      <c r="K1262" t="s">
        <v>2022</v>
      </c>
      <c r="L1262" t="s">
        <v>2021</v>
      </c>
      <c r="M1262" t="s">
        <v>686</v>
      </c>
      <c r="N1262">
        <v>4</v>
      </c>
      <c r="O1262" t="s">
        <v>2020</v>
      </c>
      <c r="P1262" t="s">
        <v>2019</v>
      </c>
      <c r="Q1262" t="s">
        <v>2018</v>
      </c>
      <c r="R1262" s="7">
        <v>38169</v>
      </c>
      <c r="S1262" s="8">
        <f t="shared" si="152"/>
        <v>2004</v>
      </c>
      <c r="T1262" s="8">
        <v>2004</v>
      </c>
      <c r="U1262" s="8">
        <f t="shared" si="153"/>
        <v>18</v>
      </c>
      <c r="V1262" s="7">
        <v>38169</v>
      </c>
      <c r="W1262" t="s">
        <v>2017</v>
      </c>
      <c r="X1262" s="2" t="s">
        <v>0</v>
      </c>
      <c r="Y1262" s="6" t="e">
        <f t="shared" si="158"/>
        <v>#VALUE!</v>
      </c>
      <c r="AA1262">
        <v>7339399</v>
      </c>
      <c r="AB1262">
        <v>16279</v>
      </c>
      <c r="AD1262" t="s">
        <v>2</v>
      </c>
      <c r="AE1262">
        <v>130</v>
      </c>
      <c r="AF1262">
        <v>7</v>
      </c>
      <c r="AH1262" t="s">
        <v>2016</v>
      </c>
      <c r="AI1262" t="s">
        <v>2015</v>
      </c>
      <c r="AK1262" t="s">
        <v>2014</v>
      </c>
      <c r="AL1262">
        <v>13</v>
      </c>
      <c r="AM1262" s="5">
        <f t="shared" si="154"/>
        <v>0.72222222222222221</v>
      </c>
      <c r="AN1262" s="4">
        <f t="shared" si="159"/>
        <v>1.0938617527031006E-3</v>
      </c>
      <c r="AO1262" s="3"/>
      <c r="AP1262">
        <v>0</v>
      </c>
      <c r="AR1262" t="s">
        <v>1</v>
      </c>
      <c r="AT1262" s="2">
        <v>2.62</v>
      </c>
      <c r="AU1262" s="1" t="e">
        <f t="shared" si="155"/>
        <v>#VALUE!</v>
      </c>
      <c r="AV1262" s="1" t="e">
        <f t="shared" si="156"/>
        <v>#VALUE!</v>
      </c>
      <c r="AW1262" s="1" t="e">
        <f t="shared" si="157"/>
        <v>#VALUE!</v>
      </c>
    </row>
    <row r="1263" spans="1:49" x14ac:dyDescent="0.2">
      <c r="A1263">
        <v>1261</v>
      </c>
      <c r="B1263" t="s">
        <v>2013</v>
      </c>
      <c r="C1263" t="s">
        <v>2012</v>
      </c>
      <c r="F1263" t="s">
        <v>2011</v>
      </c>
      <c r="G1263" t="s">
        <v>6</v>
      </c>
      <c r="H1263" t="s">
        <v>5</v>
      </c>
      <c r="I1263" t="s">
        <v>2010</v>
      </c>
      <c r="J1263" t="s">
        <v>2005</v>
      </c>
      <c r="K1263" t="s">
        <v>2009</v>
      </c>
      <c r="L1263" t="s">
        <v>2008</v>
      </c>
      <c r="M1263" t="s">
        <v>17</v>
      </c>
      <c r="N1263">
        <v>2</v>
      </c>
      <c r="O1263" t="s">
        <v>2007</v>
      </c>
      <c r="P1263" t="s">
        <v>2006</v>
      </c>
      <c r="Q1263" t="s">
        <v>2005</v>
      </c>
      <c r="R1263" s="7">
        <v>38169</v>
      </c>
      <c r="S1263" s="8">
        <f t="shared" si="152"/>
        <v>2004</v>
      </c>
      <c r="T1263" s="8">
        <v>2004</v>
      </c>
      <c r="U1263" s="8">
        <f t="shared" si="153"/>
        <v>18</v>
      </c>
      <c r="V1263" s="7">
        <v>38169</v>
      </c>
      <c r="W1263" t="s">
        <v>478</v>
      </c>
      <c r="X1263" s="2">
        <v>2.0099999999999998</v>
      </c>
      <c r="Y1263" s="6">
        <f t="shared" si="158"/>
        <v>5.3655802034115477E-2</v>
      </c>
      <c r="AA1263">
        <v>15361276</v>
      </c>
      <c r="AB1263">
        <v>18933</v>
      </c>
      <c r="AD1263" t="s">
        <v>2</v>
      </c>
      <c r="AE1263">
        <v>3</v>
      </c>
      <c r="AF1263">
        <v>4</v>
      </c>
      <c r="AH1263" t="s">
        <v>2004</v>
      </c>
      <c r="AI1263" t="s">
        <v>2003</v>
      </c>
      <c r="AJ1263" t="s">
        <v>2002</v>
      </c>
      <c r="AK1263" t="s">
        <v>2001</v>
      </c>
      <c r="AL1263">
        <v>28</v>
      </c>
      <c r="AM1263" s="5">
        <f t="shared" si="154"/>
        <v>1.5555555555555556</v>
      </c>
      <c r="AN1263" s="4">
        <f t="shared" si="159"/>
        <v>2.356009928898986E-3</v>
      </c>
      <c r="AO1263" s="3"/>
      <c r="AP1263">
        <v>0</v>
      </c>
      <c r="AR1263" t="s">
        <v>1</v>
      </c>
      <c r="AT1263" s="2" t="s">
        <v>0</v>
      </c>
      <c r="AU1263" s="1">
        <f t="shared" si="155"/>
        <v>3.8265864402550522</v>
      </c>
      <c r="AV1263" s="1">
        <f t="shared" si="156"/>
        <v>2.8005905981507229</v>
      </c>
      <c r="AW1263" s="1">
        <f t="shared" si="157"/>
        <v>1.7745947560463933</v>
      </c>
    </row>
    <row r="1264" spans="1:49" x14ac:dyDescent="0.2">
      <c r="A1264">
        <v>1262</v>
      </c>
      <c r="B1264" t="s">
        <v>2000</v>
      </c>
      <c r="C1264" t="s">
        <v>1999</v>
      </c>
      <c r="F1264" t="s">
        <v>1998</v>
      </c>
      <c r="G1264" t="s">
        <v>6</v>
      </c>
      <c r="H1264" t="s">
        <v>5</v>
      </c>
      <c r="I1264" t="s">
        <v>288</v>
      </c>
      <c r="J1264" t="s">
        <v>1993</v>
      </c>
      <c r="K1264" t="s">
        <v>1997</v>
      </c>
      <c r="L1264" t="s">
        <v>1996</v>
      </c>
      <c r="M1264" t="s">
        <v>17</v>
      </c>
      <c r="N1264">
        <v>2</v>
      </c>
      <c r="O1264" t="s">
        <v>1995</v>
      </c>
      <c r="P1264" t="s">
        <v>1994</v>
      </c>
      <c r="Q1264" t="s">
        <v>1993</v>
      </c>
      <c r="R1264" s="7">
        <v>38169</v>
      </c>
      <c r="S1264" s="8">
        <f t="shared" si="152"/>
        <v>2004</v>
      </c>
      <c r="T1264" s="8">
        <v>2004</v>
      </c>
      <c r="U1264" s="8">
        <f t="shared" si="153"/>
        <v>18</v>
      </c>
      <c r="V1264" s="7">
        <v>38169</v>
      </c>
      <c r="W1264" t="s">
        <v>478</v>
      </c>
      <c r="X1264" s="2">
        <v>2.0099999999999998</v>
      </c>
      <c r="Y1264" s="6">
        <f t="shared" si="158"/>
        <v>5.3655802034115477E-2</v>
      </c>
      <c r="AA1264">
        <v>15361276</v>
      </c>
      <c r="AB1264">
        <v>18933</v>
      </c>
      <c r="AD1264" t="s">
        <v>2</v>
      </c>
      <c r="AE1264">
        <v>3</v>
      </c>
      <c r="AF1264">
        <v>4</v>
      </c>
      <c r="AH1264" t="s">
        <v>1992</v>
      </c>
      <c r="AI1264" t="s">
        <v>1991</v>
      </c>
      <c r="AJ1264" t="s">
        <v>1990</v>
      </c>
      <c r="AK1264" t="s">
        <v>1989</v>
      </c>
      <c r="AL1264">
        <v>4</v>
      </c>
      <c r="AM1264" s="5">
        <f t="shared" si="154"/>
        <v>0.22222222222222221</v>
      </c>
      <c r="AN1264" s="4">
        <f t="shared" si="159"/>
        <v>3.365728469855694E-4</v>
      </c>
      <c r="AO1264" s="3"/>
      <c r="AP1264">
        <v>0</v>
      </c>
      <c r="AQ1264" t="s">
        <v>285</v>
      </c>
      <c r="AR1264" t="s">
        <v>1</v>
      </c>
      <c r="AS1264" t="s">
        <v>284</v>
      </c>
      <c r="AT1264" s="2" t="s">
        <v>0</v>
      </c>
      <c r="AU1264" s="1">
        <f t="shared" si="155"/>
        <v>3.7660033277976499</v>
      </c>
      <c r="AV1264" s="1">
        <f t="shared" si="156"/>
        <v>2.6996187440550523</v>
      </c>
      <c r="AW1264" s="1">
        <f t="shared" si="157"/>
        <v>1.6332341603124541</v>
      </c>
    </row>
    <row r="1265" spans="1:49" x14ac:dyDescent="0.2">
      <c r="A1265">
        <v>1263</v>
      </c>
      <c r="B1265" t="s">
        <v>1988</v>
      </c>
      <c r="C1265" t="s">
        <v>1987</v>
      </c>
      <c r="F1265" t="s">
        <v>1986</v>
      </c>
      <c r="G1265" t="s">
        <v>6</v>
      </c>
      <c r="H1265" t="s">
        <v>5</v>
      </c>
      <c r="I1265" t="s">
        <v>1985</v>
      </c>
      <c r="J1265" t="s">
        <v>1984</v>
      </c>
      <c r="K1265" t="s">
        <v>1983</v>
      </c>
      <c r="L1265" t="s">
        <v>1982</v>
      </c>
      <c r="M1265" t="s">
        <v>1020</v>
      </c>
      <c r="N1265">
        <v>3</v>
      </c>
      <c r="O1265" t="s">
        <v>1981</v>
      </c>
      <c r="P1265" t="s">
        <v>1980</v>
      </c>
      <c r="Q1265" t="s">
        <v>1979</v>
      </c>
      <c r="R1265" s="7">
        <v>38169</v>
      </c>
      <c r="S1265" s="8">
        <f t="shared" si="152"/>
        <v>2004</v>
      </c>
      <c r="T1265" s="8">
        <v>2004</v>
      </c>
      <c r="U1265" s="8">
        <f t="shared" si="153"/>
        <v>18</v>
      </c>
      <c r="V1265" s="7">
        <v>38169</v>
      </c>
      <c r="W1265" t="s">
        <v>478</v>
      </c>
      <c r="X1265" s="2">
        <v>2.0099999999999998</v>
      </c>
      <c r="Y1265" s="6">
        <f t="shared" si="158"/>
        <v>5.3655802034115477E-2</v>
      </c>
      <c r="AA1265">
        <v>15361276</v>
      </c>
      <c r="AB1265">
        <v>18933</v>
      </c>
      <c r="AD1265" t="s">
        <v>2</v>
      </c>
      <c r="AE1265">
        <v>3</v>
      </c>
      <c r="AF1265">
        <v>4</v>
      </c>
      <c r="AH1265" t="s">
        <v>1978</v>
      </c>
      <c r="AI1265" t="s">
        <v>1977</v>
      </c>
      <c r="AJ1265" t="s">
        <v>1976</v>
      </c>
      <c r="AK1265" t="s">
        <v>1975</v>
      </c>
      <c r="AL1265">
        <v>19</v>
      </c>
      <c r="AM1265" s="5">
        <f t="shared" si="154"/>
        <v>1.0555555555555556</v>
      </c>
      <c r="AN1265" s="4">
        <f t="shared" si="159"/>
        <v>1.5987210231814548E-3</v>
      </c>
      <c r="AO1265" s="3"/>
      <c r="AP1265">
        <v>0</v>
      </c>
      <c r="AR1265" t="s">
        <v>1</v>
      </c>
      <c r="AT1265" s="2" t="s">
        <v>0</v>
      </c>
      <c r="AU1265" s="1">
        <f t="shared" si="155"/>
        <v>3.8038677730835269</v>
      </c>
      <c r="AV1265" s="1">
        <f t="shared" si="156"/>
        <v>2.7627261528648464</v>
      </c>
      <c r="AW1265" s="1">
        <f t="shared" si="157"/>
        <v>1.7215845326461661</v>
      </c>
    </row>
    <row r="1266" spans="1:49" x14ac:dyDescent="0.2">
      <c r="A1266">
        <v>1264</v>
      </c>
      <c r="B1266" t="s">
        <v>1974</v>
      </c>
      <c r="C1266" t="s">
        <v>1973</v>
      </c>
      <c r="F1266" t="s">
        <v>1972</v>
      </c>
      <c r="G1266" t="s">
        <v>6</v>
      </c>
      <c r="H1266" t="s">
        <v>5</v>
      </c>
      <c r="I1266" t="s">
        <v>1971</v>
      </c>
      <c r="J1266" t="s">
        <v>1970</v>
      </c>
      <c r="K1266" t="s">
        <v>1969</v>
      </c>
      <c r="L1266" t="s">
        <v>1968</v>
      </c>
      <c r="M1266" t="s">
        <v>163</v>
      </c>
      <c r="N1266">
        <v>4</v>
      </c>
      <c r="O1266" t="s">
        <v>1967</v>
      </c>
      <c r="P1266" t="s">
        <v>1966</v>
      </c>
      <c r="Q1266" t="s">
        <v>1965</v>
      </c>
      <c r="R1266" s="7">
        <v>38169</v>
      </c>
      <c r="S1266" s="8">
        <f t="shared" si="152"/>
        <v>2004</v>
      </c>
      <c r="T1266" s="8">
        <v>2004</v>
      </c>
      <c r="U1266" s="8">
        <f t="shared" si="153"/>
        <v>18</v>
      </c>
      <c r="V1266" s="7">
        <v>38169</v>
      </c>
      <c r="W1266" t="s">
        <v>478</v>
      </c>
      <c r="X1266" s="2">
        <v>2.0099999999999998</v>
      </c>
      <c r="Y1266" s="6">
        <f t="shared" si="158"/>
        <v>5.3655802034115477E-2</v>
      </c>
      <c r="AA1266">
        <v>15361276</v>
      </c>
      <c r="AB1266">
        <v>18933</v>
      </c>
      <c r="AD1266" t="s">
        <v>2</v>
      </c>
      <c r="AE1266">
        <v>3</v>
      </c>
      <c r="AF1266">
        <v>4</v>
      </c>
      <c r="AH1266" t="s">
        <v>1964</v>
      </c>
      <c r="AI1266" t="s">
        <v>1963</v>
      </c>
      <c r="AJ1266" t="s">
        <v>1962</v>
      </c>
      <c r="AK1266" t="s">
        <v>1961</v>
      </c>
      <c r="AL1266">
        <v>446</v>
      </c>
      <c r="AM1266" s="5">
        <f t="shared" si="154"/>
        <v>24.777777777777779</v>
      </c>
      <c r="AN1266" s="4">
        <f t="shared" si="159"/>
        <v>3.7527872438890997E-2</v>
      </c>
      <c r="AO1266" s="3"/>
      <c r="AP1266">
        <v>0</v>
      </c>
      <c r="AR1266" t="s">
        <v>1</v>
      </c>
      <c r="AT1266" s="2" t="s">
        <v>0</v>
      </c>
      <c r="AU1266" s="1">
        <f t="shared" si="155"/>
        <v>4.8817423155548125</v>
      </c>
      <c r="AV1266" s="1">
        <f t="shared" si="156"/>
        <v>4.5591837236503236</v>
      </c>
      <c r="AW1266" s="1">
        <f t="shared" si="157"/>
        <v>4.2366251317458339</v>
      </c>
    </row>
    <row r="1267" spans="1:49" x14ac:dyDescent="0.2">
      <c r="A1267">
        <v>1265</v>
      </c>
      <c r="B1267" t="s">
        <v>1960</v>
      </c>
      <c r="C1267" t="s">
        <v>1959</v>
      </c>
      <c r="D1267" t="s">
        <v>1958</v>
      </c>
      <c r="F1267" t="s">
        <v>1957</v>
      </c>
      <c r="G1267" t="s">
        <v>6</v>
      </c>
      <c r="H1267" t="s">
        <v>5</v>
      </c>
      <c r="I1267" t="s">
        <v>823</v>
      </c>
      <c r="J1267" t="s">
        <v>1956</v>
      </c>
      <c r="K1267" t="s">
        <v>1955</v>
      </c>
      <c r="L1267" t="s">
        <v>1954</v>
      </c>
      <c r="M1267" t="s">
        <v>1953</v>
      </c>
      <c r="N1267">
        <v>3</v>
      </c>
      <c r="O1267" t="s">
        <v>1952</v>
      </c>
      <c r="P1267" t="s">
        <v>1951</v>
      </c>
      <c r="Q1267" t="s">
        <v>1950</v>
      </c>
      <c r="R1267" s="7">
        <v>38169</v>
      </c>
      <c r="S1267" s="8">
        <f t="shared" si="152"/>
        <v>2004</v>
      </c>
      <c r="T1267" s="8">
        <v>2004</v>
      </c>
      <c r="U1267" s="8">
        <f t="shared" si="153"/>
        <v>18</v>
      </c>
      <c r="V1267" s="7">
        <v>38169</v>
      </c>
      <c r="W1267" t="s">
        <v>1949</v>
      </c>
      <c r="X1267" s="2">
        <v>0.92500000000000004</v>
      </c>
      <c r="Y1267" s="6">
        <f t="shared" si="158"/>
        <v>2.4692346707242199E-2</v>
      </c>
      <c r="AA1267">
        <v>9557997</v>
      </c>
      <c r="AB1267">
        <v>20307</v>
      </c>
      <c r="AD1267" t="s">
        <v>2</v>
      </c>
      <c r="AE1267">
        <v>28</v>
      </c>
      <c r="AF1267">
        <v>7</v>
      </c>
      <c r="AH1267" t="s">
        <v>1948</v>
      </c>
      <c r="AI1267" t="s">
        <v>1947</v>
      </c>
      <c r="AJ1267" t="s">
        <v>1946</v>
      </c>
      <c r="AK1267" t="s">
        <v>1945</v>
      </c>
      <c r="AL1267">
        <v>22</v>
      </c>
      <c r="AM1267" s="5">
        <f t="shared" si="154"/>
        <v>1.2222222222222223</v>
      </c>
      <c r="AN1267" s="4">
        <f t="shared" si="159"/>
        <v>1.851150658420632E-3</v>
      </c>
      <c r="AO1267" s="3"/>
      <c r="AP1267">
        <v>0</v>
      </c>
      <c r="AR1267" t="s">
        <v>1</v>
      </c>
      <c r="AT1267" s="2" t="s">
        <v>0</v>
      </c>
      <c r="AU1267" s="1">
        <f t="shared" si="155"/>
        <v>1.7839987892595728</v>
      </c>
      <c r="AV1267" s="1">
        <f t="shared" si="156"/>
        <v>1.3271748682831417</v>
      </c>
      <c r="AW1267" s="1">
        <f t="shared" si="157"/>
        <v>0.87035094730671025</v>
      </c>
    </row>
    <row r="1268" spans="1:49" x14ac:dyDescent="0.2">
      <c r="A1268">
        <v>1266</v>
      </c>
      <c r="B1268" t="s">
        <v>1944</v>
      </c>
      <c r="C1268" t="s">
        <v>1943</v>
      </c>
      <c r="F1268" t="s">
        <v>1942</v>
      </c>
      <c r="G1268" t="s">
        <v>6</v>
      </c>
      <c r="H1268" t="s">
        <v>5</v>
      </c>
      <c r="I1268" t="s">
        <v>1941</v>
      </c>
      <c r="J1268" t="s">
        <v>1936</v>
      </c>
      <c r="K1268" t="s">
        <v>1940</v>
      </c>
      <c r="L1268" t="s">
        <v>1939</v>
      </c>
      <c r="M1268" t="s">
        <v>183</v>
      </c>
      <c r="N1268">
        <v>2</v>
      </c>
      <c r="O1268" t="s">
        <v>1938</v>
      </c>
      <c r="P1268" t="s">
        <v>1937</v>
      </c>
      <c r="Q1268" t="s">
        <v>1936</v>
      </c>
      <c r="R1268" s="7">
        <v>38169</v>
      </c>
      <c r="S1268" s="8">
        <f t="shared" si="152"/>
        <v>2004</v>
      </c>
      <c r="T1268" s="8">
        <v>2004</v>
      </c>
      <c r="U1268" s="8">
        <f t="shared" si="153"/>
        <v>18</v>
      </c>
      <c r="V1268" s="7">
        <v>38169</v>
      </c>
      <c r="W1268" t="s">
        <v>478</v>
      </c>
      <c r="X1268" s="2">
        <v>2.0099999999999998</v>
      </c>
      <c r="Y1268" s="6">
        <f t="shared" si="158"/>
        <v>5.3655802034115477E-2</v>
      </c>
      <c r="AA1268">
        <v>15361276</v>
      </c>
      <c r="AB1268">
        <v>18933</v>
      </c>
      <c r="AD1268" t="s">
        <v>2</v>
      </c>
      <c r="AE1268">
        <v>3</v>
      </c>
      <c r="AF1268">
        <v>4</v>
      </c>
      <c r="AH1268" t="s">
        <v>1935</v>
      </c>
      <c r="AI1268" t="s">
        <v>1934</v>
      </c>
      <c r="AJ1268" t="s">
        <v>1933</v>
      </c>
      <c r="AK1268" t="s">
        <v>1932</v>
      </c>
      <c r="AL1268">
        <v>166</v>
      </c>
      <c r="AM1268" s="5">
        <f t="shared" si="154"/>
        <v>9.2222222222222214</v>
      </c>
      <c r="AN1268" s="4">
        <f t="shared" si="159"/>
        <v>1.3967773149901131E-2</v>
      </c>
      <c r="AO1268" s="3"/>
      <c r="AP1268">
        <v>0</v>
      </c>
      <c r="AR1268" t="s">
        <v>1</v>
      </c>
      <c r="AT1268" s="2" t="s">
        <v>0</v>
      </c>
      <c r="AU1268" s="1">
        <f t="shared" si="155"/>
        <v>4.1749393368851164</v>
      </c>
      <c r="AV1268" s="1">
        <f t="shared" si="156"/>
        <v>3.3811787592008304</v>
      </c>
      <c r="AW1268" s="1">
        <f t="shared" si="157"/>
        <v>2.5874181815165431</v>
      </c>
    </row>
    <row r="1269" spans="1:49" x14ac:dyDescent="0.2">
      <c r="A1269">
        <v>1267</v>
      </c>
      <c r="B1269" t="s">
        <v>1931</v>
      </c>
      <c r="C1269" t="s">
        <v>1930</v>
      </c>
      <c r="F1269" t="s">
        <v>1929</v>
      </c>
      <c r="G1269" t="s">
        <v>6</v>
      </c>
      <c r="H1269" t="s">
        <v>5</v>
      </c>
      <c r="I1269" t="s">
        <v>1265</v>
      </c>
      <c r="J1269" t="s">
        <v>1928</v>
      </c>
      <c r="K1269" t="s">
        <v>1927</v>
      </c>
      <c r="L1269" t="s">
        <v>1926</v>
      </c>
      <c r="M1269" t="s">
        <v>17</v>
      </c>
      <c r="N1269">
        <v>2</v>
      </c>
      <c r="O1269" t="s">
        <v>1925</v>
      </c>
      <c r="P1269" t="s">
        <v>1924</v>
      </c>
      <c r="Q1269" t="s">
        <v>1923</v>
      </c>
      <c r="R1269" s="7">
        <v>38169</v>
      </c>
      <c r="S1269" s="8">
        <f t="shared" si="152"/>
        <v>2004</v>
      </c>
      <c r="T1269" s="8">
        <v>2004</v>
      </c>
      <c r="U1269" s="8">
        <f t="shared" si="153"/>
        <v>18</v>
      </c>
      <c r="V1269" s="7">
        <v>38169</v>
      </c>
      <c r="W1269" t="s">
        <v>478</v>
      </c>
      <c r="X1269" s="2">
        <v>2.0099999999999998</v>
      </c>
      <c r="Y1269" s="6">
        <f t="shared" si="158"/>
        <v>5.3655802034115477E-2</v>
      </c>
      <c r="AA1269">
        <v>15361276</v>
      </c>
      <c r="AB1269">
        <v>18933</v>
      </c>
      <c r="AD1269" t="s">
        <v>2</v>
      </c>
      <c r="AE1269">
        <v>3</v>
      </c>
      <c r="AF1269">
        <v>4</v>
      </c>
      <c r="AH1269" t="s">
        <v>1922</v>
      </c>
      <c r="AI1269" t="s">
        <v>1921</v>
      </c>
      <c r="AJ1269" t="s">
        <v>1920</v>
      </c>
      <c r="AK1269" t="s">
        <v>1919</v>
      </c>
      <c r="AL1269">
        <v>343</v>
      </c>
      <c r="AM1269" s="5">
        <f t="shared" si="154"/>
        <v>19.055555555555557</v>
      </c>
      <c r="AN1269" s="4">
        <f t="shared" si="159"/>
        <v>2.8861121629012582E-2</v>
      </c>
      <c r="AO1269" s="3"/>
      <c r="AP1269">
        <v>0</v>
      </c>
      <c r="AR1269" t="s">
        <v>1</v>
      </c>
      <c r="AT1269" s="2" t="s">
        <v>0</v>
      </c>
      <c r="AU1269" s="1">
        <f t="shared" si="155"/>
        <v>4.6217397912584604</v>
      </c>
      <c r="AV1269" s="1">
        <f t="shared" si="156"/>
        <v>4.1258461831564031</v>
      </c>
      <c r="AW1269" s="1">
        <f t="shared" si="157"/>
        <v>3.6299525750543444</v>
      </c>
    </row>
    <row r="1270" spans="1:49" x14ac:dyDescent="0.2">
      <c r="A1270">
        <v>1268</v>
      </c>
      <c r="B1270" t="s">
        <v>1918</v>
      </c>
      <c r="C1270" t="s">
        <v>1917</v>
      </c>
      <c r="F1270" t="s">
        <v>1916</v>
      </c>
      <c r="G1270" t="s">
        <v>6</v>
      </c>
      <c r="H1270" t="s">
        <v>5</v>
      </c>
      <c r="I1270" t="s">
        <v>378</v>
      </c>
      <c r="J1270">
        <v>60006832</v>
      </c>
      <c r="K1270" t="s">
        <v>276</v>
      </c>
      <c r="L1270" t="s">
        <v>275</v>
      </c>
      <c r="M1270" t="s">
        <v>19</v>
      </c>
      <c r="N1270">
        <v>2</v>
      </c>
      <c r="O1270" t="s">
        <v>377</v>
      </c>
      <c r="P1270" t="s">
        <v>376</v>
      </c>
      <c r="Q1270" t="s">
        <v>274</v>
      </c>
      <c r="R1270" s="7">
        <v>38169</v>
      </c>
      <c r="S1270" s="8">
        <f t="shared" si="152"/>
        <v>2004</v>
      </c>
      <c r="T1270" s="8">
        <v>2004</v>
      </c>
      <c r="U1270" s="8">
        <f t="shared" si="153"/>
        <v>18</v>
      </c>
      <c r="V1270" s="7">
        <v>38169</v>
      </c>
      <c r="W1270" t="s">
        <v>478</v>
      </c>
      <c r="X1270" s="2">
        <v>2.0099999999999998</v>
      </c>
      <c r="Y1270" s="6">
        <f t="shared" si="158"/>
        <v>5.3655802034115477E-2</v>
      </c>
      <c r="AA1270">
        <v>15361276</v>
      </c>
      <c r="AB1270">
        <v>18933</v>
      </c>
      <c r="AD1270" t="s">
        <v>2</v>
      </c>
      <c r="AE1270">
        <v>3</v>
      </c>
      <c r="AF1270">
        <v>4</v>
      </c>
      <c r="AH1270" t="s">
        <v>1915</v>
      </c>
      <c r="AI1270" t="s">
        <v>1914</v>
      </c>
      <c r="AJ1270" t="s">
        <v>1913</v>
      </c>
      <c r="AK1270" t="s">
        <v>1912</v>
      </c>
      <c r="AL1270">
        <v>436</v>
      </c>
      <c r="AM1270" s="5">
        <f t="shared" si="154"/>
        <v>24.222222222222221</v>
      </c>
      <c r="AN1270" s="4">
        <f t="shared" si="159"/>
        <v>3.6686440321427066E-2</v>
      </c>
      <c r="AO1270" s="3"/>
      <c r="AP1270">
        <v>0</v>
      </c>
      <c r="AQ1270" t="s">
        <v>16</v>
      </c>
      <c r="AR1270" t="s">
        <v>374</v>
      </c>
      <c r="AS1270" t="s">
        <v>15</v>
      </c>
      <c r="AT1270" s="2" t="s">
        <v>0</v>
      </c>
      <c r="AU1270" s="1">
        <f t="shared" si="155"/>
        <v>4.8564993520308946</v>
      </c>
      <c r="AV1270" s="1">
        <f t="shared" si="156"/>
        <v>4.5171121177771267</v>
      </c>
      <c r="AW1270" s="1">
        <f t="shared" si="157"/>
        <v>4.1777248835233589</v>
      </c>
    </row>
    <row r="1271" spans="1:49" x14ac:dyDescent="0.2">
      <c r="A1271">
        <v>1269</v>
      </c>
      <c r="B1271" t="s">
        <v>1911</v>
      </c>
      <c r="C1271" t="s">
        <v>1910</v>
      </c>
      <c r="F1271" t="s">
        <v>1909</v>
      </c>
      <c r="G1271" t="s">
        <v>6</v>
      </c>
      <c r="H1271" t="s">
        <v>5</v>
      </c>
      <c r="I1271" t="s">
        <v>1908</v>
      </c>
      <c r="J1271" t="s">
        <v>1907</v>
      </c>
      <c r="K1271" t="s">
        <v>1906</v>
      </c>
      <c r="L1271" t="s">
        <v>1905</v>
      </c>
      <c r="M1271" t="s">
        <v>1904</v>
      </c>
      <c r="N1271">
        <v>5</v>
      </c>
      <c r="O1271" t="s">
        <v>1903</v>
      </c>
      <c r="P1271" t="s">
        <v>1902</v>
      </c>
      <c r="Q1271" t="s">
        <v>1901</v>
      </c>
      <c r="R1271" s="7">
        <v>38169</v>
      </c>
      <c r="S1271" s="8">
        <f t="shared" si="152"/>
        <v>2004</v>
      </c>
      <c r="T1271" s="8">
        <v>2004</v>
      </c>
      <c r="U1271" s="8">
        <f t="shared" si="153"/>
        <v>18</v>
      </c>
      <c r="V1271" s="7">
        <v>38169</v>
      </c>
      <c r="W1271" t="s">
        <v>790</v>
      </c>
      <c r="X1271" s="2">
        <v>2.137</v>
      </c>
      <c r="Y1271" s="6">
        <f t="shared" si="158"/>
        <v>5.7045994500947654E-2</v>
      </c>
      <c r="AA1271">
        <v>46361</v>
      </c>
      <c r="AB1271">
        <v>26750</v>
      </c>
      <c r="AD1271" t="s">
        <v>2</v>
      </c>
      <c r="AE1271">
        <v>421</v>
      </c>
      <c r="AF1271">
        <v>3</v>
      </c>
      <c r="AH1271" t="s">
        <v>1900</v>
      </c>
      <c r="AI1271" t="s">
        <v>1899</v>
      </c>
      <c r="AJ1271" t="s">
        <v>1898</v>
      </c>
      <c r="AK1271" t="s">
        <v>1897</v>
      </c>
      <c r="AL1271">
        <v>7</v>
      </c>
      <c r="AM1271" s="5">
        <f t="shared" si="154"/>
        <v>0.3888888888888889</v>
      </c>
      <c r="AN1271" s="4">
        <f t="shared" si="159"/>
        <v>5.890024822247465E-4</v>
      </c>
      <c r="AO1271" s="3"/>
      <c r="AP1271">
        <v>1</v>
      </c>
      <c r="AR1271" t="s">
        <v>1</v>
      </c>
      <c r="AT1271" s="2" t="s">
        <v>0</v>
      </c>
      <c r="AU1271" s="1">
        <f t="shared" si="155"/>
        <v>4.0108896895330783</v>
      </c>
      <c r="AV1271" s="1">
        <f t="shared" si="156"/>
        <v>2.88174984915862</v>
      </c>
      <c r="AW1271" s="1">
        <f t="shared" si="157"/>
        <v>1.7526100087841616</v>
      </c>
    </row>
    <row r="1272" spans="1:49" x14ac:dyDescent="0.2">
      <c r="A1272">
        <v>1270</v>
      </c>
      <c r="B1272" t="s">
        <v>1896</v>
      </c>
      <c r="C1272" t="s">
        <v>1895</v>
      </c>
      <c r="F1272" t="s">
        <v>1894</v>
      </c>
      <c r="G1272" t="s">
        <v>6</v>
      </c>
      <c r="H1272" t="s">
        <v>5</v>
      </c>
      <c r="I1272" t="s">
        <v>1893</v>
      </c>
      <c r="J1272">
        <v>60032619</v>
      </c>
      <c r="K1272" t="s">
        <v>1892</v>
      </c>
      <c r="L1272" t="s">
        <v>1891</v>
      </c>
      <c r="M1272" t="s">
        <v>57</v>
      </c>
      <c r="N1272">
        <v>2</v>
      </c>
      <c r="O1272" t="s">
        <v>1890</v>
      </c>
      <c r="P1272" t="s">
        <v>1889</v>
      </c>
      <c r="Q1272" t="s">
        <v>1888</v>
      </c>
      <c r="R1272" s="7">
        <v>38169</v>
      </c>
      <c r="S1272" s="8">
        <f t="shared" si="152"/>
        <v>2004</v>
      </c>
      <c r="T1272" s="8">
        <v>2004</v>
      </c>
      <c r="U1272" s="8">
        <f t="shared" si="153"/>
        <v>18</v>
      </c>
      <c r="V1272" s="7">
        <v>38169</v>
      </c>
      <c r="W1272" t="s">
        <v>478</v>
      </c>
      <c r="X1272" s="2">
        <v>2.0099999999999998</v>
      </c>
      <c r="Y1272" s="6">
        <f t="shared" si="158"/>
        <v>5.3655802034115477E-2</v>
      </c>
      <c r="AA1272">
        <v>15361276</v>
      </c>
      <c r="AB1272">
        <v>18933</v>
      </c>
      <c r="AD1272" t="s">
        <v>2</v>
      </c>
      <c r="AE1272">
        <v>3</v>
      </c>
      <c r="AF1272">
        <v>4</v>
      </c>
      <c r="AH1272" t="s">
        <v>1887</v>
      </c>
      <c r="AI1272" t="s">
        <v>1886</v>
      </c>
      <c r="AJ1272" t="s">
        <v>1885</v>
      </c>
      <c r="AK1272" t="s">
        <v>1884</v>
      </c>
      <c r="AL1272">
        <v>46</v>
      </c>
      <c r="AM1272" s="5">
        <f t="shared" si="154"/>
        <v>2.5555555555555554</v>
      </c>
      <c r="AN1272" s="4">
        <f t="shared" si="159"/>
        <v>3.8705877403340484E-3</v>
      </c>
      <c r="AO1272" s="3"/>
      <c r="AP1272">
        <v>0</v>
      </c>
      <c r="AR1272" t="s">
        <v>1</v>
      </c>
      <c r="AT1272" s="2" t="s">
        <v>0</v>
      </c>
      <c r="AU1272" s="1">
        <f t="shared" si="155"/>
        <v>3.8720237745981043</v>
      </c>
      <c r="AV1272" s="1">
        <f t="shared" si="156"/>
        <v>2.8763194887224763</v>
      </c>
      <c r="AW1272" s="1">
        <f t="shared" si="157"/>
        <v>1.8806152028468477</v>
      </c>
    </row>
    <row r="1273" spans="1:49" x14ac:dyDescent="0.2">
      <c r="A1273">
        <v>1271</v>
      </c>
      <c r="B1273" t="s">
        <v>1883</v>
      </c>
      <c r="C1273" t="s">
        <v>1882</v>
      </c>
      <c r="F1273" t="s">
        <v>1881</v>
      </c>
      <c r="G1273" t="s">
        <v>6</v>
      </c>
      <c r="H1273" t="s">
        <v>5</v>
      </c>
      <c r="I1273" t="s">
        <v>1880</v>
      </c>
      <c r="J1273" t="s">
        <v>1879</v>
      </c>
      <c r="K1273" t="s">
        <v>1878</v>
      </c>
      <c r="L1273" t="s">
        <v>1877</v>
      </c>
      <c r="M1273" t="s">
        <v>17</v>
      </c>
      <c r="N1273">
        <v>2</v>
      </c>
      <c r="O1273" t="s">
        <v>1876</v>
      </c>
      <c r="P1273" t="s">
        <v>1875</v>
      </c>
      <c r="Q1273" t="s">
        <v>1874</v>
      </c>
      <c r="R1273" s="7">
        <v>38169</v>
      </c>
      <c r="S1273" s="8">
        <f t="shared" si="152"/>
        <v>2004</v>
      </c>
      <c r="T1273" s="8">
        <v>2004</v>
      </c>
      <c r="U1273" s="8">
        <f t="shared" si="153"/>
        <v>18</v>
      </c>
      <c r="V1273" s="7">
        <v>38169</v>
      </c>
      <c r="W1273" t="s">
        <v>478</v>
      </c>
      <c r="X1273" s="2">
        <v>2.0099999999999998</v>
      </c>
      <c r="Y1273" s="6">
        <f t="shared" si="158"/>
        <v>5.3655802034115477E-2</v>
      </c>
      <c r="AA1273">
        <v>15361276</v>
      </c>
      <c r="AB1273">
        <v>18933</v>
      </c>
      <c r="AD1273" t="s">
        <v>2</v>
      </c>
      <c r="AE1273">
        <v>3</v>
      </c>
      <c r="AF1273">
        <v>4</v>
      </c>
      <c r="AH1273" t="s">
        <v>1873</v>
      </c>
      <c r="AI1273" t="s">
        <v>1872</v>
      </c>
      <c r="AJ1273" t="s">
        <v>1871</v>
      </c>
      <c r="AK1273" t="s">
        <v>1870</v>
      </c>
      <c r="AL1273">
        <v>326</v>
      </c>
      <c r="AM1273" s="5">
        <f t="shared" si="154"/>
        <v>18.111111111111111</v>
      </c>
      <c r="AN1273" s="4">
        <f t="shared" si="159"/>
        <v>2.743068702932391E-2</v>
      </c>
      <c r="AO1273" s="3"/>
      <c r="AP1273">
        <v>0</v>
      </c>
      <c r="AQ1273" t="s">
        <v>16</v>
      </c>
      <c r="AR1273" t="s">
        <v>1869</v>
      </c>
      <c r="AS1273" t="s">
        <v>15</v>
      </c>
      <c r="AT1273" s="2" t="s">
        <v>0</v>
      </c>
      <c r="AU1273" s="1">
        <f t="shared" si="155"/>
        <v>4.5788267532678004</v>
      </c>
      <c r="AV1273" s="1">
        <f t="shared" si="156"/>
        <v>4.0543244531719695</v>
      </c>
      <c r="AW1273" s="1">
        <f t="shared" si="157"/>
        <v>3.5298221530761378</v>
      </c>
    </row>
    <row r="1274" spans="1:49" x14ac:dyDescent="0.2">
      <c r="A1274">
        <v>1272</v>
      </c>
      <c r="B1274" t="s">
        <v>1868</v>
      </c>
      <c r="C1274" t="s">
        <v>1867</v>
      </c>
      <c r="E1274">
        <v>15296016</v>
      </c>
      <c r="F1274" t="s">
        <v>1866</v>
      </c>
      <c r="G1274" t="s">
        <v>6</v>
      </c>
      <c r="H1274" t="s">
        <v>5</v>
      </c>
      <c r="I1274" t="s">
        <v>1865</v>
      </c>
      <c r="J1274" t="s">
        <v>1864</v>
      </c>
      <c r="K1274" t="s">
        <v>1863</v>
      </c>
      <c r="L1274" t="s">
        <v>225</v>
      </c>
      <c r="M1274" t="s">
        <v>163</v>
      </c>
      <c r="N1274">
        <v>2</v>
      </c>
      <c r="O1274" t="s">
        <v>1862</v>
      </c>
      <c r="P1274" t="s">
        <v>1861</v>
      </c>
      <c r="Q1274" t="s">
        <v>1860</v>
      </c>
      <c r="R1274" s="7">
        <v>38169</v>
      </c>
      <c r="S1274" s="8">
        <f t="shared" si="152"/>
        <v>2004</v>
      </c>
      <c r="T1274" s="8">
        <v>2004</v>
      </c>
      <c r="U1274" s="8">
        <f t="shared" si="153"/>
        <v>18</v>
      </c>
      <c r="V1274" s="7">
        <v>38169</v>
      </c>
      <c r="W1274" t="s">
        <v>1859</v>
      </c>
      <c r="X1274" s="2">
        <v>0.61899999999999999</v>
      </c>
      <c r="Y1274" s="6">
        <f t="shared" si="158"/>
        <v>1.6523851472197752E-2</v>
      </c>
      <c r="AA1274">
        <v>14966</v>
      </c>
      <c r="AB1274">
        <v>12936</v>
      </c>
      <c r="AD1274" t="s">
        <v>2</v>
      </c>
      <c r="AE1274">
        <v>116</v>
      </c>
      <c r="AF1274">
        <v>1</v>
      </c>
      <c r="AH1274" t="s">
        <v>1858</v>
      </c>
      <c r="AI1274" t="s">
        <v>1857</v>
      </c>
      <c r="AK1274" t="s">
        <v>1856</v>
      </c>
      <c r="AL1274">
        <v>15</v>
      </c>
      <c r="AM1274" s="5">
        <f t="shared" si="154"/>
        <v>0.83333333333333337</v>
      </c>
      <c r="AN1274" s="4">
        <f t="shared" si="159"/>
        <v>1.2621481761958854E-3</v>
      </c>
      <c r="AO1274" s="3"/>
      <c r="AP1274">
        <v>0</v>
      </c>
      <c r="AR1274" t="s">
        <v>1</v>
      </c>
      <c r="AT1274" s="2" t="s">
        <v>0</v>
      </c>
      <c r="AU1274" s="1">
        <f t="shared" si="155"/>
        <v>1.1945340483397191</v>
      </c>
      <c r="AV1274" s="1">
        <f t="shared" si="156"/>
        <v>0.88929998241968189</v>
      </c>
      <c r="AW1274" s="1">
        <f t="shared" si="157"/>
        <v>0.58406591649964446</v>
      </c>
    </row>
    <row r="1275" spans="1:49" x14ac:dyDescent="0.2">
      <c r="A1275">
        <v>1273</v>
      </c>
      <c r="B1275" t="s">
        <v>1855</v>
      </c>
      <c r="C1275" t="s">
        <v>1854</v>
      </c>
      <c r="F1275" t="s">
        <v>1853</v>
      </c>
      <c r="G1275" t="s">
        <v>6</v>
      </c>
      <c r="H1275" t="s">
        <v>5</v>
      </c>
      <c r="I1275" t="s">
        <v>89</v>
      </c>
      <c r="J1275">
        <v>60018308</v>
      </c>
      <c r="K1275" t="s">
        <v>1852</v>
      </c>
      <c r="L1275" t="s">
        <v>413</v>
      </c>
      <c r="M1275" t="s">
        <v>166</v>
      </c>
      <c r="N1275">
        <v>3</v>
      </c>
      <c r="O1275" t="s">
        <v>1851</v>
      </c>
      <c r="P1275" t="s">
        <v>1850</v>
      </c>
      <c r="Q1275" t="s">
        <v>1849</v>
      </c>
      <c r="R1275" s="7">
        <v>38169</v>
      </c>
      <c r="S1275" s="8">
        <f t="shared" si="152"/>
        <v>2004</v>
      </c>
      <c r="T1275" s="8">
        <v>2004</v>
      </c>
      <c r="U1275" s="8">
        <f t="shared" si="153"/>
        <v>18</v>
      </c>
      <c r="V1275" s="7">
        <v>38169</v>
      </c>
      <c r="W1275" t="s">
        <v>261</v>
      </c>
      <c r="X1275" s="2">
        <v>0.94</v>
      </c>
      <c r="Y1275" s="6">
        <f t="shared" si="158"/>
        <v>2.5092763140332611E-2</v>
      </c>
      <c r="AA1275">
        <v>15311309</v>
      </c>
      <c r="AB1275">
        <v>17295</v>
      </c>
      <c r="AD1275" t="s">
        <v>2</v>
      </c>
      <c r="AE1275">
        <v>14</v>
      </c>
      <c r="AF1275">
        <v>7</v>
      </c>
      <c r="AH1275" t="s">
        <v>1848</v>
      </c>
      <c r="AI1275" t="s">
        <v>1847</v>
      </c>
      <c r="AJ1275" t="s">
        <v>1846</v>
      </c>
      <c r="AK1275" t="s">
        <v>1845</v>
      </c>
      <c r="AL1275">
        <v>7</v>
      </c>
      <c r="AM1275" s="5">
        <f t="shared" si="154"/>
        <v>0.3888888888888889</v>
      </c>
      <c r="AN1275" s="4">
        <f t="shared" si="159"/>
        <v>5.890024822247465E-4</v>
      </c>
      <c r="AO1275" s="3"/>
      <c r="AP1275">
        <v>0</v>
      </c>
      <c r="AR1275" t="s">
        <v>1</v>
      </c>
      <c r="AT1275" s="2" t="s">
        <v>0</v>
      </c>
      <c r="AU1275" s="1">
        <f t="shared" si="155"/>
        <v>1.7741634942900251</v>
      </c>
      <c r="AV1275" s="1">
        <f t="shared" si="156"/>
        <v>1.284088281127868</v>
      </c>
      <c r="AW1275" s="1">
        <f t="shared" si="157"/>
        <v>0.79401306796571047</v>
      </c>
    </row>
    <row r="1276" spans="1:49" x14ac:dyDescent="0.2">
      <c r="A1276">
        <v>1274</v>
      </c>
      <c r="B1276" t="s">
        <v>1844</v>
      </c>
      <c r="C1276" t="s">
        <v>1843</v>
      </c>
      <c r="F1276" t="s">
        <v>1842</v>
      </c>
      <c r="G1276" t="s">
        <v>6</v>
      </c>
      <c r="H1276" t="s">
        <v>5</v>
      </c>
      <c r="I1276" t="s">
        <v>1841</v>
      </c>
      <c r="J1276">
        <v>60011035</v>
      </c>
      <c r="K1276" t="s">
        <v>1840</v>
      </c>
      <c r="L1276" t="s">
        <v>1839</v>
      </c>
      <c r="M1276" t="s">
        <v>19</v>
      </c>
      <c r="N1276">
        <v>1</v>
      </c>
      <c r="O1276" t="s">
        <v>1838</v>
      </c>
      <c r="P1276">
        <v>7004223077</v>
      </c>
      <c r="Q1276">
        <v>60011035</v>
      </c>
      <c r="R1276" s="7">
        <v>38169</v>
      </c>
      <c r="S1276" s="8">
        <f t="shared" si="152"/>
        <v>2004</v>
      </c>
      <c r="T1276" s="8">
        <v>2004</v>
      </c>
      <c r="U1276" s="8">
        <f t="shared" si="153"/>
        <v>18</v>
      </c>
      <c r="V1276" s="7">
        <v>38169</v>
      </c>
      <c r="W1276" t="s">
        <v>1360</v>
      </c>
      <c r="X1276" s="2">
        <v>0.66100000000000003</v>
      </c>
      <c r="Y1276" s="6">
        <f t="shared" si="158"/>
        <v>1.7645017484850912E-2</v>
      </c>
      <c r="AA1276">
        <v>189197</v>
      </c>
      <c r="AB1276">
        <v>26022</v>
      </c>
      <c r="AD1276" t="s">
        <v>2</v>
      </c>
      <c r="AE1276">
        <v>40</v>
      </c>
      <c r="AF1276">
        <v>7</v>
      </c>
      <c r="AH1276" t="s">
        <v>1837</v>
      </c>
      <c r="AI1276" t="s">
        <v>1836</v>
      </c>
      <c r="AK1276" t="s">
        <v>1835</v>
      </c>
      <c r="AL1276">
        <v>21</v>
      </c>
      <c r="AM1276" s="5">
        <f t="shared" si="154"/>
        <v>1.1666666666666667</v>
      </c>
      <c r="AN1276" s="4">
        <f t="shared" si="159"/>
        <v>1.7670074466742396E-3</v>
      </c>
      <c r="AO1276" s="3"/>
      <c r="AP1276">
        <v>0</v>
      </c>
      <c r="AR1276" t="s">
        <v>1</v>
      </c>
      <c r="AT1276" s="2">
        <v>2.3180000000000001</v>
      </c>
      <c r="AU1276" s="1">
        <f t="shared" si="155"/>
        <v>1.2881614473397909</v>
      </c>
      <c r="AV1276" s="1">
        <f t="shared" si="156"/>
        <v>0.97060124657625757</v>
      </c>
      <c r="AW1276" s="1">
        <f t="shared" si="157"/>
        <v>0.65304104581272415</v>
      </c>
    </row>
    <row r="1277" spans="1:49" x14ac:dyDescent="0.2">
      <c r="A1277">
        <v>1275</v>
      </c>
      <c r="B1277" t="s">
        <v>1834</v>
      </c>
      <c r="C1277" t="s">
        <v>1833</v>
      </c>
      <c r="F1277" t="s">
        <v>1832</v>
      </c>
      <c r="G1277" t="s">
        <v>6</v>
      </c>
      <c r="H1277" t="s">
        <v>5</v>
      </c>
      <c r="I1277" t="s">
        <v>1831</v>
      </c>
      <c r="J1277" t="s">
        <v>1830</v>
      </c>
      <c r="K1277" t="s">
        <v>1829</v>
      </c>
      <c r="L1277" t="s">
        <v>1828</v>
      </c>
      <c r="M1277" t="s">
        <v>230</v>
      </c>
      <c r="N1277">
        <v>2</v>
      </c>
      <c r="O1277" t="s">
        <v>1827</v>
      </c>
      <c r="P1277" t="s">
        <v>1826</v>
      </c>
      <c r="Q1277" t="s">
        <v>1825</v>
      </c>
      <c r="R1277" s="7">
        <v>38169</v>
      </c>
      <c r="S1277" s="8">
        <f t="shared" si="152"/>
        <v>2004</v>
      </c>
      <c r="T1277" s="8">
        <v>2004</v>
      </c>
      <c r="U1277" s="8">
        <f t="shared" si="153"/>
        <v>18</v>
      </c>
      <c r="V1277" s="7">
        <v>38169</v>
      </c>
      <c r="W1277" t="s">
        <v>28</v>
      </c>
      <c r="X1277" s="2">
        <v>1.6379999999999999</v>
      </c>
      <c r="Y1277" s="6">
        <f t="shared" si="158"/>
        <v>4.3725474493473214E-2</v>
      </c>
      <c r="AA1277" t="s">
        <v>27</v>
      </c>
      <c r="AB1277">
        <v>17391</v>
      </c>
      <c r="AD1277" t="s">
        <v>2</v>
      </c>
      <c r="AE1277">
        <v>52</v>
      </c>
      <c r="AF1277">
        <v>7</v>
      </c>
      <c r="AH1277" t="s">
        <v>1824</v>
      </c>
      <c r="AI1277" t="s">
        <v>1823</v>
      </c>
      <c r="AK1277" t="s">
        <v>1822</v>
      </c>
      <c r="AL1277">
        <v>25</v>
      </c>
      <c r="AM1277" s="5">
        <f t="shared" si="154"/>
        <v>1.3888888888888888</v>
      </c>
      <c r="AN1277" s="4">
        <f t="shared" si="159"/>
        <v>2.103580293659809E-3</v>
      </c>
      <c r="AO1277" s="3"/>
      <c r="AP1277">
        <v>0</v>
      </c>
      <c r="AR1277" t="s">
        <v>1</v>
      </c>
      <c r="AT1277" s="2">
        <v>4.931</v>
      </c>
      <c r="AU1277" s="1">
        <f t="shared" si="155"/>
        <v>3.1238906233529193</v>
      </c>
      <c r="AV1277" s="1">
        <f t="shared" si="156"/>
        <v>2.2914527393566511</v>
      </c>
      <c r="AW1277" s="1">
        <f t="shared" si="157"/>
        <v>1.459014855360383</v>
      </c>
    </row>
    <row r="1278" spans="1:49" x14ac:dyDescent="0.2">
      <c r="A1278">
        <v>1276</v>
      </c>
      <c r="B1278" t="s">
        <v>1821</v>
      </c>
      <c r="C1278" t="s">
        <v>1820</v>
      </c>
      <c r="D1278" t="s">
        <v>1819</v>
      </c>
      <c r="F1278" t="s">
        <v>1818</v>
      </c>
      <c r="G1278" t="s">
        <v>6</v>
      </c>
      <c r="H1278" t="s">
        <v>5</v>
      </c>
      <c r="I1278" t="s">
        <v>1817</v>
      </c>
      <c r="J1278">
        <v>60011132</v>
      </c>
      <c r="K1278" t="s">
        <v>613</v>
      </c>
      <c r="L1278" t="s">
        <v>304</v>
      </c>
      <c r="M1278" t="s">
        <v>19</v>
      </c>
      <c r="N1278">
        <v>1</v>
      </c>
      <c r="O1278" t="s">
        <v>1816</v>
      </c>
      <c r="P1278">
        <v>7404238823</v>
      </c>
      <c r="Q1278">
        <v>60011132</v>
      </c>
      <c r="R1278" s="7">
        <v>38169</v>
      </c>
      <c r="S1278" s="8">
        <f t="shared" si="152"/>
        <v>2004</v>
      </c>
      <c r="T1278" s="8">
        <v>2004</v>
      </c>
      <c r="U1278" s="8">
        <f t="shared" si="153"/>
        <v>18</v>
      </c>
      <c r="V1278" s="7">
        <v>38169</v>
      </c>
      <c r="W1278" t="s">
        <v>1815</v>
      </c>
      <c r="X1278" s="2">
        <v>2.1589999999999998</v>
      </c>
      <c r="Y1278" s="6">
        <f t="shared" si="158"/>
        <v>5.7633271936146924E-2</v>
      </c>
      <c r="AA1278">
        <v>1607383</v>
      </c>
      <c r="AB1278">
        <v>30718</v>
      </c>
      <c r="AD1278" t="s">
        <v>2</v>
      </c>
      <c r="AE1278">
        <v>31</v>
      </c>
      <c r="AF1278">
        <v>3</v>
      </c>
      <c r="AH1278" t="s">
        <v>1814</v>
      </c>
      <c r="AI1278" t="s">
        <v>1813</v>
      </c>
      <c r="AJ1278" t="s">
        <v>1812</v>
      </c>
      <c r="AK1278" t="s">
        <v>1811</v>
      </c>
      <c r="AL1278">
        <v>31</v>
      </c>
      <c r="AM1278" s="5">
        <f t="shared" si="154"/>
        <v>1.7222222222222223</v>
      </c>
      <c r="AN1278" s="4">
        <f t="shared" si="159"/>
        <v>2.6084395641381634E-3</v>
      </c>
      <c r="AO1278" s="3"/>
      <c r="AP1278">
        <v>0</v>
      </c>
      <c r="AR1278" t="s">
        <v>1</v>
      </c>
      <c r="AT1278" s="2">
        <v>9.0109999999999992</v>
      </c>
      <c r="AU1278" s="1">
        <f t="shared" si="155"/>
        <v>4.1125822224544288</v>
      </c>
      <c r="AV1278" s="1">
        <f t="shared" si="156"/>
        <v>3.0120855750142543</v>
      </c>
      <c r="AW1278" s="1">
        <f t="shared" si="157"/>
        <v>1.9115889275740792</v>
      </c>
    </row>
    <row r="1279" spans="1:49" x14ac:dyDescent="0.2">
      <c r="A1279">
        <v>1277</v>
      </c>
      <c r="B1279" t="s">
        <v>1810</v>
      </c>
      <c r="C1279" t="s">
        <v>1809</v>
      </c>
      <c r="F1279" t="s">
        <v>1808</v>
      </c>
      <c r="G1279" t="s">
        <v>6</v>
      </c>
      <c r="H1279" t="s">
        <v>5</v>
      </c>
      <c r="I1279" t="s">
        <v>1807</v>
      </c>
      <c r="J1279" t="s">
        <v>331</v>
      </c>
      <c r="K1279" t="s">
        <v>330</v>
      </c>
      <c r="L1279" t="s">
        <v>329</v>
      </c>
      <c r="M1279" t="s">
        <v>25</v>
      </c>
      <c r="N1279">
        <v>2</v>
      </c>
      <c r="O1279" t="s">
        <v>1806</v>
      </c>
      <c r="P1279" t="s">
        <v>1805</v>
      </c>
      <c r="Q1279" t="s">
        <v>1804</v>
      </c>
      <c r="R1279" s="7">
        <v>38169</v>
      </c>
      <c r="S1279" s="8">
        <f t="shared" si="152"/>
        <v>2004</v>
      </c>
      <c r="T1279" s="8">
        <v>2004</v>
      </c>
      <c r="U1279" s="8">
        <f t="shared" si="153"/>
        <v>18</v>
      </c>
      <c r="V1279" s="7">
        <v>38169</v>
      </c>
      <c r="W1279" t="s">
        <v>478</v>
      </c>
      <c r="X1279" s="2">
        <v>2.0099999999999998</v>
      </c>
      <c r="Y1279" s="6">
        <f t="shared" si="158"/>
        <v>5.3655802034115477E-2</v>
      </c>
      <c r="AA1279">
        <v>15361276</v>
      </c>
      <c r="AB1279">
        <v>18933</v>
      </c>
      <c r="AD1279" t="s">
        <v>2</v>
      </c>
      <c r="AE1279">
        <v>3</v>
      </c>
      <c r="AF1279">
        <v>4</v>
      </c>
      <c r="AH1279" t="s">
        <v>1803</v>
      </c>
      <c r="AI1279" t="s">
        <v>1802</v>
      </c>
      <c r="AJ1279" t="s">
        <v>1801</v>
      </c>
      <c r="AK1279" t="s">
        <v>1800</v>
      </c>
      <c r="AL1279">
        <v>44</v>
      </c>
      <c r="AM1279" s="5">
        <f t="shared" si="154"/>
        <v>2.4444444444444446</v>
      </c>
      <c r="AN1279" s="4">
        <f t="shared" si="159"/>
        <v>3.702301316841264E-3</v>
      </c>
      <c r="AO1279" s="3"/>
      <c r="AP1279">
        <v>0</v>
      </c>
      <c r="AR1279" t="s">
        <v>1</v>
      </c>
      <c r="AT1279" s="2" t="s">
        <v>0</v>
      </c>
      <c r="AU1279" s="1">
        <f t="shared" si="155"/>
        <v>3.8669751818933209</v>
      </c>
      <c r="AV1279" s="1">
        <f t="shared" si="156"/>
        <v>2.8679051675478373</v>
      </c>
      <c r="AW1279" s="1">
        <f t="shared" si="157"/>
        <v>1.8688351532023528</v>
      </c>
    </row>
    <row r="1280" spans="1:49" x14ac:dyDescent="0.2">
      <c r="A1280">
        <v>1278</v>
      </c>
      <c r="B1280" t="s">
        <v>1799</v>
      </c>
      <c r="C1280" t="s">
        <v>1798</v>
      </c>
      <c r="F1280" t="s">
        <v>1797</v>
      </c>
      <c r="G1280" t="s">
        <v>6</v>
      </c>
      <c r="H1280" t="s">
        <v>5</v>
      </c>
      <c r="I1280" t="s">
        <v>1796</v>
      </c>
      <c r="J1280">
        <v>60015331</v>
      </c>
      <c r="K1280" t="s">
        <v>54</v>
      </c>
      <c r="L1280" t="s">
        <v>53</v>
      </c>
      <c r="M1280" t="s">
        <v>52</v>
      </c>
      <c r="N1280">
        <v>2</v>
      </c>
      <c r="O1280" t="s">
        <v>1795</v>
      </c>
      <c r="P1280" t="s">
        <v>1794</v>
      </c>
      <c r="Q1280" t="s">
        <v>51</v>
      </c>
      <c r="R1280" s="7">
        <v>38169</v>
      </c>
      <c r="S1280" s="8">
        <f t="shared" si="152"/>
        <v>2004</v>
      </c>
      <c r="T1280" s="8">
        <v>2004</v>
      </c>
      <c r="U1280" s="8">
        <f t="shared" si="153"/>
        <v>18</v>
      </c>
      <c r="V1280" s="7">
        <v>38169</v>
      </c>
      <c r="W1280" t="s">
        <v>338</v>
      </c>
      <c r="X1280" s="2">
        <v>0.22500000000000001</v>
      </c>
      <c r="Y1280" s="6">
        <f t="shared" si="158"/>
        <v>6.0062464963562111E-3</v>
      </c>
      <c r="AA1280">
        <v>2726343</v>
      </c>
      <c r="AB1280">
        <v>16128</v>
      </c>
      <c r="AD1280" t="s">
        <v>2</v>
      </c>
      <c r="AE1280">
        <v>24</v>
      </c>
      <c r="AF1280">
        <v>5</v>
      </c>
      <c r="AH1280" t="s">
        <v>1793</v>
      </c>
      <c r="AI1280" t="s">
        <v>1792</v>
      </c>
      <c r="AJ1280" t="s">
        <v>1791</v>
      </c>
      <c r="AK1280" t="s">
        <v>1790</v>
      </c>
      <c r="AL1280">
        <v>6</v>
      </c>
      <c r="AM1280" s="5">
        <f t="shared" si="154"/>
        <v>0.33333333333333331</v>
      </c>
      <c r="AN1280" s="4">
        <f t="shared" si="159"/>
        <v>5.048592704783541E-4</v>
      </c>
      <c r="AO1280" s="3"/>
      <c r="AP1280">
        <v>0</v>
      </c>
      <c r="AR1280" t="s">
        <v>1</v>
      </c>
      <c r="AS1280" t="s">
        <v>54</v>
      </c>
      <c r="AT1280" s="2">
        <v>1.099</v>
      </c>
      <c r="AU1280" s="1">
        <f t="shared" si="155"/>
        <v>0.4355830328592854</v>
      </c>
      <c r="AV1280" s="1">
        <f t="shared" si="156"/>
        <v>0.32555528834172826</v>
      </c>
      <c r="AW1280" s="1">
        <f t="shared" si="157"/>
        <v>0.21552754382417111</v>
      </c>
    </row>
    <row r="1281" spans="1:49" x14ac:dyDescent="0.2">
      <c r="A1281">
        <v>1279</v>
      </c>
      <c r="B1281" t="s">
        <v>1789</v>
      </c>
      <c r="C1281" t="s">
        <v>1788</v>
      </c>
      <c r="E1281">
        <v>15648855</v>
      </c>
      <c r="F1281" t="s">
        <v>1787</v>
      </c>
      <c r="G1281" t="s">
        <v>6</v>
      </c>
      <c r="H1281" t="s">
        <v>5</v>
      </c>
      <c r="I1281" t="s">
        <v>1786</v>
      </c>
      <c r="J1281" t="s">
        <v>1785</v>
      </c>
      <c r="K1281" t="s">
        <v>1784</v>
      </c>
      <c r="L1281" t="s">
        <v>1783</v>
      </c>
      <c r="M1281" t="s">
        <v>17</v>
      </c>
      <c r="N1281">
        <v>3</v>
      </c>
      <c r="O1281" t="s">
        <v>1782</v>
      </c>
      <c r="P1281" t="s">
        <v>1781</v>
      </c>
      <c r="Q1281" t="s">
        <v>1780</v>
      </c>
      <c r="R1281" s="7">
        <v>38169</v>
      </c>
      <c r="S1281" s="8">
        <f t="shared" si="152"/>
        <v>2004</v>
      </c>
      <c r="T1281" s="8">
        <v>2004</v>
      </c>
      <c r="U1281" s="8">
        <f t="shared" si="153"/>
        <v>18</v>
      </c>
      <c r="V1281" s="7">
        <v>38169</v>
      </c>
      <c r="W1281" t="s">
        <v>1779</v>
      </c>
      <c r="X1281" s="2">
        <v>1.778</v>
      </c>
      <c r="Y1281" s="6">
        <f t="shared" si="158"/>
        <v>4.7462694535650413E-2</v>
      </c>
      <c r="AA1281">
        <v>10577149</v>
      </c>
      <c r="AB1281">
        <v>25534</v>
      </c>
      <c r="AD1281" t="s">
        <v>2</v>
      </c>
      <c r="AE1281">
        <v>13</v>
      </c>
      <c r="AF1281">
        <v>7</v>
      </c>
      <c r="AH1281" t="s">
        <v>1778</v>
      </c>
      <c r="AI1281" t="s">
        <v>1777</v>
      </c>
      <c r="AK1281" t="s">
        <v>1776</v>
      </c>
      <c r="AL1281">
        <v>28</v>
      </c>
      <c r="AM1281" s="5">
        <f t="shared" si="154"/>
        <v>1.5555555555555556</v>
      </c>
      <c r="AN1281" s="4">
        <f t="shared" si="159"/>
        <v>2.356009928898986E-3</v>
      </c>
      <c r="AO1281" s="3"/>
      <c r="AP1281">
        <v>0</v>
      </c>
      <c r="AR1281" t="s">
        <v>1</v>
      </c>
      <c r="AT1281" s="2">
        <v>10.856</v>
      </c>
      <c r="AU1281" s="1">
        <f t="shared" si="155"/>
        <v>3.3930689153624982</v>
      </c>
      <c r="AV1281" s="1">
        <f t="shared" si="156"/>
        <v>2.4909352232274697</v>
      </c>
      <c r="AW1281" s="1">
        <f t="shared" si="157"/>
        <v>1.5888015310924413</v>
      </c>
    </row>
    <row r="1282" spans="1:49" x14ac:dyDescent="0.2">
      <c r="A1282">
        <v>1280</v>
      </c>
      <c r="B1282" t="s">
        <v>1775</v>
      </c>
      <c r="C1282" t="s">
        <v>1774</v>
      </c>
      <c r="F1282" t="s">
        <v>1773</v>
      </c>
      <c r="G1282" t="s">
        <v>6</v>
      </c>
      <c r="H1282" t="s">
        <v>5</v>
      </c>
      <c r="I1282" t="s">
        <v>846</v>
      </c>
      <c r="J1282">
        <v>60006541</v>
      </c>
      <c r="K1282" t="s">
        <v>1772</v>
      </c>
      <c r="L1282" t="s">
        <v>1771</v>
      </c>
      <c r="M1282" t="s">
        <v>125</v>
      </c>
      <c r="N1282">
        <v>1</v>
      </c>
      <c r="O1282" t="s">
        <v>1770</v>
      </c>
      <c r="P1282">
        <v>7404759940</v>
      </c>
      <c r="Q1282">
        <v>60006541</v>
      </c>
      <c r="R1282" s="7">
        <v>38169</v>
      </c>
      <c r="S1282" s="8">
        <f t="shared" ref="S1282:S1308" si="160">YEAR(R1282)</f>
        <v>2004</v>
      </c>
      <c r="T1282" s="8">
        <v>2004</v>
      </c>
      <c r="U1282" s="8">
        <f t="shared" ref="U1282:U1308" si="161">2022-T1282</f>
        <v>18</v>
      </c>
      <c r="V1282" s="7">
        <v>38169</v>
      </c>
      <c r="W1282" t="s">
        <v>478</v>
      </c>
      <c r="X1282" s="2">
        <v>2.0099999999999998</v>
      </c>
      <c r="Y1282" s="6">
        <f t="shared" si="158"/>
        <v>5.3655802034115477E-2</v>
      </c>
      <c r="AA1282">
        <v>15361276</v>
      </c>
      <c r="AB1282">
        <v>18933</v>
      </c>
      <c r="AD1282" t="s">
        <v>2</v>
      </c>
      <c r="AE1282">
        <v>3</v>
      </c>
      <c r="AF1282">
        <v>4</v>
      </c>
      <c r="AH1282" t="s">
        <v>1769</v>
      </c>
      <c r="AI1282" t="s">
        <v>1768</v>
      </c>
      <c r="AJ1282" t="s">
        <v>1767</v>
      </c>
      <c r="AK1282" t="s">
        <v>1766</v>
      </c>
      <c r="AL1282">
        <v>19</v>
      </c>
      <c r="AM1282" s="5">
        <f t="shared" ref="AM1282:AM1308" si="162">AL1282/U1282</f>
        <v>1.0555555555555556</v>
      </c>
      <c r="AN1282" s="4">
        <f t="shared" si="159"/>
        <v>1.5987210231814548E-3</v>
      </c>
      <c r="AO1282" s="3"/>
      <c r="AP1282">
        <v>0</v>
      </c>
      <c r="AR1282" t="s">
        <v>1</v>
      </c>
      <c r="AT1282" s="2" t="s">
        <v>0</v>
      </c>
      <c r="AU1282" s="1">
        <f t="shared" ref="AU1282:AU1308" si="163">(Y1282*0.7+AN1282*0.3)*100</f>
        <v>3.8038677730835269</v>
      </c>
      <c r="AV1282" s="1">
        <f t="shared" ref="AV1282:AV1308" si="164">(Y1282*0.5+AN1282*0.5)*100</f>
        <v>2.7627261528648464</v>
      </c>
      <c r="AW1282" s="1">
        <f t="shared" ref="AW1282:AW1308" si="165">(Y1282*0.3+AN1282*0.7)*100</f>
        <v>1.7215845326461661</v>
      </c>
    </row>
    <row r="1283" spans="1:49" x14ac:dyDescent="0.2">
      <c r="A1283">
        <v>1281</v>
      </c>
      <c r="B1283" t="s">
        <v>1765</v>
      </c>
      <c r="C1283" t="s">
        <v>1764</v>
      </c>
      <c r="F1283" t="s">
        <v>1763</v>
      </c>
      <c r="G1283" t="s">
        <v>6</v>
      </c>
      <c r="H1283" t="s">
        <v>5</v>
      </c>
      <c r="I1283" t="s">
        <v>1762</v>
      </c>
      <c r="J1283">
        <v>60002014</v>
      </c>
      <c r="K1283" t="s">
        <v>1761</v>
      </c>
      <c r="L1283" t="s">
        <v>335</v>
      </c>
      <c r="M1283" t="s">
        <v>334</v>
      </c>
      <c r="N1283">
        <v>2</v>
      </c>
      <c r="O1283" t="s">
        <v>1760</v>
      </c>
      <c r="P1283" t="s">
        <v>1759</v>
      </c>
      <c r="Q1283" t="s">
        <v>1758</v>
      </c>
      <c r="R1283" s="7">
        <v>38169</v>
      </c>
      <c r="S1283" s="8">
        <f t="shared" si="160"/>
        <v>2004</v>
      </c>
      <c r="T1283" s="8">
        <v>2004</v>
      </c>
      <c r="U1283" s="8">
        <f t="shared" si="161"/>
        <v>18</v>
      </c>
      <c r="V1283" s="7">
        <v>38169</v>
      </c>
      <c r="W1283" t="s">
        <v>478</v>
      </c>
      <c r="X1283" s="2">
        <v>2.0099999999999998</v>
      </c>
      <c r="Y1283" s="6">
        <f t="shared" ref="Y1283:Y1308" si="166">(X1283-$Z$3)/($Z$2-$Z$3)</f>
        <v>5.3655802034115477E-2</v>
      </c>
      <c r="AA1283">
        <v>15361276</v>
      </c>
      <c r="AB1283">
        <v>18933</v>
      </c>
      <c r="AD1283" t="s">
        <v>2</v>
      </c>
      <c r="AE1283">
        <v>3</v>
      </c>
      <c r="AF1283">
        <v>4</v>
      </c>
      <c r="AH1283" t="s">
        <v>1757</v>
      </c>
      <c r="AI1283" t="s">
        <v>1756</v>
      </c>
      <c r="AJ1283" t="s">
        <v>1755</v>
      </c>
      <c r="AK1283" t="s">
        <v>1754</v>
      </c>
      <c r="AL1283">
        <v>109</v>
      </c>
      <c r="AM1283" s="5">
        <f t="shared" si="162"/>
        <v>6.0555555555555554</v>
      </c>
      <c r="AN1283" s="4">
        <f t="shared" ref="AN1283:AN1308" si="167">(AM1283-$AO$3)/($AO$2-$AO$3)</f>
        <v>9.1716100803567666E-3</v>
      </c>
      <c r="AO1283" s="3"/>
      <c r="AP1283">
        <v>0</v>
      </c>
      <c r="AR1283" t="s">
        <v>1</v>
      </c>
      <c r="AT1283" s="2" t="s">
        <v>0</v>
      </c>
      <c r="AU1283" s="1">
        <f t="shared" si="163"/>
        <v>4.0310544447987855</v>
      </c>
      <c r="AV1283" s="1">
        <f t="shared" si="164"/>
        <v>3.1413706057236119</v>
      </c>
      <c r="AW1283" s="1">
        <f t="shared" si="165"/>
        <v>2.2516867666484379</v>
      </c>
    </row>
    <row r="1284" spans="1:49" x14ac:dyDescent="0.2">
      <c r="A1284">
        <v>1282</v>
      </c>
      <c r="B1284" t="s">
        <v>1753</v>
      </c>
      <c r="C1284" t="s">
        <v>1752</v>
      </c>
      <c r="D1284" t="s">
        <v>1751</v>
      </c>
      <c r="F1284" t="s">
        <v>1750</v>
      </c>
      <c r="G1284" t="s">
        <v>6</v>
      </c>
      <c r="H1284" t="s">
        <v>5</v>
      </c>
      <c r="I1284" t="s">
        <v>1749</v>
      </c>
      <c r="J1284" t="s">
        <v>1748</v>
      </c>
      <c r="K1284" t="s">
        <v>1747</v>
      </c>
      <c r="L1284" t="s">
        <v>1746</v>
      </c>
      <c r="M1284" t="s">
        <v>1745</v>
      </c>
      <c r="N1284">
        <v>4</v>
      </c>
      <c r="O1284" t="s">
        <v>1744</v>
      </c>
      <c r="P1284" t="s">
        <v>1743</v>
      </c>
      <c r="Q1284" t="s">
        <v>1742</v>
      </c>
      <c r="R1284" s="7">
        <v>38169</v>
      </c>
      <c r="S1284" s="8">
        <f t="shared" si="160"/>
        <v>2004</v>
      </c>
      <c r="T1284" s="8">
        <v>2004</v>
      </c>
      <c r="U1284" s="8">
        <f t="shared" si="161"/>
        <v>18</v>
      </c>
      <c r="V1284" s="7">
        <v>38169</v>
      </c>
      <c r="W1284" t="s">
        <v>1741</v>
      </c>
      <c r="X1284" s="2">
        <v>1.0329999999999999</v>
      </c>
      <c r="Y1284" s="6">
        <f t="shared" si="166"/>
        <v>2.7575345025493178E-2</v>
      </c>
      <c r="AA1284">
        <v>9532048</v>
      </c>
      <c r="AB1284">
        <v>12278</v>
      </c>
      <c r="AD1284" t="s">
        <v>2</v>
      </c>
      <c r="AE1284">
        <v>17</v>
      </c>
      <c r="AF1284">
        <v>7</v>
      </c>
      <c r="AH1284" t="s">
        <v>1740</v>
      </c>
      <c r="AI1284" t="s">
        <v>1739</v>
      </c>
      <c r="AK1284" t="s">
        <v>1738</v>
      </c>
      <c r="AL1284">
        <v>17</v>
      </c>
      <c r="AM1284" s="5">
        <f t="shared" si="162"/>
        <v>0.94444444444444442</v>
      </c>
      <c r="AN1284" s="4">
        <f t="shared" si="167"/>
        <v>1.43043459968867E-3</v>
      </c>
      <c r="AO1284" s="3"/>
      <c r="AP1284">
        <v>0</v>
      </c>
      <c r="AR1284" t="s">
        <v>1</v>
      </c>
      <c r="AT1284" s="2" t="s">
        <v>0</v>
      </c>
      <c r="AU1284" s="1">
        <f t="shared" si="163"/>
        <v>1.9731871897751825</v>
      </c>
      <c r="AV1284" s="1">
        <f t="shared" si="164"/>
        <v>1.4502889812590924</v>
      </c>
      <c r="AW1284" s="1">
        <f t="shared" si="165"/>
        <v>0.92739077274300219</v>
      </c>
    </row>
    <row r="1285" spans="1:49" x14ac:dyDescent="0.2">
      <c r="A1285">
        <v>1283</v>
      </c>
      <c r="B1285" t="s">
        <v>1737</v>
      </c>
      <c r="C1285" t="s">
        <v>1736</v>
      </c>
      <c r="D1285" t="s">
        <v>1735</v>
      </c>
      <c r="F1285" t="s">
        <v>1734</v>
      </c>
      <c r="G1285" t="s">
        <v>6</v>
      </c>
      <c r="H1285" t="s">
        <v>5</v>
      </c>
      <c r="I1285" t="s">
        <v>1733</v>
      </c>
      <c r="J1285">
        <v>60022403</v>
      </c>
      <c r="K1285" t="s">
        <v>820</v>
      </c>
      <c r="L1285" t="s">
        <v>819</v>
      </c>
      <c r="M1285" t="s">
        <v>818</v>
      </c>
      <c r="N1285">
        <v>3</v>
      </c>
      <c r="O1285" t="s">
        <v>1732</v>
      </c>
      <c r="P1285" t="s">
        <v>1731</v>
      </c>
      <c r="Q1285" t="s">
        <v>1730</v>
      </c>
      <c r="R1285" s="7">
        <v>38169</v>
      </c>
      <c r="S1285" s="8">
        <f t="shared" si="160"/>
        <v>2004</v>
      </c>
      <c r="T1285" s="8">
        <v>2004</v>
      </c>
      <c r="U1285" s="8">
        <f t="shared" si="161"/>
        <v>18</v>
      </c>
      <c r="V1285" s="7">
        <v>38169</v>
      </c>
      <c r="W1285" t="s">
        <v>7</v>
      </c>
      <c r="X1285" s="2">
        <v>1.1339999999999999</v>
      </c>
      <c r="Y1285" s="6">
        <f t="shared" si="166"/>
        <v>3.0271482341635299E-2</v>
      </c>
      <c r="AA1285">
        <v>945765</v>
      </c>
      <c r="AB1285">
        <v>12372</v>
      </c>
      <c r="AD1285" t="s">
        <v>2</v>
      </c>
      <c r="AE1285">
        <v>55</v>
      </c>
      <c r="AF1285">
        <v>2</v>
      </c>
      <c r="AH1285" t="s">
        <v>1729</v>
      </c>
      <c r="AI1285" t="s">
        <v>1728</v>
      </c>
      <c r="AK1285" t="s">
        <v>1727</v>
      </c>
      <c r="AL1285">
        <v>3</v>
      </c>
      <c r="AM1285" s="5">
        <f t="shared" si="162"/>
        <v>0.16666666666666666</v>
      </c>
      <c r="AN1285" s="4">
        <f t="shared" si="167"/>
        <v>2.5242963523917705E-4</v>
      </c>
      <c r="AO1285" s="3"/>
      <c r="AP1285">
        <v>0</v>
      </c>
      <c r="AQ1285" t="s">
        <v>285</v>
      </c>
      <c r="AR1285" t="s">
        <v>1726</v>
      </c>
      <c r="AS1285" t="s">
        <v>284</v>
      </c>
      <c r="AT1285" s="2">
        <v>2.4129999999999998</v>
      </c>
      <c r="AU1285" s="1">
        <f t="shared" si="163"/>
        <v>2.1265766529716461</v>
      </c>
      <c r="AV1285" s="1">
        <f t="shared" si="164"/>
        <v>1.5261955988437237</v>
      </c>
      <c r="AW1285" s="1">
        <f t="shared" si="165"/>
        <v>0.92581454471580127</v>
      </c>
    </row>
    <row r="1286" spans="1:49" x14ac:dyDescent="0.2">
      <c r="A1286">
        <v>1284</v>
      </c>
      <c r="B1286" t="s">
        <v>1725</v>
      </c>
      <c r="C1286" t="s">
        <v>1724</v>
      </c>
      <c r="F1286" t="s">
        <v>1723</v>
      </c>
      <c r="G1286" t="s">
        <v>6</v>
      </c>
      <c r="H1286" t="s">
        <v>5</v>
      </c>
      <c r="I1286" t="s">
        <v>1722</v>
      </c>
      <c r="J1286">
        <v>60023802</v>
      </c>
      <c r="K1286" t="s">
        <v>1721</v>
      </c>
      <c r="L1286" t="s">
        <v>1720</v>
      </c>
      <c r="M1286" t="s">
        <v>39</v>
      </c>
      <c r="N1286">
        <v>1</v>
      </c>
      <c r="O1286" t="s">
        <v>1719</v>
      </c>
      <c r="P1286">
        <v>56087837500</v>
      </c>
      <c r="Q1286">
        <v>60023802</v>
      </c>
      <c r="R1286" s="7">
        <v>38169</v>
      </c>
      <c r="S1286" s="8">
        <f t="shared" si="160"/>
        <v>2004</v>
      </c>
      <c r="T1286" s="8">
        <v>2004</v>
      </c>
      <c r="U1286" s="8">
        <f t="shared" si="161"/>
        <v>18</v>
      </c>
      <c r="V1286" s="7">
        <v>38169</v>
      </c>
      <c r="W1286" t="s">
        <v>790</v>
      </c>
      <c r="X1286" s="2">
        <v>2.137</v>
      </c>
      <c r="Y1286" s="6">
        <f t="shared" si="166"/>
        <v>5.7045994500947654E-2</v>
      </c>
      <c r="AA1286">
        <v>46361</v>
      </c>
      <c r="AB1286">
        <v>26750</v>
      </c>
      <c r="AD1286" t="s">
        <v>2</v>
      </c>
      <c r="AE1286">
        <v>421</v>
      </c>
      <c r="AF1286">
        <v>2</v>
      </c>
      <c r="AH1286" t="s">
        <v>1718</v>
      </c>
      <c r="AI1286" t="s">
        <v>1717</v>
      </c>
      <c r="AJ1286" t="s">
        <v>1716</v>
      </c>
      <c r="AK1286" t="s">
        <v>1715</v>
      </c>
      <c r="AL1286">
        <v>9</v>
      </c>
      <c r="AM1286" s="5">
        <f t="shared" si="162"/>
        <v>0.5</v>
      </c>
      <c r="AN1286" s="4">
        <f t="shared" si="167"/>
        <v>7.572889057175312E-4</v>
      </c>
      <c r="AO1286" s="3"/>
      <c r="AP1286">
        <v>1</v>
      </c>
      <c r="AR1286" t="s">
        <v>1</v>
      </c>
      <c r="AT1286" s="2" t="s">
        <v>0</v>
      </c>
      <c r="AU1286" s="1">
        <f t="shared" si="163"/>
        <v>4.0159382822378609</v>
      </c>
      <c r="AV1286" s="1">
        <f t="shared" si="164"/>
        <v>2.890164170333259</v>
      </c>
      <c r="AW1286" s="1">
        <f t="shared" si="165"/>
        <v>1.7643900584286567</v>
      </c>
    </row>
    <row r="1287" spans="1:49" x14ac:dyDescent="0.2">
      <c r="A1287">
        <v>1285</v>
      </c>
      <c r="B1287" t="s">
        <v>1714</v>
      </c>
      <c r="C1287" t="s">
        <v>1713</v>
      </c>
      <c r="F1287" t="s">
        <v>1712</v>
      </c>
      <c r="G1287" t="s">
        <v>6</v>
      </c>
      <c r="H1287" t="s">
        <v>5</v>
      </c>
      <c r="I1287" t="s">
        <v>1711</v>
      </c>
      <c r="J1287">
        <v>100354696</v>
      </c>
      <c r="K1287" t="s">
        <v>1710</v>
      </c>
      <c r="M1287" t="s">
        <v>19</v>
      </c>
      <c r="N1287">
        <v>5</v>
      </c>
      <c r="O1287" t="s">
        <v>1709</v>
      </c>
      <c r="P1287" t="s">
        <v>1708</v>
      </c>
      <c r="Q1287" t="s">
        <v>1707</v>
      </c>
      <c r="R1287" s="7">
        <v>38169</v>
      </c>
      <c r="S1287" s="8">
        <f t="shared" si="160"/>
        <v>2004</v>
      </c>
      <c r="T1287" s="8">
        <v>2004</v>
      </c>
      <c r="U1287" s="8">
        <f t="shared" si="161"/>
        <v>18</v>
      </c>
      <c r="V1287" s="7">
        <v>38169</v>
      </c>
      <c r="W1287" t="s">
        <v>24</v>
      </c>
      <c r="X1287" s="2">
        <v>0.33500000000000002</v>
      </c>
      <c r="Y1287" s="6">
        <f t="shared" si="166"/>
        <v>8.94263367235258E-3</v>
      </c>
      <c r="AA1287">
        <v>10964290</v>
      </c>
      <c r="AB1287">
        <v>18201</v>
      </c>
      <c r="AD1287" t="s">
        <v>2</v>
      </c>
      <c r="AE1287">
        <v>14</v>
      </c>
      <c r="AF1287">
        <v>4</v>
      </c>
      <c r="AH1287" t="s">
        <v>1706</v>
      </c>
      <c r="AI1287" t="s">
        <v>1705</v>
      </c>
      <c r="AJ1287" t="s">
        <v>1704</v>
      </c>
      <c r="AK1287" t="s">
        <v>1703</v>
      </c>
      <c r="AL1287">
        <v>31</v>
      </c>
      <c r="AM1287" s="5">
        <f t="shared" si="162"/>
        <v>1.7222222222222223</v>
      </c>
      <c r="AN1287" s="4">
        <f t="shared" si="167"/>
        <v>2.6084395641381634E-3</v>
      </c>
      <c r="AO1287" s="3"/>
      <c r="AP1287">
        <v>0</v>
      </c>
      <c r="AR1287" t="s">
        <v>1</v>
      </c>
      <c r="AT1287" s="2">
        <v>1.694</v>
      </c>
      <c r="AU1287" s="1">
        <f t="shared" si="163"/>
        <v>0.70423754398882554</v>
      </c>
      <c r="AV1287" s="1">
        <f t="shared" si="164"/>
        <v>0.57755366182453716</v>
      </c>
      <c r="AW1287" s="1">
        <f t="shared" si="165"/>
        <v>0.45086977966024877</v>
      </c>
    </row>
    <row r="1288" spans="1:49" x14ac:dyDescent="0.2">
      <c r="A1288">
        <v>1286</v>
      </c>
      <c r="B1288" t="s">
        <v>1702</v>
      </c>
      <c r="C1288" t="s">
        <v>1701</v>
      </c>
      <c r="F1288" t="s">
        <v>1700</v>
      </c>
      <c r="G1288" t="s">
        <v>6</v>
      </c>
      <c r="H1288" t="s">
        <v>5</v>
      </c>
      <c r="I1288" t="s">
        <v>1699</v>
      </c>
      <c r="J1288">
        <v>60075769</v>
      </c>
      <c r="K1288" t="s">
        <v>1698</v>
      </c>
      <c r="L1288" t="s">
        <v>1697</v>
      </c>
      <c r="M1288" t="s">
        <v>321</v>
      </c>
      <c r="N1288">
        <v>5</v>
      </c>
      <c r="O1288" t="s">
        <v>1696</v>
      </c>
      <c r="P1288" t="s">
        <v>1695</v>
      </c>
      <c r="Q1288" t="s">
        <v>1694</v>
      </c>
      <c r="R1288" s="7">
        <v>38169</v>
      </c>
      <c r="S1288" s="8">
        <f t="shared" si="160"/>
        <v>2004</v>
      </c>
      <c r="T1288" s="8">
        <v>2004</v>
      </c>
      <c r="U1288" s="8">
        <f t="shared" si="161"/>
        <v>18</v>
      </c>
      <c r="V1288" s="7">
        <v>38169</v>
      </c>
      <c r="W1288" t="s">
        <v>792</v>
      </c>
      <c r="X1288" s="2">
        <v>0.59099999999999997</v>
      </c>
      <c r="Y1288" s="6">
        <f t="shared" si="166"/>
        <v>1.5776407463762313E-2</v>
      </c>
      <c r="AA1288">
        <v>9462171</v>
      </c>
      <c r="AB1288">
        <v>27029</v>
      </c>
      <c r="AD1288" t="s">
        <v>2</v>
      </c>
      <c r="AE1288">
        <v>79</v>
      </c>
      <c r="AF1288">
        <v>1</v>
      </c>
      <c r="AH1288" t="s">
        <v>1693</v>
      </c>
      <c r="AI1288" t="s">
        <v>1692</v>
      </c>
      <c r="AK1288" t="s">
        <v>1691</v>
      </c>
      <c r="AL1288">
        <v>1</v>
      </c>
      <c r="AM1288" s="5">
        <f t="shared" si="162"/>
        <v>5.5555555555555552E-2</v>
      </c>
      <c r="AN1288" s="4">
        <f t="shared" si="167"/>
        <v>8.4143211746392349E-5</v>
      </c>
      <c r="AO1288" s="3"/>
      <c r="AP1288">
        <v>0</v>
      </c>
      <c r="AR1288" t="s">
        <v>1</v>
      </c>
      <c r="AT1288" s="2" t="s">
        <v>0</v>
      </c>
      <c r="AU1288" s="1">
        <f t="shared" si="163"/>
        <v>1.1068728188157535</v>
      </c>
      <c r="AV1288" s="1">
        <f t="shared" si="164"/>
        <v>0.79302753377543533</v>
      </c>
      <c r="AW1288" s="1">
        <f t="shared" si="165"/>
        <v>0.47918224873511683</v>
      </c>
    </row>
    <row r="1289" spans="1:49" x14ac:dyDescent="0.2">
      <c r="A1289">
        <v>1287</v>
      </c>
      <c r="B1289" t="s">
        <v>1690</v>
      </c>
      <c r="C1289" t="s">
        <v>1689</v>
      </c>
      <c r="F1289" t="s">
        <v>1688</v>
      </c>
      <c r="G1289" t="s">
        <v>6</v>
      </c>
      <c r="H1289" t="s">
        <v>5</v>
      </c>
      <c r="I1289" t="s">
        <v>1687</v>
      </c>
      <c r="J1289" t="s">
        <v>733</v>
      </c>
      <c r="K1289" t="s">
        <v>732</v>
      </c>
      <c r="L1289" t="s">
        <v>731</v>
      </c>
      <c r="M1289" t="s">
        <v>163</v>
      </c>
      <c r="N1289">
        <v>5</v>
      </c>
      <c r="O1289" t="s">
        <v>1686</v>
      </c>
      <c r="P1289" t="s">
        <v>1685</v>
      </c>
      <c r="Q1289" t="s">
        <v>1684</v>
      </c>
      <c r="R1289" s="7">
        <v>38169</v>
      </c>
      <c r="S1289" s="8">
        <f t="shared" si="160"/>
        <v>2004</v>
      </c>
      <c r="T1289" s="8">
        <v>2004</v>
      </c>
      <c r="U1289" s="8">
        <f t="shared" si="161"/>
        <v>18</v>
      </c>
      <c r="V1289" s="7">
        <v>38169</v>
      </c>
      <c r="W1289" t="s">
        <v>24</v>
      </c>
      <c r="X1289" s="2">
        <v>0.33500000000000002</v>
      </c>
      <c r="Y1289" s="6">
        <f t="shared" si="166"/>
        <v>8.94263367235258E-3</v>
      </c>
      <c r="AA1289">
        <v>10964290</v>
      </c>
      <c r="AB1289">
        <v>18201</v>
      </c>
      <c r="AD1289" t="s">
        <v>2</v>
      </c>
      <c r="AE1289">
        <v>14</v>
      </c>
      <c r="AF1289">
        <v>4</v>
      </c>
      <c r="AH1289" t="s">
        <v>1683</v>
      </c>
      <c r="AI1289" t="s">
        <v>1682</v>
      </c>
      <c r="AJ1289" t="s">
        <v>1681</v>
      </c>
      <c r="AK1289" t="s">
        <v>1680</v>
      </c>
      <c r="AL1289">
        <v>3</v>
      </c>
      <c r="AM1289" s="5">
        <f t="shared" si="162"/>
        <v>0.16666666666666666</v>
      </c>
      <c r="AN1289" s="4">
        <f t="shared" si="167"/>
        <v>2.5242963523917705E-4</v>
      </c>
      <c r="AO1289" s="3"/>
      <c r="AP1289">
        <v>0</v>
      </c>
      <c r="AR1289" t="s">
        <v>1</v>
      </c>
      <c r="AT1289" s="2">
        <v>1.694</v>
      </c>
      <c r="AU1289" s="1">
        <f t="shared" si="163"/>
        <v>0.63355724612185593</v>
      </c>
      <c r="AV1289" s="1">
        <f t="shared" si="164"/>
        <v>0.45975316537958788</v>
      </c>
      <c r="AW1289" s="1">
        <f t="shared" si="165"/>
        <v>0.28594908463731977</v>
      </c>
    </row>
    <row r="1290" spans="1:49" x14ac:dyDescent="0.2">
      <c r="A1290">
        <v>1288</v>
      </c>
      <c r="B1290" t="s">
        <v>1679</v>
      </c>
      <c r="C1290" t="s">
        <v>1678</v>
      </c>
      <c r="F1290" t="s">
        <v>1677</v>
      </c>
      <c r="G1290" t="s">
        <v>6</v>
      </c>
      <c r="H1290" t="s">
        <v>5</v>
      </c>
      <c r="I1290" t="s">
        <v>1676</v>
      </c>
      <c r="J1290" t="s">
        <v>1675</v>
      </c>
      <c r="K1290" t="s">
        <v>1674</v>
      </c>
      <c r="L1290" t="s">
        <v>1673</v>
      </c>
      <c r="M1290" t="s">
        <v>1044</v>
      </c>
      <c r="N1290">
        <v>2</v>
      </c>
      <c r="O1290" t="s">
        <v>1672</v>
      </c>
      <c r="P1290" t="s">
        <v>1671</v>
      </c>
      <c r="Q1290" t="s">
        <v>1670</v>
      </c>
      <c r="R1290" s="7">
        <v>38169</v>
      </c>
      <c r="S1290" s="8">
        <f t="shared" si="160"/>
        <v>2004</v>
      </c>
      <c r="T1290" s="8">
        <v>2004</v>
      </c>
      <c r="U1290" s="8">
        <f t="shared" si="161"/>
        <v>18</v>
      </c>
      <c r="V1290" s="7">
        <v>38169</v>
      </c>
      <c r="W1290" t="s">
        <v>24</v>
      </c>
      <c r="X1290" s="2">
        <v>0.33500000000000002</v>
      </c>
      <c r="Y1290" s="6">
        <f t="shared" si="166"/>
        <v>8.94263367235258E-3</v>
      </c>
      <c r="AA1290">
        <v>10964290</v>
      </c>
      <c r="AB1290">
        <v>18201</v>
      </c>
      <c r="AD1290" t="s">
        <v>2</v>
      </c>
      <c r="AE1290">
        <v>14</v>
      </c>
      <c r="AF1290">
        <v>4</v>
      </c>
      <c r="AH1290" t="s">
        <v>1669</v>
      </c>
      <c r="AI1290" t="s">
        <v>1668</v>
      </c>
      <c r="AJ1290" t="s">
        <v>1667</v>
      </c>
      <c r="AK1290" t="s">
        <v>1666</v>
      </c>
      <c r="AL1290">
        <v>51</v>
      </c>
      <c r="AM1290" s="5">
        <f t="shared" si="162"/>
        <v>2.8333333333333335</v>
      </c>
      <c r="AN1290" s="4">
        <f t="shared" si="167"/>
        <v>4.2913037990660102E-3</v>
      </c>
      <c r="AO1290" s="3"/>
      <c r="AP1290">
        <v>0</v>
      </c>
      <c r="AR1290" t="s">
        <v>1</v>
      </c>
      <c r="AT1290" s="2">
        <v>1.694</v>
      </c>
      <c r="AU1290" s="1">
        <f t="shared" si="163"/>
        <v>0.75472347103666093</v>
      </c>
      <c r="AV1290" s="1">
        <f t="shared" si="164"/>
        <v>0.66169687357092943</v>
      </c>
      <c r="AW1290" s="1">
        <f t="shared" si="165"/>
        <v>0.56867027610519816</v>
      </c>
    </row>
    <row r="1291" spans="1:49" x14ac:dyDescent="0.2">
      <c r="A1291">
        <v>1289</v>
      </c>
      <c r="B1291" t="s">
        <v>1665</v>
      </c>
      <c r="C1291" t="s">
        <v>1664</v>
      </c>
      <c r="D1291" t="s">
        <v>1663</v>
      </c>
      <c r="F1291" t="s">
        <v>1662</v>
      </c>
      <c r="G1291" t="s">
        <v>6</v>
      </c>
      <c r="H1291" t="s">
        <v>5</v>
      </c>
      <c r="I1291" t="s">
        <v>1661</v>
      </c>
      <c r="J1291">
        <v>60017355</v>
      </c>
      <c r="K1291" t="s">
        <v>1660</v>
      </c>
      <c r="L1291" t="s">
        <v>1659</v>
      </c>
      <c r="M1291" t="s">
        <v>39</v>
      </c>
      <c r="N1291">
        <v>4</v>
      </c>
      <c r="O1291" t="s">
        <v>1658</v>
      </c>
      <c r="P1291" t="s">
        <v>1657</v>
      </c>
      <c r="Q1291" t="s">
        <v>1656</v>
      </c>
      <c r="R1291" s="7">
        <v>38169</v>
      </c>
      <c r="S1291" s="8">
        <f t="shared" si="160"/>
        <v>2004</v>
      </c>
      <c r="T1291" s="8">
        <v>2004</v>
      </c>
      <c r="U1291" s="8">
        <f t="shared" si="161"/>
        <v>18</v>
      </c>
      <c r="V1291" s="7">
        <v>38169</v>
      </c>
      <c r="W1291" t="s">
        <v>935</v>
      </c>
      <c r="X1291" s="2">
        <v>1.2769999999999999</v>
      </c>
      <c r="Y1291" s="6">
        <f t="shared" si="166"/>
        <v>3.4088785670430582E-2</v>
      </c>
      <c r="AA1291">
        <v>12709638</v>
      </c>
      <c r="AB1291">
        <v>12507</v>
      </c>
      <c r="AD1291" t="s">
        <v>2</v>
      </c>
      <c r="AE1291">
        <v>8</v>
      </c>
      <c r="AF1291">
        <v>5</v>
      </c>
      <c r="AH1291" t="s">
        <v>1655</v>
      </c>
      <c r="AI1291" t="s">
        <v>1654</v>
      </c>
      <c r="AJ1291" t="s">
        <v>1653</v>
      </c>
      <c r="AK1291" t="s">
        <v>1652</v>
      </c>
      <c r="AL1291">
        <v>53</v>
      </c>
      <c r="AM1291" s="5">
        <f t="shared" si="162"/>
        <v>2.9444444444444446</v>
      </c>
      <c r="AN1291" s="4">
        <f t="shared" si="167"/>
        <v>4.4595902225587954E-3</v>
      </c>
      <c r="AO1291" s="3"/>
      <c r="AP1291">
        <v>0</v>
      </c>
      <c r="AR1291" t="s">
        <v>1</v>
      </c>
      <c r="AT1291" s="2">
        <v>5.1070000000000002</v>
      </c>
      <c r="AU1291" s="1">
        <f t="shared" si="163"/>
        <v>2.5200027036069041</v>
      </c>
      <c r="AV1291" s="1">
        <f t="shared" si="164"/>
        <v>1.927418794649469</v>
      </c>
      <c r="AW1291" s="1">
        <f t="shared" si="165"/>
        <v>1.3348348856920333</v>
      </c>
    </row>
    <row r="1292" spans="1:49" x14ac:dyDescent="0.2">
      <c r="A1292">
        <v>1290</v>
      </c>
      <c r="B1292" t="s">
        <v>1651</v>
      </c>
      <c r="C1292" t="s">
        <v>1650</v>
      </c>
      <c r="E1292">
        <v>15260305</v>
      </c>
      <c r="F1292" t="s">
        <v>1649</v>
      </c>
      <c r="G1292" t="s">
        <v>6</v>
      </c>
      <c r="H1292" t="s">
        <v>5</v>
      </c>
      <c r="I1292" t="s">
        <v>1648</v>
      </c>
      <c r="J1292" t="s">
        <v>1647</v>
      </c>
      <c r="K1292" t="s">
        <v>1646</v>
      </c>
      <c r="L1292" t="s">
        <v>1645</v>
      </c>
      <c r="M1292" t="s">
        <v>1644</v>
      </c>
      <c r="N1292">
        <v>4</v>
      </c>
      <c r="O1292" t="s">
        <v>1643</v>
      </c>
      <c r="P1292" t="s">
        <v>1642</v>
      </c>
      <c r="Q1292" t="s">
        <v>1641</v>
      </c>
      <c r="R1292" s="7">
        <v>38169</v>
      </c>
      <c r="S1292" s="8">
        <f t="shared" si="160"/>
        <v>2004</v>
      </c>
      <c r="T1292" s="8">
        <v>2004</v>
      </c>
      <c r="U1292" s="8">
        <f t="shared" si="161"/>
        <v>18</v>
      </c>
      <c r="V1292" s="7">
        <v>38169</v>
      </c>
      <c r="W1292" t="s">
        <v>1640</v>
      </c>
      <c r="X1292" s="2">
        <v>1.296</v>
      </c>
      <c r="Y1292" s="6">
        <f t="shared" si="166"/>
        <v>3.4595979819011774E-2</v>
      </c>
      <c r="AA1292" t="s">
        <v>1639</v>
      </c>
      <c r="AB1292">
        <v>39591</v>
      </c>
      <c r="AD1292" t="s">
        <v>2</v>
      </c>
      <c r="AE1292">
        <v>60</v>
      </c>
      <c r="AF1292">
        <v>7</v>
      </c>
      <c r="AH1292" t="s">
        <v>1638</v>
      </c>
      <c r="AI1292" t="s">
        <v>1637</v>
      </c>
      <c r="AJ1292" t="s">
        <v>1636</v>
      </c>
      <c r="AK1292" t="s">
        <v>1635</v>
      </c>
      <c r="AL1292">
        <v>18</v>
      </c>
      <c r="AM1292" s="5">
        <f t="shared" si="162"/>
        <v>1</v>
      </c>
      <c r="AN1292" s="4">
        <f t="shared" si="167"/>
        <v>1.5145778114350624E-3</v>
      </c>
      <c r="AO1292" s="3"/>
      <c r="AP1292">
        <v>0</v>
      </c>
      <c r="AR1292" t="s">
        <v>1</v>
      </c>
      <c r="AT1292" s="2">
        <v>4.8449999999999998</v>
      </c>
      <c r="AU1292" s="1">
        <f t="shared" si="163"/>
        <v>2.4671559216738759</v>
      </c>
      <c r="AV1292" s="1">
        <f t="shared" si="164"/>
        <v>1.8055278815223417</v>
      </c>
      <c r="AW1292" s="1">
        <f t="shared" si="165"/>
        <v>1.1438998413708075</v>
      </c>
    </row>
    <row r="1293" spans="1:49" x14ac:dyDescent="0.2">
      <c r="A1293">
        <v>1291</v>
      </c>
      <c r="B1293" t="s">
        <v>1634</v>
      </c>
      <c r="F1293" t="s">
        <v>1633</v>
      </c>
      <c r="G1293" t="s">
        <v>6</v>
      </c>
      <c r="H1293" t="s">
        <v>5</v>
      </c>
      <c r="I1293" t="s">
        <v>1632</v>
      </c>
      <c r="J1293">
        <v>60013402</v>
      </c>
      <c r="K1293" t="s">
        <v>1631</v>
      </c>
      <c r="L1293" t="s">
        <v>1630</v>
      </c>
      <c r="M1293" t="s">
        <v>19</v>
      </c>
      <c r="N1293">
        <v>1</v>
      </c>
      <c r="O1293" t="s">
        <v>1629</v>
      </c>
      <c r="P1293">
        <v>36792176800</v>
      </c>
      <c r="Q1293">
        <v>60013402</v>
      </c>
      <c r="R1293" s="7">
        <v>38169</v>
      </c>
      <c r="S1293" s="8">
        <f t="shared" si="160"/>
        <v>2004</v>
      </c>
      <c r="T1293" s="8">
        <v>2004</v>
      </c>
      <c r="U1293" s="8">
        <f t="shared" si="161"/>
        <v>18</v>
      </c>
      <c r="V1293" s="7">
        <v>38169</v>
      </c>
      <c r="W1293" t="s">
        <v>1102</v>
      </c>
      <c r="X1293" s="2">
        <v>0.41299999999999998</v>
      </c>
      <c r="Y1293" s="6">
        <f t="shared" si="166"/>
        <v>1.1024799124422733E-2</v>
      </c>
      <c r="AA1293">
        <v>138797</v>
      </c>
      <c r="AB1293">
        <v>19840</v>
      </c>
      <c r="AD1293" t="s">
        <v>2</v>
      </c>
      <c r="AE1293">
        <v>106</v>
      </c>
      <c r="AF1293">
        <v>3</v>
      </c>
      <c r="AH1293" t="s">
        <v>1628</v>
      </c>
      <c r="AI1293" t="s">
        <v>1627</v>
      </c>
      <c r="AJ1293" t="s">
        <v>1626</v>
      </c>
      <c r="AK1293" t="s">
        <v>1625</v>
      </c>
      <c r="AL1293">
        <v>22</v>
      </c>
      <c r="AM1293" s="5">
        <f t="shared" si="162"/>
        <v>1.2222222222222223</v>
      </c>
      <c r="AN1293" s="4">
        <f t="shared" si="167"/>
        <v>1.851150658420632E-3</v>
      </c>
      <c r="AO1293" s="3"/>
      <c r="AP1293">
        <v>0</v>
      </c>
      <c r="AR1293" t="s">
        <v>1</v>
      </c>
      <c r="AT1293" s="2" t="s">
        <v>0</v>
      </c>
      <c r="AU1293" s="1">
        <f t="shared" si="163"/>
        <v>0.82727045846221026</v>
      </c>
      <c r="AV1293" s="1">
        <f t="shared" si="164"/>
        <v>0.64379748914216817</v>
      </c>
      <c r="AW1293" s="1">
        <f t="shared" si="165"/>
        <v>0.46032451982212619</v>
      </c>
    </row>
    <row r="1294" spans="1:49" x14ac:dyDescent="0.2">
      <c r="A1294">
        <v>1292</v>
      </c>
      <c r="B1294" t="s">
        <v>1624</v>
      </c>
      <c r="F1294" t="s">
        <v>1623</v>
      </c>
      <c r="G1294" t="s">
        <v>6</v>
      </c>
      <c r="H1294" t="s">
        <v>5</v>
      </c>
      <c r="I1294" t="s">
        <v>1622</v>
      </c>
      <c r="J1294" t="s">
        <v>1621</v>
      </c>
      <c r="K1294" t="s">
        <v>1620</v>
      </c>
      <c r="L1294" t="s">
        <v>1619</v>
      </c>
      <c r="M1294" t="s">
        <v>17</v>
      </c>
      <c r="N1294">
        <v>2</v>
      </c>
      <c r="O1294" t="s">
        <v>1618</v>
      </c>
      <c r="P1294" t="s">
        <v>1617</v>
      </c>
      <c r="Q1294" t="s">
        <v>1616</v>
      </c>
      <c r="R1294" s="7">
        <v>38169</v>
      </c>
      <c r="S1294" s="8">
        <f t="shared" si="160"/>
        <v>2004</v>
      </c>
      <c r="T1294" s="8">
        <v>2004</v>
      </c>
      <c r="U1294" s="8">
        <f t="shared" si="161"/>
        <v>18</v>
      </c>
      <c r="V1294" s="7">
        <v>38169</v>
      </c>
      <c r="W1294" t="s">
        <v>1102</v>
      </c>
      <c r="X1294" s="2">
        <v>0.41299999999999998</v>
      </c>
      <c r="Y1294" s="6">
        <f t="shared" si="166"/>
        <v>1.1024799124422733E-2</v>
      </c>
      <c r="AA1294">
        <v>138797</v>
      </c>
      <c r="AB1294">
        <v>19840</v>
      </c>
      <c r="AD1294" t="s">
        <v>2</v>
      </c>
      <c r="AE1294">
        <v>106</v>
      </c>
      <c r="AF1294">
        <v>3</v>
      </c>
      <c r="AH1294" t="s">
        <v>1615</v>
      </c>
      <c r="AI1294" t="s">
        <v>1614</v>
      </c>
      <c r="AJ1294" t="s">
        <v>1613</v>
      </c>
      <c r="AK1294" t="s">
        <v>1612</v>
      </c>
      <c r="AL1294">
        <v>2</v>
      </c>
      <c r="AM1294" s="5">
        <f t="shared" si="162"/>
        <v>0.1111111111111111</v>
      </c>
      <c r="AN1294" s="4">
        <f t="shared" si="167"/>
        <v>1.682864234927847E-4</v>
      </c>
      <c r="AO1294" s="3"/>
      <c r="AP1294">
        <v>0</v>
      </c>
      <c r="AR1294" t="s">
        <v>1</v>
      </c>
      <c r="AT1294" s="2" t="s">
        <v>0</v>
      </c>
      <c r="AU1294" s="1">
        <f t="shared" si="163"/>
        <v>0.77678453141437487</v>
      </c>
      <c r="AV1294" s="1">
        <f t="shared" si="164"/>
        <v>0.55965427739577589</v>
      </c>
      <c r="AW1294" s="1">
        <f t="shared" si="165"/>
        <v>0.34252402337717691</v>
      </c>
    </row>
    <row r="1295" spans="1:49" x14ac:dyDescent="0.2">
      <c r="A1295">
        <v>1293</v>
      </c>
      <c r="B1295" t="s">
        <v>1611</v>
      </c>
      <c r="C1295" t="s">
        <v>1610</v>
      </c>
      <c r="E1295">
        <v>15205436</v>
      </c>
      <c r="F1295" t="s">
        <v>1609</v>
      </c>
      <c r="G1295" t="s">
        <v>6</v>
      </c>
      <c r="H1295" t="s">
        <v>5</v>
      </c>
      <c r="I1295" t="s">
        <v>1608</v>
      </c>
      <c r="J1295">
        <v>60021121</v>
      </c>
      <c r="K1295" t="s">
        <v>1379</v>
      </c>
      <c r="L1295" t="s">
        <v>1378</v>
      </c>
      <c r="M1295" t="s">
        <v>19</v>
      </c>
      <c r="N1295">
        <v>3</v>
      </c>
      <c r="O1295" t="s">
        <v>1607</v>
      </c>
      <c r="P1295" t="s">
        <v>1606</v>
      </c>
      <c r="Q1295" t="s">
        <v>1605</v>
      </c>
      <c r="R1295" s="7">
        <v>38169</v>
      </c>
      <c r="S1295" s="8">
        <f t="shared" si="160"/>
        <v>2004</v>
      </c>
      <c r="T1295" s="8">
        <v>2004</v>
      </c>
      <c r="U1295" s="8">
        <f t="shared" si="161"/>
        <v>18</v>
      </c>
      <c r="V1295" s="7">
        <v>38169</v>
      </c>
      <c r="W1295" t="s">
        <v>822</v>
      </c>
      <c r="X1295" s="2">
        <v>1.6519999999999999</v>
      </c>
      <c r="Y1295" s="6">
        <f t="shared" si="166"/>
        <v>4.409919649769093E-2</v>
      </c>
      <c r="AA1295">
        <v>219193</v>
      </c>
      <c r="AB1295">
        <v>20220</v>
      </c>
      <c r="AD1295" t="s">
        <v>2</v>
      </c>
      <c r="AE1295">
        <v>186</v>
      </c>
      <c r="AF1295">
        <v>13</v>
      </c>
      <c r="AH1295" t="s">
        <v>1604</v>
      </c>
      <c r="AI1295" t="s">
        <v>1603</v>
      </c>
      <c r="AK1295" t="s">
        <v>1602</v>
      </c>
      <c r="AL1295">
        <v>46</v>
      </c>
      <c r="AM1295" s="5">
        <f t="shared" si="162"/>
        <v>2.5555555555555554</v>
      </c>
      <c r="AN1295" s="4">
        <f t="shared" si="167"/>
        <v>3.8705877403340484E-3</v>
      </c>
      <c r="AO1295" s="3"/>
      <c r="AP1295">
        <v>1</v>
      </c>
      <c r="AR1295" t="s">
        <v>1</v>
      </c>
      <c r="AT1295" s="2">
        <v>3.49</v>
      </c>
      <c r="AU1295" s="1">
        <f t="shared" si="163"/>
        <v>3.2030613870483866</v>
      </c>
      <c r="AV1295" s="1">
        <f t="shared" si="164"/>
        <v>2.3984892119012486</v>
      </c>
      <c r="AW1295" s="1">
        <f t="shared" si="165"/>
        <v>1.5939170367541111</v>
      </c>
    </row>
    <row r="1296" spans="1:49" x14ac:dyDescent="0.2">
      <c r="A1296">
        <v>1294</v>
      </c>
      <c r="B1296" t="s">
        <v>1601</v>
      </c>
      <c r="C1296" t="s">
        <v>1600</v>
      </c>
      <c r="F1296" t="s">
        <v>1599</v>
      </c>
      <c r="G1296" t="s">
        <v>6</v>
      </c>
      <c r="H1296" t="s">
        <v>5</v>
      </c>
      <c r="I1296" t="s">
        <v>944</v>
      </c>
      <c r="J1296">
        <v>60008950</v>
      </c>
      <c r="K1296" t="s">
        <v>1598</v>
      </c>
      <c r="L1296" t="s">
        <v>861</v>
      </c>
      <c r="M1296" t="s">
        <v>101</v>
      </c>
      <c r="N1296">
        <v>1</v>
      </c>
      <c r="O1296" t="s">
        <v>1597</v>
      </c>
      <c r="P1296">
        <v>7501873407</v>
      </c>
      <c r="Q1296">
        <v>60008950</v>
      </c>
      <c r="R1296" s="7">
        <v>38169</v>
      </c>
      <c r="S1296" s="8">
        <f t="shared" si="160"/>
        <v>2004</v>
      </c>
      <c r="T1296" s="8">
        <v>2004</v>
      </c>
      <c r="U1296" s="8">
        <f t="shared" si="161"/>
        <v>18</v>
      </c>
      <c r="V1296" s="7">
        <v>38169</v>
      </c>
      <c r="W1296" t="s">
        <v>1596</v>
      </c>
      <c r="X1296" s="2">
        <v>2.3290000000000002</v>
      </c>
      <c r="Y1296" s="6">
        <f t="shared" si="166"/>
        <v>6.2171324844504959E-2</v>
      </c>
      <c r="AA1296">
        <v>9442669</v>
      </c>
      <c r="AB1296">
        <v>25309</v>
      </c>
      <c r="AD1296" t="s">
        <v>2</v>
      </c>
      <c r="AE1296">
        <v>20</v>
      </c>
      <c r="AF1296">
        <v>3</v>
      </c>
      <c r="AH1296" t="s">
        <v>1595</v>
      </c>
      <c r="AI1296" t="s">
        <v>1594</v>
      </c>
      <c r="AK1296" t="s">
        <v>1593</v>
      </c>
      <c r="AL1296">
        <v>84</v>
      </c>
      <c r="AM1296" s="5">
        <f t="shared" si="162"/>
        <v>4.666666666666667</v>
      </c>
      <c r="AN1296" s="4">
        <f t="shared" si="167"/>
        <v>7.0680297866969584E-3</v>
      </c>
      <c r="AO1296" s="3"/>
      <c r="AP1296">
        <v>0</v>
      </c>
      <c r="AR1296" t="s">
        <v>1</v>
      </c>
      <c r="AT1296" s="2" t="s">
        <v>0</v>
      </c>
      <c r="AU1296" s="1">
        <f t="shared" si="163"/>
        <v>4.5640336327162556</v>
      </c>
      <c r="AV1296" s="1">
        <f t="shared" si="164"/>
        <v>3.4619677315600956</v>
      </c>
      <c r="AW1296" s="1">
        <f t="shared" si="165"/>
        <v>2.3599018304039361</v>
      </c>
    </row>
    <row r="1297" spans="1:49" x14ac:dyDescent="0.2">
      <c r="A1297">
        <v>1295</v>
      </c>
      <c r="B1297" t="s">
        <v>1592</v>
      </c>
      <c r="C1297" t="s">
        <v>1591</v>
      </c>
      <c r="E1297">
        <v>14985411</v>
      </c>
      <c r="F1297" t="s">
        <v>1590</v>
      </c>
      <c r="G1297" t="s">
        <v>6</v>
      </c>
      <c r="H1297" t="s">
        <v>5</v>
      </c>
      <c r="I1297" t="s">
        <v>1589</v>
      </c>
      <c r="J1297">
        <v>60003500</v>
      </c>
      <c r="K1297" t="s">
        <v>74</v>
      </c>
      <c r="L1297" t="s">
        <v>73</v>
      </c>
      <c r="M1297" t="s">
        <v>19</v>
      </c>
      <c r="N1297">
        <v>3</v>
      </c>
      <c r="O1297" t="s">
        <v>1588</v>
      </c>
      <c r="P1297" t="s">
        <v>1587</v>
      </c>
      <c r="Q1297" t="s">
        <v>1586</v>
      </c>
      <c r="R1297" s="7">
        <v>38169</v>
      </c>
      <c r="S1297" s="8">
        <f t="shared" si="160"/>
        <v>2004</v>
      </c>
      <c r="T1297" s="8">
        <v>2004</v>
      </c>
      <c r="U1297" s="8">
        <f t="shared" si="161"/>
        <v>18</v>
      </c>
      <c r="V1297" s="7">
        <v>38169</v>
      </c>
      <c r="W1297" t="s">
        <v>1585</v>
      </c>
      <c r="X1297" s="2">
        <v>1.302</v>
      </c>
      <c r="Y1297" s="6">
        <f t="shared" si="166"/>
        <v>3.4756146392247937E-2</v>
      </c>
      <c r="AA1297">
        <v>223077</v>
      </c>
      <c r="AB1297">
        <v>23475</v>
      </c>
      <c r="AD1297" t="s">
        <v>2</v>
      </c>
      <c r="AE1297">
        <v>92</v>
      </c>
      <c r="AF1297">
        <v>1</v>
      </c>
      <c r="AH1297" t="s">
        <v>1584</v>
      </c>
      <c r="AI1297" t="s">
        <v>1583</v>
      </c>
      <c r="AK1297" t="s">
        <v>1582</v>
      </c>
      <c r="AL1297">
        <v>45</v>
      </c>
      <c r="AM1297" s="5">
        <f t="shared" si="162"/>
        <v>2.5</v>
      </c>
      <c r="AN1297" s="4">
        <f t="shared" si="167"/>
        <v>3.7864445285876562E-3</v>
      </c>
      <c r="AO1297" s="3"/>
      <c r="AP1297">
        <v>0</v>
      </c>
      <c r="AQ1297" t="s">
        <v>1055</v>
      </c>
      <c r="AR1297" t="s">
        <v>1581</v>
      </c>
      <c r="AS1297" t="s">
        <v>1053</v>
      </c>
      <c r="AT1297" s="2">
        <v>2.714</v>
      </c>
      <c r="AU1297" s="1">
        <f t="shared" si="163"/>
        <v>2.5465235833149849</v>
      </c>
      <c r="AV1297" s="1">
        <f t="shared" si="164"/>
        <v>1.9271295460417794</v>
      </c>
      <c r="AW1297" s="1">
        <f t="shared" si="165"/>
        <v>1.307735508768574</v>
      </c>
    </row>
    <row r="1298" spans="1:49" x14ac:dyDescent="0.2">
      <c r="A1298">
        <v>1296</v>
      </c>
      <c r="B1298" t="s">
        <v>1580</v>
      </c>
      <c r="C1298" t="s">
        <v>1579</v>
      </c>
      <c r="E1298">
        <v>15188271</v>
      </c>
      <c r="F1298" t="s">
        <v>1578</v>
      </c>
      <c r="G1298" t="s">
        <v>6</v>
      </c>
      <c r="H1298" t="s">
        <v>5</v>
      </c>
      <c r="I1298" t="s">
        <v>570</v>
      </c>
      <c r="J1298">
        <v>60017311</v>
      </c>
      <c r="K1298" t="s">
        <v>1577</v>
      </c>
      <c r="L1298" t="s">
        <v>1576</v>
      </c>
      <c r="M1298" t="s">
        <v>93</v>
      </c>
      <c r="N1298">
        <v>3</v>
      </c>
      <c r="O1298" t="s">
        <v>1575</v>
      </c>
      <c r="P1298" t="s">
        <v>1574</v>
      </c>
      <c r="Q1298" t="s">
        <v>1573</v>
      </c>
      <c r="R1298" s="7">
        <v>38169</v>
      </c>
      <c r="S1298" s="8">
        <f t="shared" si="160"/>
        <v>2004</v>
      </c>
      <c r="T1298" s="8">
        <v>2004</v>
      </c>
      <c r="U1298" s="8">
        <f t="shared" si="161"/>
        <v>18</v>
      </c>
      <c r="V1298" s="7">
        <v>38169</v>
      </c>
      <c r="W1298" t="s">
        <v>1572</v>
      </c>
      <c r="X1298" s="2" t="s">
        <v>0</v>
      </c>
      <c r="Y1298" s="6" t="e">
        <f t="shared" si="166"/>
        <v>#VALUE!</v>
      </c>
      <c r="AA1298">
        <v>223034</v>
      </c>
      <c r="AB1298">
        <v>23463</v>
      </c>
      <c r="AD1298" t="s">
        <v>2</v>
      </c>
      <c r="AE1298">
        <v>60</v>
      </c>
      <c r="AF1298">
        <v>1</v>
      </c>
      <c r="AH1298" t="s">
        <v>1571</v>
      </c>
      <c r="AI1298" t="s">
        <v>1570</v>
      </c>
      <c r="AJ1298" t="s">
        <v>1569</v>
      </c>
      <c r="AK1298" t="s">
        <v>1568</v>
      </c>
      <c r="AL1298">
        <v>38</v>
      </c>
      <c r="AM1298" s="5">
        <f t="shared" si="162"/>
        <v>2.1111111111111112</v>
      </c>
      <c r="AN1298" s="4">
        <f t="shared" si="167"/>
        <v>3.1974420463629096E-3</v>
      </c>
      <c r="AO1298" s="3"/>
      <c r="AP1298">
        <v>0</v>
      </c>
      <c r="AR1298" t="s">
        <v>1</v>
      </c>
      <c r="AT1298" s="2" t="s">
        <v>0</v>
      </c>
      <c r="AU1298" s="1" t="e">
        <f t="shared" si="163"/>
        <v>#VALUE!</v>
      </c>
      <c r="AV1298" s="1" t="e">
        <f t="shared" si="164"/>
        <v>#VALUE!</v>
      </c>
      <c r="AW1298" s="1" t="e">
        <f t="shared" si="165"/>
        <v>#VALUE!</v>
      </c>
    </row>
    <row r="1299" spans="1:49" x14ac:dyDescent="0.2">
      <c r="A1299">
        <v>1297</v>
      </c>
      <c r="B1299" t="s">
        <v>1567</v>
      </c>
      <c r="C1299" t="s">
        <v>1566</v>
      </c>
      <c r="D1299" t="s">
        <v>1565</v>
      </c>
      <c r="F1299" t="s">
        <v>1564</v>
      </c>
      <c r="G1299" t="s">
        <v>6</v>
      </c>
      <c r="H1299" t="s">
        <v>5</v>
      </c>
      <c r="I1299" t="s">
        <v>1563</v>
      </c>
      <c r="J1299" t="s">
        <v>1562</v>
      </c>
      <c r="K1299" t="s">
        <v>1561</v>
      </c>
      <c r="L1299" t="s">
        <v>1560</v>
      </c>
      <c r="M1299" t="s">
        <v>1559</v>
      </c>
      <c r="N1299">
        <v>17</v>
      </c>
      <c r="O1299" t="s">
        <v>1558</v>
      </c>
      <c r="P1299" t="s">
        <v>1557</v>
      </c>
      <c r="Q1299" t="s">
        <v>1556</v>
      </c>
      <c r="R1299" s="7">
        <v>38169</v>
      </c>
      <c r="S1299" s="8">
        <f t="shared" si="160"/>
        <v>2004</v>
      </c>
      <c r="T1299" s="8">
        <v>2004</v>
      </c>
      <c r="U1299" s="8">
        <f t="shared" si="161"/>
        <v>18</v>
      </c>
      <c r="V1299" s="7">
        <v>38169</v>
      </c>
      <c r="W1299" t="s">
        <v>899</v>
      </c>
      <c r="X1299" s="2">
        <v>2.093</v>
      </c>
      <c r="Y1299" s="6">
        <f t="shared" si="166"/>
        <v>5.5871439630549108E-2</v>
      </c>
      <c r="AA1299">
        <v>3702693</v>
      </c>
      <c r="AB1299">
        <v>29482</v>
      </c>
      <c r="AD1299" t="s">
        <v>2</v>
      </c>
      <c r="AE1299">
        <v>591</v>
      </c>
      <c r="AF1299" s="9">
        <v>44228</v>
      </c>
      <c r="AH1299" t="s">
        <v>1555</v>
      </c>
      <c r="AI1299" t="s">
        <v>1554</v>
      </c>
      <c r="AK1299" t="s">
        <v>1553</v>
      </c>
      <c r="AL1299">
        <v>22</v>
      </c>
      <c r="AM1299" s="5">
        <f t="shared" si="162"/>
        <v>1.2222222222222223</v>
      </c>
      <c r="AN1299" s="4">
        <f t="shared" si="167"/>
        <v>1.851150658420632E-3</v>
      </c>
      <c r="AO1299" s="3"/>
      <c r="AP1299">
        <v>1</v>
      </c>
      <c r="AQ1299" t="s">
        <v>367</v>
      </c>
      <c r="AR1299" t="s">
        <v>1</v>
      </c>
      <c r="AS1299" t="s">
        <v>366</v>
      </c>
      <c r="AT1299" s="2" t="s">
        <v>0</v>
      </c>
      <c r="AU1299" s="1">
        <f t="shared" si="163"/>
        <v>3.9665352938910563</v>
      </c>
      <c r="AV1299" s="1">
        <f t="shared" si="164"/>
        <v>2.8861295144484869</v>
      </c>
      <c r="AW1299" s="1">
        <f t="shared" si="165"/>
        <v>1.8057237350059172</v>
      </c>
    </row>
    <row r="1300" spans="1:49" x14ac:dyDescent="0.2">
      <c r="A1300">
        <v>1298</v>
      </c>
      <c r="B1300" t="s">
        <v>1552</v>
      </c>
      <c r="F1300" t="s">
        <v>1551</v>
      </c>
      <c r="G1300" t="s">
        <v>6</v>
      </c>
      <c r="H1300" t="s">
        <v>5</v>
      </c>
      <c r="I1300" t="s">
        <v>1550</v>
      </c>
      <c r="J1300" t="s">
        <v>1549</v>
      </c>
      <c r="K1300" t="s">
        <v>1548</v>
      </c>
      <c r="L1300" t="s">
        <v>1547</v>
      </c>
      <c r="M1300" t="s">
        <v>58</v>
      </c>
      <c r="N1300">
        <v>4</v>
      </c>
      <c r="O1300" t="s">
        <v>1546</v>
      </c>
      <c r="P1300" t="s">
        <v>1545</v>
      </c>
      <c r="Q1300" t="s">
        <v>1544</v>
      </c>
      <c r="R1300" s="7">
        <v>38169</v>
      </c>
      <c r="S1300" s="8">
        <f t="shared" si="160"/>
        <v>2004</v>
      </c>
      <c r="T1300" s="8">
        <v>2004</v>
      </c>
      <c r="U1300" s="8">
        <f t="shared" si="161"/>
        <v>18</v>
      </c>
      <c r="V1300" s="7">
        <v>38169</v>
      </c>
      <c r="W1300" t="s">
        <v>1543</v>
      </c>
      <c r="X1300" s="2">
        <v>0.438</v>
      </c>
      <c r="Y1300" s="6">
        <f t="shared" si="166"/>
        <v>1.1692159846240091E-2</v>
      </c>
      <c r="AA1300">
        <v>15235475</v>
      </c>
      <c r="AB1300">
        <v>20457</v>
      </c>
      <c r="AD1300" t="s">
        <v>2</v>
      </c>
      <c r="AE1300">
        <v>21</v>
      </c>
      <c r="AF1300">
        <v>3</v>
      </c>
      <c r="AH1300" t="s">
        <v>1542</v>
      </c>
      <c r="AI1300" t="s">
        <v>1541</v>
      </c>
      <c r="AJ1300" t="s">
        <v>1540</v>
      </c>
      <c r="AK1300" t="s">
        <v>1539</v>
      </c>
      <c r="AL1300">
        <v>2</v>
      </c>
      <c r="AM1300" s="5">
        <f t="shared" si="162"/>
        <v>0.1111111111111111</v>
      </c>
      <c r="AN1300" s="4">
        <f t="shared" si="167"/>
        <v>1.682864234927847E-4</v>
      </c>
      <c r="AO1300" s="3"/>
      <c r="AP1300">
        <v>0</v>
      </c>
      <c r="AR1300" t="s">
        <v>1</v>
      </c>
      <c r="AT1300" s="2" t="s">
        <v>0</v>
      </c>
      <c r="AU1300" s="1">
        <f t="shared" si="163"/>
        <v>0.8234997819415899</v>
      </c>
      <c r="AV1300" s="1">
        <f t="shared" si="164"/>
        <v>0.5930223134866438</v>
      </c>
      <c r="AW1300" s="1">
        <f t="shared" si="165"/>
        <v>0.36254484503169765</v>
      </c>
    </row>
    <row r="1301" spans="1:49" x14ac:dyDescent="0.2">
      <c r="A1301">
        <v>1299</v>
      </c>
      <c r="B1301" t="s">
        <v>1538</v>
      </c>
      <c r="C1301" t="s">
        <v>1537</v>
      </c>
      <c r="D1301" t="s">
        <v>1536</v>
      </c>
      <c r="F1301" t="s">
        <v>1535</v>
      </c>
      <c r="G1301" t="s">
        <v>6</v>
      </c>
      <c r="H1301" t="s">
        <v>5</v>
      </c>
      <c r="I1301" t="s">
        <v>1534</v>
      </c>
      <c r="J1301" t="s">
        <v>1533</v>
      </c>
      <c r="K1301" t="s">
        <v>1532</v>
      </c>
      <c r="L1301" t="s">
        <v>1531</v>
      </c>
      <c r="M1301" t="s">
        <v>1530</v>
      </c>
      <c r="N1301">
        <v>3</v>
      </c>
      <c r="O1301" t="s">
        <v>1529</v>
      </c>
      <c r="P1301" t="s">
        <v>1528</v>
      </c>
      <c r="Q1301" t="s">
        <v>1527</v>
      </c>
      <c r="R1301" s="7">
        <v>38169</v>
      </c>
      <c r="S1301" s="8">
        <f t="shared" si="160"/>
        <v>2004</v>
      </c>
      <c r="T1301" s="8">
        <v>2004</v>
      </c>
      <c r="U1301" s="8">
        <f t="shared" si="161"/>
        <v>18</v>
      </c>
      <c r="V1301" s="7">
        <v>38169</v>
      </c>
      <c r="W1301" t="s">
        <v>1526</v>
      </c>
      <c r="X1301" s="2">
        <v>0.46500000000000002</v>
      </c>
      <c r="Y1301" s="6">
        <f t="shared" si="166"/>
        <v>1.2412909425802835E-2</v>
      </c>
      <c r="AA1301">
        <v>3043886</v>
      </c>
      <c r="AB1301">
        <v>18041</v>
      </c>
      <c r="AD1301" t="s">
        <v>2</v>
      </c>
      <c r="AE1301">
        <v>61</v>
      </c>
      <c r="AF1301" s="9">
        <v>44289</v>
      </c>
      <c r="AH1301" t="s">
        <v>1525</v>
      </c>
      <c r="AI1301" t="s">
        <v>1524</v>
      </c>
      <c r="AJ1301" t="s">
        <v>1523</v>
      </c>
      <c r="AK1301" t="s">
        <v>1522</v>
      </c>
      <c r="AL1301">
        <v>18</v>
      </c>
      <c r="AM1301" s="5">
        <f t="shared" si="162"/>
        <v>1</v>
      </c>
      <c r="AN1301" s="4">
        <f t="shared" si="167"/>
        <v>1.5145778114350624E-3</v>
      </c>
      <c r="AO1301" s="3"/>
      <c r="AP1301">
        <v>0</v>
      </c>
      <c r="AQ1301" t="s">
        <v>16</v>
      </c>
      <c r="AR1301" t="s">
        <v>1</v>
      </c>
      <c r="AS1301" t="s">
        <v>15</v>
      </c>
      <c r="AT1301" s="2">
        <v>1.7749999999999999</v>
      </c>
      <c r="AU1301" s="1">
        <f t="shared" si="163"/>
        <v>0.91434099414925041</v>
      </c>
      <c r="AV1301" s="1">
        <f t="shared" si="164"/>
        <v>0.69637436186189494</v>
      </c>
      <c r="AW1301" s="1">
        <f t="shared" si="165"/>
        <v>0.47840772957453936</v>
      </c>
    </row>
    <row r="1302" spans="1:49" x14ac:dyDescent="0.2">
      <c r="A1302">
        <v>1300</v>
      </c>
      <c r="B1302" t="s">
        <v>1521</v>
      </c>
      <c r="C1302" t="s">
        <v>1520</v>
      </c>
      <c r="D1302" t="s">
        <v>1519</v>
      </c>
      <c r="F1302" t="s">
        <v>1518</v>
      </c>
      <c r="G1302" t="s">
        <v>6</v>
      </c>
      <c r="H1302" t="s">
        <v>5</v>
      </c>
      <c r="I1302" t="s">
        <v>1517</v>
      </c>
      <c r="J1302" t="s">
        <v>1516</v>
      </c>
      <c r="K1302" t="s">
        <v>1515</v>
      </c>
      <c r="L1302" t="s">
        <v>1514</v>
      </c>
      <c r="M1302" t="s">
        <v>574</v>
      </c>
      <c r="N1302">
        <v>1</v>
      </c>
      <c r="O1302" t="s">
        <v>1513</v>
      </c>
      <c r="P1302">
        <v>8626780000</v>
      </c>
      <c r="Q1302" t="s">
        <v>1512</v>
      </c>
      <c r="R1302" s="7">
        <v>38169</v>
      </c>
      <c r="S1302" s="8">
        <f t="shared" si="160"/>
        <v>2004</v>
      </c>
      <c r="T1302" s="8">
        <v>2004</v>
      </c>
      <c r="U1302" s="8">
        <f t="shared" si="161"/>
        <v>18</v>
      </c>
      <c r="V1302" s="7">
        <v>38169</v>
      </c>
      <c r="W1302" t="s">
        <v>1407</v>
      </c>
      <c r="X1302" s="2">
        <v>1.8819999999999999</v>
      </c>
      <c r="Y1302" s="6">
        <f t="shared" si="166"/>
        <v>5.0238915138410611E-2</v>
      </c>
      <c r="AA1302">
        <v>219991</v>
      </c>
      <c r="AB1302">
        <v>13191</v>
      </c>
      <c r="AD1302" t="s">
        <v>2</v>
      </c>
      <c r="AE1302">
        <v>197</v>
      </c>
      <c r="AF1302">
        <v>2</v>
      </c>
      <c r="AH1302" t="s">
        <v>1511</v>
      </c>
      <c r="AI1302" t="s">
        <v>1510</v>
      </c>
      <c r="AK1302" t="s">
        <v>1509</v>
      </c>
      <c r="AL1302">
        <v>8</v>
      </c>
      <c r="AM1302" s="5">
        <f t="shared" si="162"/>
        <v>0.44444444444444442</v>
      </c>
      <c r="AN1302" s="4">
        <f t="shared" si="167"/>
        <v>6.7314569397113879E-4</v>
      </c>
      <c r="AO1302" s="3"/>
      <c r="AP1302">
        <v>0</v>
      </c>
      <c r="AR1302" t="s">
        <v>1</v>
      </c>
      <c r="AT1302" s="2">
        <v>3.5529999999999999</v>
      </c>
      <c r="AU1302" s="1">
        <f t="shared" si="163"/>
        <v>3.5369184305078765</v>
      </c>
      <c r="AV1302" s="1">
        <f t="shared" si="164"/>
        <v>2.5456030416190876</v>
      </c>
      <c r="AW1302" s="1">
        <f t="shared" si="165"/>
        <v>1.554287652730298</v>
      </c>
    </row>
    <row r="1303" spans="1:49" x14ac:dyDescent="0.2">
      <c r="A1303">
        <v>1301</v>
      </c>
      <c r="B1303" t="s">
        <v>1508</v>
      </c>
      <c r="C1303" t="s">
        <v>1507</v>
      </c>
      <c r="F1303" t="s">
        <v>1506</v>
      </c>
      <c r="G1303" t="s">
        <v>6</v>
      </c>
      <c r="H1303" t="s">
        <v>5</v>
      </c>
      <c r="I1303" t="s">
        <v>1505</v>
      </c>
      <c r="J1303">
        <v>100329492</v>
      </c>
      <c r="K1303" t="s">
        <v>1504</v>
      </c>
      <c r="L1303" t="s">
        <v>109</v>
      </c>
      <c r="M1303" t="s">
        <v>96</v>
      </c>
      <c r="N1303">
        <v>2</v>
      </c>
      <c r="O1303" t="s">
        <v>1503</v>
      </c>
      <c r="P1303" t="s">
        <v>1502</v>
      </c>
      <c r="Q1303" t="s">
        <v>1501</v>
      </c>
      <c r="R1303" s="7">
        <v>38169</v>
      </c>
      <c r="S1303" s="8">
        <f t="shared" si="160"/>
        <v>2004</v>
      </c>
      <c r="T1303" s="8">
        <v>2004</v>
      </c>
      <c r="U1303" s="8">
        <f t="shared" si="161"/>
        <v>18</v>
      </c>
      <c r="V1303" s="7">
        <v>38169</v>
      </c>
      <c r="W1303" t="s">
        <v>3</v>
      </c>
      <c r="X1303" s="2">
        <v>0.111</v>
      </c>
      <c r="Y1303" s="6">
        <f t="shared" si="166"/>
        <v>2.9630816048690639E-3</v>
      </c>
      <c r="AA1303">
        <v>87566621</v>
      </c>
      <c r="AB1303">
        <v>24890</v>
      </c>
      <c r="AD1303" t="s">
        <v>2</v>
      </c>
      <c r="AE1303">
        <v>87</v>
      </c>
      <c r="AF1303">
        <v>7</v>
      </c>
      <c r="AH1303" t="s">
        <v>1500</v>
      </c>
      <c r="AI1303" t="s">
        <v>1499</v>
      </c>
      <c r="AJ1303" t="s">
        <v>1498</v>
      </c>
      <c r="AK1303" t="s">
        <v>1497</v>
      </c>
      <c r="AL1303">
        <v>0</v>
      </c>
      <c r="AM1303" s="5">
        <f t="shared" si="162"/>
        <v>0</v>
      </c>
      <c r="AN1303" s="4">
        <f t="shared" si="167"/>
        <v>0</v>
      </c>
      <c r="AO1303" s="3"/>
      <c r="AP1303">
        <v>0</v>
      </c>
      <c r="AR1303" t="s">
        <v>1</v>
      </c>
      <c r="AT1303" s="2" t="s">
        <v>0</v>
      </c>
      <c r="AU1303" s="1">
        <f t="shared" si="163"/>
        <v>0.20741571234083445</v>
      </c>
      <c r="AV1303" s="1">
        <f t="shared" si="164"/>
        <v>0.1481540802434532</v>
      </c>
      <c r="AW1303" s="1">
        <f t="shared" si="165"/>
        <v>8.8892448146071903E-2</v>
      </c>
    </row>
    <row r="1304" spans="1:49" x14ac:dyDescent="0.2">
      <c r="A1304">
        <v>1302</v>
      </c>
      <c r="B1304" t="s">
        <v>1496</v>
      </c>
      <c r="C1304" t="s">
        <v>1495</v>
      </c>
      <c r="F1304" t="s">
        <v>1494</v>
      </c>
      <c r="G1304" t="s">
        <v>6</v>
      </c>
      <c r="H1304" t="s">
        <v>5</v>
      </c>
      <c r="I1304" t="s">
        <v>1493</v>
      </c>
      <c r="J1304">
        <v>60019983</v>
      </c>
      <c r="K1304" t="s">
        <v>1052</v>
      </c>
      <c r="L1304" t="s">
        <v>1051</v>
      </c>
      <c r="M1304" t="s">
        <v>96</v>
      </c>
      <c r="N1304">
        <v>3</v>
      </c>
      <c r="O1304" t="s">
        <v>1492</v>
      </c>
      <c r="P1304" t="s">
        <v>1491</v>
      </c>
      <c r="Q1304" t="s">
        <v>1490</v>
      </c>
      <c r="R1304" s="7">
        <v>38169</v>
      </c>
      <c r="S1304" s="8">
        <f t="shared" si="160"/>
        <v>2004</v>
      </c>
      <c r="T1304" s="8">
        <v>2004</v>
      </c>
      <c r="U1304" s="8">
        <f t="shared" si="161"/>
        <v>18</v>
      </c>
      <c r="V1304" s="7">
        <v>38169</v>
      </c>
      <c r="W1304" t="s">
        <v>3</v>
      </c>
      <c r="X1304" s="2">
        <v>0.111</v>
      </c>
      <c r="Y1304" s="6">
        <f t="shared" si="166"/>
        <v>2.9630816048690639E-3</v>
      </c>
      <c r="AA1304">
        <v>87566621</v>
      </c>
      <c r="AB1304">
        <v>24890</v>
      </c>
      <c r="AD1304" t="s">
        <v>2</v>
      </c>
      <c r="AE1304">
        <v>87</v>
      </c>
      <c r="AF1304">
        <v>7</v>
      </c>
      <c r="AH1304" t="s">
        <v>1489</v>
      </c>
      <c r="AI1304" t="s">
        <v>1488</v>
      </c>
      <c r="AJ1304" t="s">
        <v>1487</v>
      </c>
      <c r="AK1304" t="s">
        <v>1486</v>
      </c>
      <c r="AL1304">
        <v>6</v>
      </c>
      <c r="AM1304" s="5">
        <f t="shared" si="162"/>
        <v>0.33333333333333331</v>
      </c>
      <c r="AN1304" s="4">
        <f t="shared" si="167"/>
        <v>5.048592704783541E-4</v>
      </c>
      <c r="AO1304" s="3"/>
      <c r="AP1304">
        <v>0</v>
      </c>
      <c r="AR1304" t="s">
        <v>1</v>
      </c>
      <c r="AT1304" s="2" t="s">
        <v>0</v>
      </c>
      <c r="AU1304" s="1">
        <f t="shared" si="163"/>
        <v>0.22256149045518503</v>
      </c>
      <c r="AV1304" s="1">
        <f t="shared" si="164"/>
        <v>0.17339704376737089</v>
      </c>
      <c r="AW1304" s="1">
        <f t="shared" si="165"/>
        <v>0.12423259707955671</v>
      </c>
    </row>
    <row r="1305" spans="1:49" x14ac:dyDescent="0.2">
      <c r="A1305">
        <v>1303</v>
      </c>
      <c r="B1305" t="s">
        <v>1485</v>
      </c>
      <c r="C1305" t="s">
        <v>1484</v>
      </c>
      <c r="D1305" t="s">
        <v>1483</v>
      </c>
      <c r="F1305" t="s">
        <v>1482</v>
      </c>
      <c r="G1305" t="s">
        <v>6</v>
      </c>
      <c r="H1305" t="s">
        <v>5</v>
      </c>
      <c r="I1305" t="s">
        <v>1481</v>
      </c>
      <c r="J1305">
        <v>60011601</v>
      </c>
      <c r="K1305" t="s">
        <v>1480</v>
      </c>
      <c r="L1305" t="s">
        <v>1479</v>
      </c>
      <c r="M1305" t="s">
        <v>1478</v>
      </c>
      <c r="N1305">
        <v>2</v>
      </c>
      <c r="O1305" t="s">
        <v>1477</v>
      </c>
      <c r="P1305" t="s">
        <v>1476</v>
      </c>
      <c r="Q1305" t="s">
        <v>1475</v>
      </c>
      <c r="R1305" s="7">
        <v>38169</v>
      </c>
      <c r="S1305" s="8">
        <f t="shared" si="160"/>
        <v>2004</v>
      </c>
      <c r="T1305" s="8">
        <v>2004</v>
      </c>
      <c r="U1305" s="8">
        <f t="shared" si="161"/>
        <v>18</v>
      </c>
      <c r="V1305" s="7">
        <v>38169</v>
      </c>
      <c r="W1305" t="s">
        <v>1474</v>
      </c>
      <c r="X1305" s="2">
        <v>1.772</v>
      </c>
      <c r="Y1305" s="6">
        <f t="shared" si="166"/>
        <v>4.7302527962414249E-2</v>
      </c>
      <c r="AA1305">
        <v>3088146</v>
      </c>
      <c r="AB1305">
        <v>24039</v>
      </c>
      <c r="AD1305" t="s">
        <v>2</v>
      </c>
      <c r="AE1305">
        <v>86</v>
      </c>
      <c r="AF1305">
        <v>3</v>
      </c>
      <c r="AH1305" t="s">
        <v>1473</v>
      </c>
      <c r="AI1305" t="s">
        <v>1472</v>
      </c>
      <c r="AJ1305" t="s">
        <v>1471</v>
      </c>
      <c r="AK1305" t="s">
        <v>1470</v>
      </c>
      <c r="AL1305">
        <v>62</v>
      </c>
      <c r="AM1305" s="5">
        <f t="shared" si="162"/>
        <v>3.4444444444444446</v>
      </c>
      <c r="AN1305" s="4">
        <f t="shared" si="167"/>
        <v>5.2168791282763268E-3</v>
      </c>
      <c r="AO1305" s="3"/>
      <c r="AP1305">
        <v>0</v>
      </c>
      <c r="AR1305" t="s">
        <v>1</v>
      </c>
      <c r="AT1305" s="2">
        <v>7.5140000000000002</v>
      </c>
      <c r="AU1305" s="1">
        <f t="shared" si="163"/>
        <v>3.467683331217287</v>
      </c>
      <c r="AV1305" s="1">
        <f t="shared" si="164"/>
        <v>2.625970354534529</v>
      </c>
      <c r="AW1305" s="1">
        <f t="shared" si="165"/>
        <v>1.7842573778517703</v>
      </c>
    </row>
    <row r="1306" spans="1:49" x14ac:dyDescent="0.2">
      <c r="A1306">
        <v>1304</v>
      </c>
      <c r="B1306" t="s">
        <v>1469</v>
      </c>
      <c r="C1306" t="s">
        <v>1468</v>
      </c>
      <c r="F1306" t="s">
        <v>1467</v>
      </c>
      <c r="G1306" t="s">
        <v>6</v>
      </c>
      <c r="H1306" t="s">
        <v>5</v>
      </c>
      <c r="I1306" t="s">
        <v>492</v>
      </c>
      <c r="J1306" t="s">
        <v>1461</v>
      </c>
      <c r="K1306" t="s">
        <v>1466</v>
      </c>
      <c r="L1306" t="s">
        <v>1465</v>
      </c>
      <c r="M1306" t="s">
        <v>1464</v>
      </c>
      <c r="N1306">
        <v>2</v>
      </c>
      <c r="O1306" t="s">
        <v>1463</v>
      </c>
      <c r="P1306" t="s">
        <v>1462</v>
      </c>
      <c r="Q1306" t="s">
        <v>1461</v>
      </c>
      <c r="R1306" s="7">
        <v>38169</v>
      </c>
      <c r="S1306" s="8">
        <f t="shared" si="160"/>
        <v>2004</v>
      </c>
      <c r="T1306" s="8">
        <v>2004</v>
      </c>
      <c r="U1306" s="8">
        <f t="shared" si="161"/>
        <v>18</v>
      </c>
      <c r="V1306" s="7">
        <v>38169</v>
      </c>
      <c r="W1306" t="s">
        <v>394</v>
      </c>
      <c r="X1306" s="2">
        <v>0.30199999999999999</v>
      </c>
      <c r="Y1306" s="6">
        <f t="shared" si="166"/>
        <v>8.0617175195536687E-3</v>
      </c>
      <c r="AA1306">
        <v>9296212</v>
      </c>
      <c r="AB1306">
        <v>20725</v>
      </c>
      <c r="AD1306" t="s">
        <v>2</v>
      </c>
      <c r="AE1306">
        <v>30</v>
      </c>
      <c r="AF1306">
        <v>1</v>
      </c>
      <c r="AH1306" t="s">
        <v>1460</v>
      </c>
      <c r="AI1306" t="s">
        <v>1459</v>
      </c>
      <c r="AJ1306" t="s">
        <v>1458</v>
      </c>
      <c r="AK1306" t="s">
        <v>1457</v>
      </c>
      <c r="AL1306">
        <v>0</v>
      </c>
      <c r="AM1306" s="5">
        <f t="shared" si="162"/>
        <v>0</v>
      </c>
      <c r="AN1306" s="4">
        <f t="shared" si="167"/>
        <v>0</v>
      </c>
      <c r="AO1306" s="3"/>
      <c r="AP1306">
        <v>0</v>
      </c>
      <c r="AQ1306" t="s">
        <v>1456</v>
      </c>
      <c r="AR1306" t="s">
        <v>1</v>
      </c>
      <c r="AS1306" t="s">
        <v>149</v>
      </c>
      <c r="AT1306" s="2">
        <v>1.671</v>
      </c>
      <c r="AU1306" s="1">
        <f t="shared" si="163"/>
        <v>0.56432022636875678</v>
      </c>
      <c r="AV1306" s="1">
        <f t="shared" si="164"/>
        <v>0.40308587597768342</v>
      </c>
      <c r="AW1306" s="1">
        <f t="shared" si="165"/>
        <v>0.24185152558661005</v>
      </c>
    </row>
    <row r="1307" spans="1:49" x14ac:dyDescent="0.2">
      <c r="A1307">
        <v>1305</v>
      </c>
      <c r="B1307" t="s">
        <v>1455</v>
      </c>
      <c r="C1307" t="s">
        <v>1454</v>
      </c>
      <c r="F1307" t="s">
        <v>1453</v>
      </c>
      <c r="G1307" t="s">
        <v>6</v>
      </c>
      <c r="H1307" t="s">
        <v>5</v>
      </c>
      <c r="I1307" t="s">
        <v>1452</v>
      </c>
      <c r="J1307">
        <v>60020251</v>
      </c>
      <c r="K1307" t="s">
        <v>1451</v>
      </c>
      <c r="L1307" t="s">
        <v>1450</v>
      </c>
      <c r="M1307" t="s">
        <v>19</v>
      </c>
      <c r="N1307">
        <v>1</v>
      </c>
      <c r="O1307" t="s">
        <v>1449</v>
      </c>
      <c r="P1307">
        <v>7003464894</v>
      </c>
      <c r="Q1307">
        <v>60020251</v>
      </c>
      <c r="R1307" s="7">
        <v>38169</v>
      </c>
      <c r="S1307" s="8">
        <f t="shared" si="160"/>
        <v>2004</v>
      </c>
      <c r="T1307" s="8">
        <v>2004</v>
      </c>
      <c r="U1307" s="8">
        <f t="shared" si="161"/>
        <v>18</v>
      </c>
      <c r="V1307" s="7">
        <v>38169</v>
      </c>
      <c r="W1307" t="s">
        <v>1448</v>
      </c>
      <c r="X1307" s="2">
        <v>0.52100000000000002</v>
      </c>
      <c r="Y1307" s="6">
        <f t="shared" si="166"/>
        <v>1.3907797442673715E-2</v>
      </c>
      <c r="AA1307">
        <v>8931321</v>
      </c>
      <c r="AB1307">
        <v>16252</v>
      </c>
      <c r="AD1307" t="s">
        <v>2</v>
      </c>
      <c r="AE1307">
        <v>17</v>
      </c>
      <c r="AF1307">
        <v>3</v>
      </c>
      <c r="AH1307" t="s">
        <v>375</v>
      </c>
      <c r="AI1307" t="s">
        <v>1447</v>
      </c>
      <c r="AJ1307" t="s">
        <v>1446</v>
      </c>
      <c r="AK1307" t="s">
        <v>1445</v>
      </c>
      <c r="AL1307">
        <v>20</v>
      </c>
      <c r="AM1307" s="5">
        <f t="shared" si="162"/>
        <v>1.1111111111111112</v>
      </c>
      <c r="AN1307" s="4">
        <f t="shared" si="167"/>
        <v>1.6828642349278472E-3</v>
      </c>
      <c r="AO1307" s="3"/>
      <c r="AP1307">
        <v>0</v>
      </c>
      <c r="AR1307" t="s">
        <v>1</v>
      </c>
      <c r="AT1307" s="2">
        <v>1.9039999999999999</v>
      </c>
      <c r="AU1307" s="1">
        <f t="shared" si="163"/>
        <v>1.0240317480349954</v>
      </c>
      <c r="AV1307" s="1">
        <f t="shared" si="164"/>
        <v>0.77953308388007814</v>
      </c>
      <c r="AW1307" s="1">
        <f t="shared" si="165"/>
        <v>0.53503441972516075</v>
      </c>
    </row>
    <row r="1308" spans="1:49" x14ac:dyDescent="0.2">
      <c r="A1308">
        <v>1306</v>
      </c>
      <c r="B1308" t="s">
        <v>1444</v>
      </c>
      <c r="C1308" t="s">
        <v>1443</v>
      </c>
      <c r="F1308" t="s">
        <v>1442</v>
      </c>
      <c r="G1308" t="s">
        <v>6</v>
      </c>
      <c r="H1308" t="s">
        <v>5</v>
      </c>
      <c r="I1308" t="s">
        <v>1441</v>
      </c>
      <c r="J1308" t="s">
        <v>1440</v>
      </c>
      <c r="K1308" t="s">
        <v>1439</v>
      </c>
      <c r="L1308" t="s">
        <v>1438</v>
      </c>
      <c r="M1308" t="s">
        <v>1437</v>
      </c>
      <c r="N1308">
        <v>25</v>
      </c>
      <c r="O1308" t="s">
        <v>1436</v>
      </c>
      <c r="P1308" t="s">
        <v>1435</v>
      </c>
      <c r="Q1308" t="s">
        <v>1434</v>
      </c>
      <c r="R1308" s="7">
        <v>38169</v>
      </c>
      <c r="S1308" s="8">
        <f t="shared" si="160"/>
        <v>2004</v>
      </c>
      <c r="T1308" s="8">
        <v>2004</v>
      </c>
      <c r="U1308" s="8">
        <f t="shared" si="161"/>
        <v>18</v>
      </c>
      <c r="V1308" s="7">
        <v>38169</v>
      </c>
      <c r="W1308" t="s">
        <v>569</v>
      </c>
      <c r="X1308" s="2">
        <v>0.442</v>
      </c>
      <c r="Y1308" s="6">
        <f t="shared" si="166"/>
        <v>1.1798937561730867E-2</v>
      </c>
      <c r="AA1308">
        <v>1490419</v>
      </c>
      <c r="AB1308">
        <v>29742</v>
      </c>
      <c r="AD1308" t="s">
        <v>2</v>
      </c>
      <c r="AE1308">
        <v>27</v>
      </c>
      <c r="AF1308" s="9">
        <v>44289</v>
      </c>
      <c r="AH1308" t="s">
        <v>1433</v>
      </c>
      <c r="AI1308" t="s">
        <v>1432</v>
      </c>
      <c r="AJ1308" t="s">
        <v>1431</v>
      </c>
      <c r="AK1308" t="s">
        <v>1430</v>
      </c>
      <c r="AL1308">
        <v>19</v>
      </c>
      <c r="AM1308" s="5">
        <f t="shared" si="162"/>
        <v>1.0555555555555556</v>
      </c>
      <c r="AN1308" s="4">
        <f t="shared" si="167"/>
        <v>1.5987210231814548E-3</v>
      </c>
      <c r="AO1308" s="3"/>
      <c r="AP1308">
        <v>0</v>
      </c>
      <c r="AQ1308" t="s">
        <v>1189</v>
      </c>
      <c r="AR1308" t="s">
        <v>1429</v>
      </c>
      <c r="AS1308" t="s">
        <v>1188</v>
      </c>
      <c r="AT1308" s="2">
        <v>1.667</v>
      </c>
      <c r="AU1308" s="1">
        <f t="shared" si="163"/>
        <v>0.87388726001660433</v>
      </c>
      <c r="AV1308" s="1">
        <f t="shared" si="164"/>
        <v>0.6698829292456161</v>
      </c>
      <c r="AW1308" s="1">
        <f t="shared" si="165"/>
        <v>0.46587859847462781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2004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2021-11-09T16:52:04Z</dcterms:created>
  <dcterms:modified xsi:type="dcterms:W3CDTF">2022-01-19T20:35:21Z</dcterms:modified>
</cp:coreProperties>
</file>